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2"/>
  <workbookPr/>
  <mc:AlternateContent xmlns:mc="http://schemas.openxmlformats.org/markup-compatibility/2006">
    <mc:Choice Requires="x15">
      <x15ac:absPath xmlns:x15ac="http://schemas.microsoft.com/office/spreadsheetml/2010/11/ac" url="/Users/andreharak/Documents/TFE LSM Export/"/>
    </mc:Choice>
  </mc:AlternateContent>
  <xr:revisionPtr revIDLastSave="0" documentId="13_ncr:1_{570E9931-3305-C842-AACA-CFFA6F23FBF9}" xr6:coauthVersionLast="47" xr6:coauthVersionMax="47" xr10:uidLastSave="{00000000-0000-0000-0000-000000000000}"/>
  <bookViews>
    <workbookView xWindow="4440" yWindow="740" windowWidth="24960" windowHeight="16980" activeTab="5" xr2:uid="{00000000-000D-0000-FFFF-FFFF00000000}"/>
  </bookViews>
  <sheets>
    <sheet name="Sheet" sheetId="1" r:id="rId1"/>
    <sheet name="2014_to_2018" sheetId="2" r:id="rId2"/>
    <sheet name="2015_to_2018" sheetId="3" r:id="rId3"/>
    <sheet name="2016_to_2018" sheetId="4" r:id="rId4"/>
    <sheet name="2017_to_2018" sheetId="5" r:id="rId5"/>
    <sheet name="2018_to_2018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6" l="1"/>
  <c r="V12" i="6"/>
  <c r="V5" i="6"/>
  <c r="V4" i="6"/>
  <c r="V3" i="6"/>
  <c r="V2" i="6"/>
  <c r="V9" i="6" s="1"/>
  <c r="V13" i="5"/>
  <c r="V12" i="5"/>
  <c r="V5" i="5"/>
  <c r="V4" i="5"/>
  <c r="V3" i="5"/>
  <c r="V2" i="5"/>
  <c r="V9" i="5" s="1"/>
  <c r="V13" i="4"/>
  <c r="V12" i="4"/>
  <c r="V5" i="4"/>
  <c r="V4" i="4"/>
  <c r="V3" i="4"/>
  <c r="V2" i="4"/>
  <c r="V9" i="4" s="1"/>
  <c r="V13" i="3"/>
  <c r="V12" i="3"/>
  <c r="V5" i="3"/>
  <c r="V4" i="3"/>
  <c r="V3" i="3"/>
  <c r="V2" i="3"/>
  <c r="V9" i="3" s="1"/>
  <c r="V13" i="2"/>
  <c r="V12" i="2"/>
  <c r="V5" i="2"/>
  <c r="V4" i="2"/>
  <c r="V3" i="2"/>
  <c r="V2" i="2"/>
  <c r="V9" i="2" s="1"/>
  <c r="P9" i="2"/>
  <c r="P13" i="6"/>
  <c r="P12" i="6"/>
  <c r="P5" i="6"/>
  <c r="P4" i="6"/>
  <c r="P3" i="6"/>
  <c r="P2" i="6"/>
  <c r="P9" i="6" s="1"/>
  <c r="P13" i="5"/>
  <c r="P12" i="5"/>
  <c r="P5" i="5"/>
  <c r="P3" i="5"/>
  <c r="P9" i="5"/>
  <c r="P13" i="4"/>
  <c r="P12" i="4"/>
  <c r="P5" i="4"/>
  <c r="P4" i="4"/>
  <c r="P3" i="4"/>
  <c r="P2" i="4"/>
  <c r="P9" i="4" s="1"/>
  <c r="P13" i="3"/>
  <c r="P12" i="3"/>
  <c r="P5" i="3"/>
  <c r="P4" i="3"/>
  <c r="P3" i="3"/>
  <c r="P2" i="3"/>
  <c r="P9" i="3" s="1"/>
  <c r="P13" i="2"/>
  <c r="P12" i="2"/>
  <c r="P5" i="2"/>
  <c r="P3" i="2"/>
  <c r="M433" i="6"/>
  <c r="L433" i="6"/>
  <c r="G433" i="6"/>
  <c r="M432" i="6"/>
  <c r="L432" i="6"/>
  <c r="G432" i="6"/>
  <c r="M431" i="6"/>
  <c r="L431" i="6"/>
  <c r="G431" i="6"/>
  <c r="M430" i="6"/>
  <c r="L430" i="6"/>
  <c r="G430" i="6"/>
  <c r="M429" i="6"/>
  <c r="L429" i="6"/>
  <c r="G429" i="6"/>
  <c r="M428" i="6"/>
  <c r="L428" i="6"/>
  <c r="G428" i="6"/>
  <c r="M427" i="6"/>
  <c r="L427" i="6"/>
  <c r="G427" i="6"/>
  <c r="M426" i="6"/>
  <c r="L426" i="6"/>
  <c r="G426" i="6"/>
  <c r="M425" i="6"/>
  <c r="L425" i="6"/>
  <c r="G425" i="6"/>
  <c r="M424" i="6"/>
  <c r="L424" i="6"/>
  <c r="G424" i="6"/>
  <c r="M423" i="6"/>
  <c r="L423" i="6"/>
  <c r="G423" i="6"/>
  <c r="M422" i="6"/>
  <c r="L422" i="6"/>
  <c r="G422" i="6"/>
  <c r="M421" i="6"/>
  <c r="L421" i="6"/>
  <c r="G421" i="6"/>
  <c r="M420" i="6"/>
  <c r="L420" i="6"/>
  <c r="G420" i="6"/>
  <c r="M419" i="6"/>
  <c r="L419" i="6"/>
  <c r="G419" i="6"/>
  <c r="M418" i="6"/>
  <c r="L418" i="6"/>
  <c r="G418" i="6"/>
  <c r="M417" i="6"/>
  <c r="L417" i="6"/>
  <c r="G417" i="6"/>
  <c r="M416" i="6"/>
  <c r="L416" i="6"/>
  <c r="G416" i="6"/>
  <c r="M415" i="6"/>
  <c r="L415" i="6"/>
  <c r="G415" i="6"/>
  <c r="M414" i="6"/>
  <c r="L414" i="6"/>
  <c r="G414" i="6"/>
  <c r="M413" i="6"/>
  <c r="L413" i="6"/>
  <c r="G413" i="6"/>
  <c r="M412" i="6"/>
  <c r="L412" i="6"/>
  <c r="G412" i="6"/>
  <c r="M411" i="6"/>
  <c r="L411" i="6"/>
  <c r="G411" i="6"/>
  <c r="M410" i="6"/>
  <c r="L410" i="6"/>
  <c r="G410" i="6"/>
  <c r="M409" i="6"/>
  <c r="L409" i="6"/>
  <c r="G409" i="6"/>
  <c r="M408" i="6"/>
  <c r="L408" i="6"/>
  <c r="G408" i="6"/>
  <c r="M407" i="6"/>
  <c r="L407" i="6"/>
  <c r="G407" i="6"/>
  <c r="M406" i="6"/>
  <c r="L406" i="6"/>
  <c r="G406" i="6"/>
  <c r="M405" i="6"/>
  <c r="L405" i="6"/>
  <c r="G405" i="6"/>
  <c r="M404" i="6"/>
  <c r="L404" i="6"/>
  <c r="G404" i="6"/>
  <c r="M403" i="6"/>
  <c r="L403" i="6"/>
  <c r="G403" i="6"/>
  <c r="M402" i="6"/>
  <c r="L402" i="6"/>
  <c r="G402" i="6"/>
  <c r="M401" i="6"/>
  <c r="L401" i="6"/>
  <c r="G401" i="6"/>
  <c r="M400" i="6"/>
  <c r="L400" i="6"/>
  <c r="G400" i="6"/>
  <c r="M399" i="6"/>
  <c r="L399" i="6"/>
  <c r="G399" i="6"/>
  <c r="M398" i="6"/>
  <c r="L398" i="6"/>
  <c r="G398" i="6"/>
  <c r="M397" i="6"/>
  <c r="L397" i="6"/>
  <c r="G397" i="6"/>
  <c r="M396" i="6"/>
  <c r="L396" i="6"/>
  <c r="G396" i="6"/>
  <c r="M395" i="6"/>
  <c r="L395" i="6"/>
  <c r="G395" i="6"/>
  <c r="M394" i="6"/>
  <c r="L394" i="6"/>
  <c r="G394" i="6"/>
  <c r="M393" i="6"/>
  <c r="L393" i="6"/>
  <c r="G393" i="6"/>
  <c r="M392" i="6"/>
  <c r="L392" i="6"/>
  <c r="G392" i="6"/>
  <c r="M391" i="6"/>
  <c r="L391" i="6"/>
  <c r="G391" i="6"/>
  <c r="M390" i="6"/>
  <c r="L390" i="6"/>
  <c r="G390" i="6"/>
  <c r="M389" i="6"/>
  <c r="L389" i="6"/>
  <c r="G389" i="6"/>
  <c r="M388" i="6"/>
  <c r="L388" i="6"/>
  <c r="G388" i="6"/>
  <c r="M387" i="6"/>
  <c r="L387" i="6"/>
  <c r="G387" i="6"/>
  <c r="M386" i="6"/>
  <c r="L386" i="6"/>
  <c r="G386" i="6"/>
  <c r="M385" i="6"/>
  <c r="L385" i="6"/>
  <c r="G385" i="6"/>
  <c r="M384" i="6"/>
  <c r="L384" i="6"/>
  <c r="G384" i="6"/>
  <c r="M383" i="6"/>
  <c r="L383" i="6"/>
  <c r="G383" i="6"/>
  <c r="M382" i="6"/>
  <c r="L382" i="6"/>
  <c r="G382" i="6"/>
  <c r="M381" i="6"/>
  <c r="L381" i="6"/>
  <c r="G381" i="6"/>
  <c r="M380" i="6"/>
  <c r="L380" i="6"/>
  <c r="G380" i="6"/>
  <c r="M379" i="6"/>
  <c r="L379" i="6"/>
  <c r="G379" i="6"/>
  <c r="M378" i="6"/>
  <c r="L378" i="6"/>
  <c r="G378" i="6"/>
  <c r="M377" i="6"/>
  <c r="L377" i="6"/>
  <c r="G377" i="6"/>
  <c r="M376" i="6"/>
  <c r="L376" i="6"/>
  <c r="G376" i="6"/>
  <c r="M375" i="6"/>
  <c r="L375" i="6"/>
  <c r="G375" i="6"/>
  <c r="M374" i="6"/>
  <c r="L374" i="6"/>
  <c r="G374" i="6"/>
  <c r="M373" i="6"/>
  <c r="L373" i="6"/>
  <c r="G373" i="6"/>
  <c r="M372" i="6"/>
  <c r="L372" i="6"/>
  <c r="G372" i="6"/>
  <c r="M371" i="6"/>
  <c r="L371" i="6"/>
  <c r="G371" i="6"/>
  <c r="M370" i="6"/>
  <c r="L370" i="6"/>
  <c r="G370" i="6"/>
  <c r="M369" i="6"/>
  <c r="L369" i="6"/>
  <c r="G369" i="6"/>
  <c r="M368" i="6"/>
  <c r="L368" i="6"/>
  <c r="G368" i="6"/>
  <c r="M367" i="6"/>
  <c r="L367" i="6"/>
  <c r="G367" i="6"/>
  <c r="M366" i="6"/>
  <c r="L366" i="6"/>
  <c r="G366" i="6"/>
  <c r="M365" i="6"/>
  <c r="L365" i="6"/>
  <c r="G365" i="6"/>
  <c r="M364" i="6"/>
  <c r="L364" i="6"/>
  <c r="G364" i="6"/>
  <c r="M363" i="6"/>
  <c r="L363" i="6"/>
  <c r="G363" i="6"/>
  <c r="M362" i="6"/>
  <c r="L362" i="6"/>
  <c r="G362" i="6"/>
  <c r="M361" i="6"/>
  <c r="L361" i="6"/>
  <c r="G361" i="6"/>
  <c r="M360" i="6"/>
  <c r="L360" i="6"/>
  <c r="G360" i="6"/>
  <c r="M359" i="6"/>
  <c r="L359" i="6"/>
  <c r="G359" i="6"/>
  <c r="M358" i="6"/>
  <c r="L358" i="6"/>
  <c r="G358" i="6"/>
  <c r="M357" i="6"/>
  <c r="L357" i="6"/>
  <c r="G357" i="6"/>
  <c r="M356" i="6"/>
  <c r="L356" i="6"/>
  <c r="G356" i="6"/>
  <c r="M355" i="6"/>
  <c r="L355" i="6"/>
  <c r="G355" i="6"/>
  <c r="M354" i="6"/>
  <c r="L354" i="6"/>
  <c r="G354" i="6"/>
  <c r="M353" i="6"/>
  <c r="L353" i="6"/>
  <c r="G353" i="6"/>
  <c r="M352" i="6"/>
  <c r="L352" i="6"/>
  <c r="G352" i="6"/>
  <c r="M351" i="6"/>
  <c r="L351" i="6"/>
  <c r="G351" i="6"/>
  <c r="M350" i="6"/>
  <c r="L350" i="6"/>
  <c r="G350" i="6"/>
  <c r="M349" i="6"/>
  <c r="L349" i="6"/>
  <c r="G349" i="6"/>
  <c r="M348" i="6"/>
  <c r="L348" i="6"/>
  <c r="G348" i="6"/>
  <c r="M347" i="6"/>
  <c r="L347" i="6"/>
  <c r="G347" i="6"/>
  <c r="M346" i="6"/>
  <c r="L346" i="6"/>
  <c r="G346" i="6"/>
  <c r="M345" i="6"/>
  <c r="L345" i="6"/>
  <c r="G345" i="6"/>
  <c r="M344" i="6"/>
  <c r="L344" i="6"/>
  <c r="G344" i="6"/>
  <c r="M343" i="6"/>
  <c r="L343" i="6"/>
  <c r="G343" i="6"/>
  <c r="M342" i="6"/>
  <c r="L342" i="6"/>
  <c r="G342" i="6"/>
  <c r="M341" i="6"/>
  <c r="L341" i="6"/>
  <c r="G341" i="6"/>
  <c r="M340" i="6"/>
  <c r="L340" i="6"/>
  <c r="G340" i="6"/>
  <c r="M339" i="6"/>
  <c r="L339" i="6"/>
  <c r="G339" i="6"/>
  <c r="M338" i="6"/>
  <c r="L338" i="6"/>
  <c r="G338" i="6"/>
  <c r="M337" i="6"/>
  <c r="L337" i="6"/>
  <c r="G337" i="6"/>
  <c r="M336" i="6"/>
  <c r="L336" i="6"/>
  <c r="G336" i="6"/>
  <c r="M335" i="6"/>
  <c r="L335" i="6"/>
  <c r="G335" i="6"/>
  <c r="M334" i="6"/>
  <c r="L334" i="6"/>
  <c r="G334" i="6"/>
  <c r="M333" i="6"/>
  <c r="L333" i="6"/>
  <c r="G333" i="6"/>
  <c r="M332" i="6"/>
  <c r="L332" i="6"/>
  <c r="G332" i="6"/>
  <c r="M331" i="6"/>
  <c r="L331" i="6"/>
  <c r="G331" i="6"/>
  <c r="M330" i="6"/>
  <c r="L330" i="6"/>
  <c r="G330" i="6"/>
  <c r="M329" i="6"/>
  <c r="L329" i="6"/>
  <c r="G329" i="6"/>
  <c r="M328" i="6"/>
  <c r="L328" i="6"/>
  <c r="G328" i="6"/>
  <c r="M327" i="6"/>
  <c r="L327" i="6"/>
  <c r="G327" i="6"/>
  <c r="M326" i="6"/>
  <c r="L326" i="6"/>
  <c r="G326" i="6"/>
  <c r="M325" i="6"/>
  <c r="L325" i="6"/>
  <c r="G325" i="6"/>
  <c r="M324" i="6"/>
  <c r="L324" i="6"/>
  <c r="G324" i="6"/>
  <c r="M323" i="6"/>
  <c r="L323" i="6"/>
  <c r="G323" i="6"/>
  <c r="M322" i="6"/>
  <c r="L322" i="6"/>
  <c r="G322" i="6"/>
  <c r="M321" i="6"/>
  <c r="L321" i="6"/>
  <c r="G321" i="6"/>
  <c r="M320" i="6"/>
  <c r="L320" i="6"/>
  <c r="G320" i="6"/>
  <c r="M319" i="6"/>
  <c r="L319" i="6"/>
  <c r="G319" i="6"/>
  <c r="M318" i="6"/>
  <c r="L318" i="6"/>
  <c r="G318" i="6"/>
  <c r="M317" i="6"/>
  <c r="L317" i="6"/>
  <c r="G317" i="6"/>
  <c r="M316" i="6"/>
  <c r="L316" i="6"/>
  <c r="G316" i="6"/>
  <c r="M315" i="6"/>
  <c r="L315" i="6"/>
  <c r="G315" i="6"/>
  <c r="M314" i="6"/>
  <c r="L314" i="6"/>
  <c r="G314" i="6"/>
  <c r="M313" i="6"/>
  <c r="L313" i="6"/>
  <c r="G313" i="6"/>
  <c r="M312" i="6"/>
  <c r="L312" i="6"/>
  <c r="G312" i="6"/>
  <c r="M311" i="6"/>
  <c r="L311" i="6"/>
  <c r="G311" i="6"/>
  <c r="M310" i="6"/>
  <c r="L310" i="6"/>
  <c r="G310" i="6"/>
  <c r="M309" i="6"/>
  <c r="L309" i="6"/>
  <c r="G309" i="6"/>
  <c r="M308" i="6"/>
  <c r="L308" i="6"/>
  <c r="G308" i="6"/>
  <c r="M307" i="6"/>
  <c r="L307" i="6"/>
  <c r="G307" i="6"/>
  <c r="M306" i="6"/>
  <c r="L306" i="6"/>
  <c r="G306" i="6"/>
  <c r="M305" i="6"/>
  <c r="L305" i="6"/>
  <c r="G305" i="6"/>
  <c r="M304" i="6"/>
  <c r="L304" i="6"/>
  <c r="G304" i="6"/>
  <c r="M303" i="6"/>
  <c r="L303" i="6"/>
  <c r="G303" i="6"/>
  <c r="M302" i="6"/>
  <c r="L302" i="6"/>
  <c r="G302" i="6"/>
  <c r="M301" i="6"/>
  <c r="L301" i="6"/>
  <c r="G301" i="6"/>
  <c r="M300" i="6"/>
  <c r="L300" i="6"/>
  <c r="G300" i="6"/>
  <c r="M299" i="6"/>
  <c r="L299" i="6"/>
  <c r="G299" i="6"/>
  <c r="M298" i="6"/>
  <c r="L298" i="6"/>
  <c r="G298" i="6"/>
  <c r="M297" i="6"/>
  <c r="L297" i="6"/>
  <c r="G297" i="6"/>
  <c r="M296" i="6"/>
  <c r="L296" i="6"/>
  <c r="G296" i="6"/>
  <c r="M295" i="6"/>
  <c r="L295" i="6"/>
  <c r="G295" i="6"/>
  <c r="M294" i="6"/>
  <c r="L294" i="6"/>
  <c r="G294" i="6"/>
  <c r="M293" i="6"/>
  <c r="L293" i="6"/>
  <c r="G293" i="6"/>
  <c r="M292" i="6"/>
  <c r="L292" i="6"/>
  <c r="G292" i="6"/>
  <c r="M291" i="6"/>
  <c r="L291" i="6"/>
  <c r="G291" i="6"/>
  <c r="M290" i="6"/>
  <c r="L290" i="6"/>
  <c r="G290" i="6"/>
  <c r="M289" i="6"/>
  <c r="L289" i="6"/>
  <c r="G289" i="6"/>
  <c r="M288" i="6"/>
  <c r="L288" i="6"/>
  <c r="G288" i="6"/>
  <c r="M287" i="6"/>
  <c r="L287" i="6"/>
  <c r="G287" i="6"/>
  <c r="M286" i="6"/>
  <c r="L286" i="6"/>
  <c r="G286" i="6"/>
  <c r="M285" i="6"/>
  <c r="L285" i="6"/>
  <c r="G285" i="6"/>
  <c r="M284" i="6"/>
  <c r="L284" i="6"/>
  <c r="G284" i="6"/>
  <c r="M283" i="6"/>
  <c r="L283" i="6"/>
  <c r="G283" i="6"/>
  <c r="M282" i="6"/>
  <c r="L282" i="6"/>
  <c r="G282" i="6"/>
  <c r="M281" i="6"/>
  <c r="L281" i="6"/>
  <c r="G281" i="6"/>
  <c r="M280" i="6"/>
  <c r="L280" i="6"/>
  <c r="G280" i="6"/>
  <c r="M279" i="6"/>
  <c r="L279" i="6"/>
  <c r="G279" i="6"/>
  <c r="M278" i="6"/>
  <c r="L278" i="6"/>
  <c r="G278" i="6"/>
  <c r="M277" i="6"/>
  <c r="L277" i="6"/>
  <c r="G277" i="6"/>
  <c r="M276" i="6"/>
  <c r="L276" i="6"/>
  <c r="G276" i="6"/>
  <c r="M275" i="6"/>
  <c r="L275" i="6"/>
  <c r="G275" i="6"/>
  <c r="M274" i="6"/>
  <c r="L274" i="6"/>
  <c r="G274" i="6"/>
  <c r="M273" i="6"/>
  <c r="L273" i="6"/>
  <c r="G273" i="6"/>
  <c r="M272" i="6"/>
  <c r="L272" i="6"/>
  <c r="G272" i="6"/>
  <c r="M271" i="6"/>
  <c r="L271" i="6"/>
  <c r="G271" i="6"/>
  <c r="M270" i="6"/>
  <c r="L270" i="6"/>
  <c r="G270" i="6"/>
  <c r="M269" i="6"/>
  <c r="L269" i="6"/>
  <c r="G269" i="6"/>
  <c r="M268" i="6"/>
  <c r="L268" i="6"/>
  <c r="G268" i="6"/>
  <c r="M267" i="6"/>
  <c r="L267" i="6"/>
  <c r="G267" i="6"/>
  <c r="M266" i="6"/>
  <c r="L266" i="6"/>
  <c r="G266" i="6"/>
  <c r="M265" i="6"/>
  <c r="L265" i="6"/>
  <c r="G265" i="6"/>
  <c r="M264" i="6"/>
  <c r="L264" i="6"/>
  <c r="G264" i="6"/>
  <c r="M263" i="6"/>
  <c r="L263" i="6"/>
  <c r="G263" i="6"/>
  <c r="M262" i="6"/>
  <c r="L262" i="6"/>
  <c r="G262" i="6"/>
  <c r="M261" i="6"/>
  <c r="L261" i="6"/>
  <c r="G261" i="6"/>
  <c r="M260" i="6"/>
  <c r="L260" i="6"/>
  <c r="G260" i="6"/>
  <c r="M259" i="6"/>
  <c r="L259" i="6"/>
  <c r="G259" i="6"/>
  <c r="M258" i="6"/>
  <c r="L258" i="6"/>
  <c r="G258" i="6"/>
  <c r="M257" i="6"/>
  <c r="L257" i="6"/>
  <c r="G257" i="6"/>
  <c r="M256" i="6"/>
  <c r="L256" i="6"/>
  <c r="G256" i="6"/>
  <c r="M255" i="6"/>
  <c r="L255" i="6"/>
  <c r="G255" i="6"/>
  <c r="M254" i="6"/>
  <c r="L254" i="6"/>
  <c r="G254" i="6"/>
  <c r="M253" i="6"/>
  <c r="L253" i="6"/>
  <c r="G253" i="6"/>
  <c r="M252" i="6"/>
  <c r="L252" i="6"/>
  <c r="G252" i="6"/>
  <c r="M251" i="6"/>
  <c r="L251" i="6"/>
  <c r="G251" i="6"/>
  <c r="M250" i="6"/>
  <c r="L250" i="6"/>
  <c r="G250" i="6"/>
  <c r="M249" i="6"/>
  <c r="L249" i="6"/>
  <c r="G249" i="6"/>
  <c r="M248" i="6"/>
  <c r="L248" i="6"/>
  <c r="G248" i="6"/>
  <c r="M247" i="6"/>
  <c r="L247" i="6"/>
  <c r="G247" i="6"/>
  <c r="M246" i="6"/>
  <c r="L246" i="6"/>
  <c r="G246" i="6"/>
  <c r="M245" i="6"/>
  <c r="L245" i="6"/>
  <c r="G245" i="6"/>
  <c r="M244" i="6"/>
  <c r="L244" i="6"/>
  <c r="G244" i="6"/>
  <c r="M243" i="6"/>
  <c r="L243" i="6"/>
  <c r="G243" i="6"/>
  <c r="M242" i="6"/>
  <c r="L242" i="6"/>
  <c r="G242" i="6"/>
  <c r="M241" i="6"/>
  <c r="L241" i="6"/>
  <c r="G241" i="6"/>
  <c r="M240" i="6"/>
  <c r="L240" i="6"/>
  <c r="G240" i="6"/>
  <c r="M239" i="6"/>
  <c r="L239" i="6"/>
  <c r="G239" i="6"/>
  <c r="M238" i="6"/>
  <c r="L238" i="6"/>
  <c r="G238" i="6"/>
  <c r="M237" i="6"/>
  <c r="L237" i="6"/>
  <c r="G237" i="6"/>
  <c r="M236" i="6"/>
  <c r="L236" i="6"/>
  <c r="G236" i="6"/>
  <c r="M235" i="6"/>
  <c r="L235" i="6"/>
  <c r="G235" i="6"/>
  <c r="M234" i="6"/>
  <c r="L234" i="6"/>
  <c r="G234" i="6"/>
  <c r="M233" i="6"/>
  <c r="L233" i="6"/>
  <c r="G233" i="6"/>
  <c r="M232" i="6"/>
  <c r="L232" i="6"/>
  <c r="G232" i="6"/>
  <c r="M231" i="6"/>
  <c r="L231" i="6"/>
  <c r="G231" i="6"/>
  <c r="M230" i="6"/>
  <c r="L230" i="6"/>
  <c r="G230" i="6"/>
  <c r="M229" i="6"/>
  <c r="L229" i="6"/>
  <c r="G229" i="6"/>
  <c r="M228" i="6"/>
  <c r="L228" i="6"/>
  <c r="G228" i="6"/>
  <c r="M227" i="6"/>
  <c r="L227" i="6"/>
  <c r="G227" i="6"/>
  <c r="M226" i="6"/>
  <c r="L226" i="6"/>
  <c r="G226" i="6"/>
  <c r="M225" i="6"/>
  <c r="L225" i="6"/>
  <c r="G225" i="6"/>
  <c r="M224" i="6"/>
  <c r="L224" i="6"/>
  <c r="G224" i="6"/>
  <c r="M223" i="6"/>
  <c r="L223" i="6"/>
  <c r="G223" i="6"/>
  <c r="M222" i="6"/>
  <c r="L222" i="6"/>
  <c r="G222" i="6"/>
  <c r="M221" i="6"/>
  <c r="L221" i="6"/>
  <c r="G221" i="6"/>
  <c r="M220" i="6"/>
  <c r="L220" i="6"/>
  <c r="G220" i="6"/>
  <c r="M219" i="6"/>
  <c r="L219" i="6"/>
  <c r="G219" i="6"/>
  <c r="M218" i="6"/>
  <c r="L218" i="6"/>
  <c r="G218" i="6"/>
  <c r="M217" i="6"/>
  <c r="L217" i="6"/>
  <c r="G217" i="6"/>
  <c r="M216" i="6"/>
  <c r="L216" i="6"/>
  <c r="G216" i="6"/>
  <c r="M215" i="6"/>
  <c r="L215" i="6"/>
  <c r="G215" i="6"/>
  <c r="M214" i="6"/>
  <c r="L214" i="6"/>
  <c r="G214" i="6"/>
  <c r="M213" i="6"/>
  <c r="L213" i="6"/>
  <c r="G213" i="6"/>
  <c r="M212" i="6"/>
  <c r="L212" i="6"/>
  <c r="G212" i="6"/>
  <c r="M211" i="6"/>
  <c r="L211" i="6"/>
  <c r="G211" i="6"/>
  <c r="M210" i="6"/>
  <c r="L210" i="6"/>
  <c r="G210" i="6"/>
  <c r="M209" i="6"/>
  <c r="L209" i="6"/>
  <c r="G209" i="6"/>
  <c r="M208" i="6"/>
  <c r="L208" i="6"/>
  <c r="G208" i="6"/>
  <c r="M207" i="6"/>
  <c r="L207" i="6"/>
  <c r="G207" i="6"/>
  <c r="M206" i="6"/>
  <c r="L206" i="6"/>
  <c r="G206" i="6"/>
  <c r="M205" i="6"/>
  <c r="L205" i="6"/>
  <c r="G205" i="6"/>
  <c r="M204" i="6"/>
  <c r="L204" i="6"/>
  <c r="G204" i="6"/>
  <c r="M203" i="6"/>
  <c r="L203" i="6"/>
  <c r="G203" i="6"/>
  <c r="M202" i="6"/>
  <c r="L202" i="6"/>
  <c r="G202" i="6"/>
  <c r="M201" i="6"/>
  <c r="L201" i="6"/>
  <c r="G201" i="6"/>
  <c r="M200" i="6"/>
  <c r="L200" i="6"/>
  <c r="G200" i="6"/>
  <c r="M199" i="6"/>
  <c r="L199" i="6"/>
  <c r="G199" i="6"/>
  <c r="M198" i="6"/>
  <c r="L198" i="6"/>
  <c r="G198" i="6"/>
  <c r="M197" i="6"/>
  <c r="L197" i="6"/>
  <c r="G197" i="6"/>
  <c r="M196" i="6"/>
  <c r="L196" i="6"/>
  <c r="G196" i="6"/>
  <c r="M195" i="6"/>
  <c r="L195" i="6"/>
  <c r="G195" i="6"/>
  <c r="M194" i="6"/>
  <c r="L194" i="6"/>
  <c r="G194" i="6"/>
  <c r="M193" i="6"/>
  <c r="L193" i="6"/>
  <c r="G193" i="6"/>
  <c r="M192" i="6"/>
  <c r="L192" i="6"/>
  <c r="G192" i="6"/>
  <c r="M191" i="6"/>
  <c r="L191" i="6"/>
  <c r="G191" i="6"/>
  <c r="M190" i="6"/>
  <c r="L190" i="6"/>
  <c r="G190" i="6"/>
  <c r="M189" i="6"/>
  <c r="L189" i="6"/>
  <c r="G189" i="6"/>
  <c r="M188" i="6"/>
  <c r="L188" i="6"/>
  <c r="G188" i="6"/>
  <c r="M187" i="6"/>
  <c r="L187" i="6"/>
  <c r="G187" i="6"/>
  <c r="M186" i="6"/>
  <c r="L186" i="6"/>
  <c r="G186" i="6"/>
  <c r="M185" i="6"/>
  <c r="L185" i="6"/>
  <c r="G185" i="6"/>
  <c r="M184" i="6"/>
  <c r="L184" i="6"/>
  <c r="G184" i="6"/>
  <c r="M183" i="6"/>
  <c r="L183" i="6"/>
  <c r="G183" i="6"/>
  <c r="M182" i="6"/>
  <c r="L182" i="6"/>
  <c r="G182" i="6"/>
  <c r="M181" i="6"/>
  <c r="L181" i="6"/>
  <c r="G181" i="6"/>
  <c r="M180" i="6"/>
  <c r="L180" i="6"/>
  <c r="G180" i="6"/>
  <c r="M179" i="6"/>
  <c r="L179" i="6"/>
  <c r="G179" i="6"/>
  <c r="M178" i="6"/>
  <c r="L178" i="6"/>
  <c r="G178" i="6"/>
  <c r="M177" i="6"/>
  <c r="L177" i="6"/>
  <c r="G177" i="6"/>
  <c r="M176" i="6"/>
  <c r="L176" i="6"/>
  <c r="G176" i="6"/>
  <c r="M175" i="6"/>
  <c r="L175" i="6"/>
  <c r="G175" i="6"/>
  <c r="M174" i="6"/>
  <c r="L174" i="6"/>
  <c r="G174" i="6"/>
  <c r="M173" i="6"/>
  <c r="L173" i="6"/>
  <c r="G173" i="6"/>
  <c r="M172" i="6"/>
  <c r="L172" i="6"/>
  <c r="G172" i="6"/>
  <c r="M171" i="6"/>
  <c r="L171" i="6"/>
  <c r="G171" i="6"/>
  <c r="M170" i="6"/>
  <c r="L170" i="6"/>
  <c r="G170" i="6"/>
  <c r="M169" i="6"/>
  <c r="L169" i="6"/>
  <c r="G169" i="6"/>
  <c r="M168" i="6"/>
  <c r="L168" i="6"/>
  <c r="G168" i="6"/>
  <c r="M167" i="6"/>
  <c r="L167" i="6"/>
  <c r="G167" i="6"/>
  <c r="M166" i="6"/>
  <c r="L166" i="6"/>
  <c r="G166" i="6"/>
  <c r="M165" i="6"/>
  <c r="L165" i="6"/>
  <c r="G165" i="6"/>
  <c r="M164" i="6"/>
  <c r="L164" i="6"/>
  <c r="G164" i="6"/>
  <c r="M163" i="6"/>
  <c r="L163" i="6"/>
  <c r="G163" i="6"/>
  <c r="M162" i="6"/>
  <c r="L162" i="6"/>
  <c r="G162" i="6"/>
  <c r="M161" i="6"/>
  <c r="L161" i="6"/>
  <c r="G161" i="6"/>
  <c r="M160" i="6"/>
  <c r="L160" i="6"/>
  <c r="G160" i="6"/>
  <c r="M159" i="6"/>
  <c r="L159" i="6"/>
  <c r="G159" i="6"/>
  <c r="M158" i="6"/>
  <c r="L158" i="6"/>
  <c r="G158" i="6"/>
  <c r="M157" i="6"/>
  <c r="L157" i="6"/>
  <c r="G157" i="6"/>
  <c r="M156" i="6"/>
  <c r="L156" i="6"/>
  <c r="G156" i="6"/>
  <c r="M155" i="6"/>
  <c r="L155" i="6"/>
  <c r="G155" i="6"/>
  <c r="M154" i="6"/>
  <c r="L154" i="6"/>
  <c r="G154" i="6"/>
  <c r="M153" i="6"/>
  <c r="L153" i="6"/>
  <c r="G153" i="6"/>
  <c r="M152" i="6"/>
  <c r="L152" i="6"/>
  <c r="G152" i="6"/>
  <c r="M151" i="6"/>
  <c r="L151" i="6"/>
  <c r="G151" i="6"/>
  <c r="M150" i="6"/>
  <c r="L150" i="6"/>
  <c r="G150" i="6"/>
  <c r="M149" i="6"/>
  <c r="L149" i="6"/>
  <c r="G149" i="6"/>
  <c r="M148" i="6"/>
  <c r="L148" i="6"/>
  <c r="G148" i="6"/>
  <c r="M147" i="6"/>
  <c r="L147" i="6"/>
  <c r="G147" i="6"/>
  <c r="M146" i="6"/>
  <c r="L146" i="6"/>
  <c r="G146" i="6"/>
  <c r="M145" i="6"/>
  <c r="L145" i="6"/>
  <c r="G145" i="6"/>
  <c r="M144" i="6"/>
  <c r="L144" i="6"/>
  <c r="G144" i="6"/>
  <c r="M143" i="6"/>
  <c r="L143" i="6"/>
  <c r="G143" i="6"/>
  <c r="M142" i="6"/>
  <c r="L142" i="6"/>
  <c r="G142" i="6"/>
  <c r="M141" i="6"/>
  <c r="L141" i="6"/>
  <c r="G141" i="6"/>
  <c r="M140" i="6"/>
  <c r="L140" i="6"/>
  <c r="G140" i="6"/>
  <c r="M139" i="6"/>
  <c r="L139" i="6"/>
  <c r="G139" i="6"/>
  <c r="M138" i="6"/>
  <c r="L138" i="6"/>
  <c r="G138" i="6"/>
  <c r="M137" i="6"/>
  <c r="L137" i="6"/>
  <c r="G137" i="6"/>
  <c r="M136" i="6"/>
  <c r="L136" i="6"/>
  <c r="G136" i="6"/>
  <c r="M135" i="6"/>
  <c r="L135" i="6"/>
  <c r="G135" i="6"/>
  <c r="M134" i="6"/>
  <c r="L134" i="6"/>
  <c r="G134" i="6"/>
  <c r="M133" i="6"/>
  <c r="L133" i="6"/>
  <c r="G133" i="6"/>
  <c r="M132" i="6"/>
  <c r="L132" i="6"/>
  <c r="G132" i="6"/>
  <c r="M131" i="6"/>
  <c r="L131" i="6"/>
  <c r="G131" i="6"/>
  <c r="M130" i="6"/>
  <c r="L130" i="6"/>
  <c r="G130" i="6"/>
  <c r="M129" i="6"/>
  <c r="L129" i="6"/>
  <c r="G129" i="6"/>
  <c r="M128" i="6"/>
  <c r="L128" i="6"/>
  <c r="G128" i="6"/>
  <c r="M127" i="6"/>
  <c r="L127" i="6"/>
  <c r="G127" i="6"/>
  <c r="M126" i="6"/>
  <c r="L126" i="6"/>
  <c r="G126" i="6"/>
  <c r="M125" i="6"/>
  <c r="L125" i="6"/>
  <c r="G125" i="6"/>
  <c r="M124" i="6"/>
  <c r="L124" i="6"/>
  <c r="G124" i="6"/>
  <c r="M123" i="6"/>
  <c r="L123" i="6"/>
  <c r="G123" i="6"/>
  <c r="M122" i="6"/>
  <c r="L122" i="6"/>
  <c r="G122" i="6"/>
  <c r="M121" i="6"/>
  <c r="L121" i="6"/>
  <c r="G121" i="6"/>
  <c r="M120" i="6"/>
  <c r="L120" i="6"/>
  <c r="G120" i="6"/>
  <c r="M119" i="6"/>
  <c r="L119" i="6"/>
  <c r="G119" i="6"/>
  <c r="M118" i="6"/>
  <c r="L118" i="6"/>
  <c r="G118" i="6"/>
  <c r="M117" i="6"/>
  <c r="L117" i="6"/>
  <c r="G117" i="6"/>
  <c r="M116" i="6"/>
  <c r="L116" i="6"/>
  <c r="G116" i="6"/>
  <c r="M115" i="6"/>
  <c r="L115" i="6"/>
  <c r="G115" i="6"/>
  <c r="M114" i="6"/>
  <c r="L114" i="6"/>
  <c r="G114" i="6"/>
  <c r="M113" i="6"/>
  <c r="L113" i="6"/>
  <c r="G113" i="6"/>
  <c r="M112" i="6"/>
  <c r="L112" i="6"/>
  <c r="G112" i="6"/>
  <c r="M111" i="6"/>
  <c r="L111" i="6"/>
  <c r="G111" i="6"/>
  <c r="M110" i="6"/>
  <c r="L110" i="6"/>
  <c r="G110" i="6"/>
  <c r="M109" i="6"/>
  <c r="L109" i="6"/>
  <c r="G109" i="6"/>
  <c r="M108" i="6"/>
  <c r="L108" i="6"/>
  <c r="G108" i="6"/>
  <c r="M107" i="6"/>
  <c r="L107" i="6"/>
  <c r="G107" i="6"/>
  <c r="M106" i="6"/>
  <c r="L106" i="6"/>
  <c r="G106" i="6"/>
  <c r="M105" i="6"/>
  <c r="L105" i="6"/>
  <c r="G105" i="6"/>
  <c r="M104" i="6"/>
  <c r="L104" i="6"/>
  <c r="G104" i="6"/>
  <c r="M103" i="6"/>
  <c r="L103" i="6"/>
  <c r="G103" i="6"/>
  <c r="M102" i="6"/>
  <c r="L102" i="6"/>
  <c r="G102" i="6"/>
  <c r="M101" i="6"/>
  <c r="L101" i="6"/>
  <c r="G101" i="6"/>
  <c r="M100" i="6"/>
  <c r="L100" i="6"/>
  <c r="G100" i="6"/>
  <c r="M99" i="6"/>
  <c r="L99" i="6"/>
  <c r="G99" i="6"/>
  <c r="M98" i="6"/>
  <c r="L98" i="6"/>
  <c r="G98" i="6"/>
  <c r="M97" i="6"/>
  <c r="L97" i="6"/>
  <c r="G97" i="6"/>
  <c r="M96" i="6"/>
  <c r="L96" i="6"/>
  <c r="G96" i="6"/>
  <c r="M95" i="6"/>
  <c r="L95" i="6"/>
  <c r="G95" i="6"/>
  <c r="M94" i="6"/>
  <c r="L94" i="6"/>
  <c r="G94" i="6"/>
  <c r="M93" i="6"/>
  <c r="L93" i="6"/>
  <c r="G93" i="6"/>
  <c r="M92" i="6"/>
  <c r="L92" i="6"/>
  <c r="G92" i="6"/>
  <c r="M91" i="6"/>
  <c r="L91" i="6"/>
  <c r="G91" i="6"/>
  <c r="M90" i="6"/>
  <c r="L90" i="6"/>
  <c r="G90" i="6"/>
  <c r="M89" i="6"/>
  <c r="L89" i="6"/>
  <c r="G89" i="6"/>
  <c r="M88" i="6"/>
  <c r="L88" i="6"/>
  <c r="G88" i="6"/>
  <c r="M87" i="6"/>
  <c r="L87" i="6"/>
  <c r="G87" i="6"/>
  <c r="M86" i="6"/>
  <c r="L86" i="6"/>
  <c r="G86" i="6"/>
  <c r="M85" i="6"/>
  <c r="L85" i="6"/>
  <c r="G85" i="6"/>
  <c r="M84" i="6"/>
  <c r="L84" i="6"/>
  <c r="G84" i="6"/>
  <c r="M83" i="6"/>
  <c r="L83" i="6"/>
  <c r="G83" i="6"/>
  <c r="M82" i="6"/>
  <c r="L82" i="6"/>
  <c r="G82" i="6"/>
  <c r="M81" i="6"/>
  <c r="L81" i="6"/>
  <c r="G81" i="6"/>
  <c r="M80" i="6"/>
  <c r="L80" i="6"/>
  <c r="G80" i="6"/>
  <c r="M79" i="6"/>
  <c r="L79" i="6"/>
  <c r="G79" i="6"/>
  <c r="M78" i="6"/>
  <c r="L78" i="6"/>
  <c r="G78" i="6"/>
  <c r="M77" i="6"/>
  <c r="L77" i="6"/>
  <c r="G77" i="6"/>
  <c r="M76" i="6"/>
  <c r="L76" i="6"/>
  <c r="G76" i="6"/>
  <c r="M75" i="6"/>
  <c r="L75" i="6"/>
  <c r="G75" i="6"/>
  <c r="M74" i="6"/>
  <c r="L74" i="6"/>
  <c r="G74" i="6"/>
  <c r="M73" i="6"/>
  <c r="L73" i="6"/>
  <c r="G73" i="6"/>
  <c r="M72" i="6"/>
  <c r="L72" i="6"/>
  <c r="G72" i="6"/>
  <c r="M71" i="6"/>
  <c r="L71" i="6"/>
  <c r="G71" i="6"/>
  <c r="M70" i="6"/>
  <c r="L70" i="6"/>
  <c r="G70" i="6"/>
  <c r="M69" i="6"/>
  <c r="L69" i="6"/>
  <c r="G69" i="6"/>
  <c r="M68" i="6"/>
  <c r="L68" i="6"/>
  <c r="G68" i="6"/>
  <c r="M67" i="6"/>
  <c r="L67" i="6"/>
  <c r="G67" i="6"/>
  <c r="M66" i="6"/>
  <c r="L66" i="6"/>
  <c r="G66" i="6"/>
  <c r="M65" i="6"/>
  <c r="L65" i="6"/>
  <c r="G65" i="6"/>
  <c r="M64" i="6"/>
  <c r="L64" i="6"/>
  <c r="G64" i="6"/>
  <c r="M63" i="6"/>
  <c r="L63" i="6"/>
  <c r="G63" i="6"/>
  <c r="M62" i="6"/>
  <c r="L62" i="6"/>
  <c r="G62" i="6"/>
  <c r="M61" i="6"/>
  <c r="L61" i="6"/>
  <c r="G61" i="6"/>
  <c r="M60" i="6"/>
  <c r="L60" i="6"/>
  <c r="G60" i="6"/>
  <c r="M59" i="6"/>
  <c r="L59" i="6"/>
  <c r="G59" i="6"/>
  <c r="M58" i="6"/>
  <c r="L58" i="6"/>
  <c r="G58" i="6"/>
  <c r="M57" i="6"/>
  <c r="L57" i="6"/>
  <c r="G57" i="6"/>
  <c r="M56" i="6"/>
  <c r="L56" i="6"/>
  <c r="G56" i="6"/>
  <c r="M55" i="6"/>
  <c r="L55" i="6"/>
  <c r="G55" i="6"/>
  <c r="M54" i="6"/>
  <c r="L54" i="6"/>
  <c r="G54" i="6"/>
  <c r="M53" i="6"/>
  <c r="L53" i="6"/>
  <c r="G53" i="6"/>
  <c r="M52" i="6"/>
  <c r="L52" i="6"/>
  <c r="G52" i="6"/>
  <c r="M51" i="6"/>
  <c r="L51" i="6"/>
  <c r="G51" i="6"/>
  <c r="M50" i="6"/>
  <c r="L50" i="6"/>
  <c r="G50" i="6"/>
  <c r="M49" i="6"/>
  <c r="L49" i="6"/>
  <c r="G49" i="6"/>
  <c r="M48" i="6"/>
  <c r="L48" i="6"/>
  <c r="G48" i="6"/>
  <c r="M47" i="6"/>
  <c r="L47" i="6"/>
  <c r="G47" i="6"/>
  <c r="M46" i="6"/>
  <c r="L46" i="6"/>
  <c r="G46" i="6"/>
  <c r="M45" i="6"/>
  <c r="L45" i="6"/>
  <c r="G45" i="6"/>
  <c r="M44" i="6"/>
  <c r="L44" i="6"/>
  <c r="G44" i="6"/>
  <c r="M43" i="6"/>
  <c r="L43" i="6"/>
  <c r="G43" i="6"/>
  <c r="M42" i="6"/>
  <c r="L42" i="6"/>
  <c r="G42" i="6"/>
  <c r="M41" i="6"/>
  <c r="L41" i="6"/>
  <c r="G41" i="6"/>
  <c r="M40" i="6"/>
  <c r="L40" i="6"/>
  <c r="G40" i="6"/>
  <c r="M39" i="6"/>
  <c r="L39" i="6"/>
  <c r="G39" i="6"/>
  <c r="M38" i="6"/>
  <c r="L38" i="6"/>
  <c r="G38" i="6"/>
  <c r="M37" i="6"/>
  <c r="L37" i="6"/>
  <c r="G37" i="6"/>
  <c r="M36" i="6"/>
  <c r="L36" i="6"/>
  <c r="G36" i="6"/>
  <c r="M35" i="6"/>
  <c r="L35" i="6"/>
  <c r="G35" i="6"/>
  <c r="M34" i="6"/>
  <c r="L34" i="6"/>
  <c r="G34" i="6"/>
  <c r="M33" i="6"/>
  <c r="L33" i="6"/>
  <c r="G33" i="6"/>
  <c r="M32" i="6"/>
  <c r="L32" i="6"/>
  <c r="G32" i="6"/>
  <c r="M31" i="6"/>
  <c r="L31" i="6"/>
  <c r="G31" i="6"/>
  <c r="M30" i="6"/>
  <c r="L30" i="6"/>
  <c r="G30" i="6"/>
  <c r="M29" i="6"/>
  <c r="L29" i="6"/>
  <c r="G29" i="6"/>
  <c r="M28" i="6"/>
  <c r="L28" i="6"/>
  <c r="G28" i="6"/>
  <c r="M27" i="6"/>
  <c r="L27" i="6"/>
  <c r="G27" i="6"/>
  <c r="M26" i="6"/>
  <c r="L26" i="6"/>
  <c r="G26" i="6"/>
  <c r="M25" i="6"/>
  <c r="L25" i="6"/>
  <c r="G25" i="6"/>
  <c r="M24" i="6"/>
  <c r="L24" i="6"/>
  <c r="G24" i="6"/>
  <c r="M23" i="6"/>
  <c r="L23" i="6"/>
  <c r="G23" i="6"/>
  <c r="M22" i="6"/>
  <c r="L22" i="6"/>
  <c r="G22" i="6"/>
  <c r="M21" i="6"/>
  <c r="L21" i="6"/>
  <c r="G21" i="6"/>
  <c r="M20" i="6"/>
  <c r="L20" i="6"/>
  <c r="G20" i="6"/>
  <c r="M19" i="6"/>
  <c r="L19" i="6"/>
  <c r="G19" i="6"/>
  <c r="M18" i="6"/>
  <c r="L18" i="6"/>
  <c r="G18" i="6"/>
  <c r="M17" i="6"/>
  <c r="L17" i="6"/>
  <c r="G17" i="6"/>
  <c r="M16" i="6"/>
  <c r="L16" i="6"/>
  <c r="G16" i="6"/>
  <c r="M15" i="6"/>
  <c r="L15" i="6"/>
  <c r="G15" i="6"/>
  <c r="M14" i="6"/>
  <c r="L14" i="6"/>
  <c r="G14" i="6"/>
  <c r="M13" i="6"/>
  <c r="L13" i="6"/>
  <c r="G13" i="6"/>
  <c r="M12" i="6"/>
  <c r="L12" i="6"/>
  <c r="G12" i="6"/>
  <c r="M11" i="6"/>
  <c r="L11" i="6"/>
  <c r="G11" i="6"/>
  <c r="M10" i="6"/>
  <c r="L10" i="6"/>
  <c r="G10" i="6"/>
  <c r="M9" i="6"/>
  <c r="L9" i="6"/>
  <c r="G9" i="6"/>
  <c r="M8" i="6"/>
  <c r="L8" i="6"/>
  <c r="G8" i="6"/>
  <c r="M7" i="6"/>
  <c r="L7" i="6"/>
  <c r="G7" i="6"/>
  <c r="M6" i="6"/>
  <c r="L6" i="6"/>
  <c r="G6" i="6"/>
  <c r="M5" i="6"/>
  <c r="L5" i="6"/>
  <c r="G5" i="6"/>
  <c r="M4" i="6"/>
  <c r="L4" i="6"/>
  <c r="G4" i="6"/>
  <c r="M3" i="6"/>
  <c r="L3" i="6"/>
  <c r="G3" i="6"/>
  <c r="M2" i="6"/>
  <c r="L2" i="6"/>
  <c r="G2" i="6"/>
  <c r="M433" i="5"/>
  <c r="L433" i="5"/>
  <c r="G433" i="5"/>
  <c r="M432" i="5"/>
  <c r="L432" i="5"/>
  <c r="G432" i="5"/>
  <c r="M431" i="5"/>
  <c r="L431" i="5"/>
  <c r="G431" i="5"/>
  <c r="M430" i="5"/>
  <c r="L430" i="5"/>
  <c r="G430" i="5"/>
  <c r="M429" i="5"/>
  <c r="L429" i="5"/>
  <c r="G429" i="5"/>
  <c r="M428" i="5"/>
  <c r="L428" i="5"/>
  <c r="G428" i="5"/>
  <c r="M427" i="5"/>
  <c r="L427" i="5"/>
  <c r="G427" i="5"/>
  <c r="M426" i="5"/>
  <c r="L426" i="5"/>
  <c r="G426" i="5"/>
  <c r="M425" i="5"/>
  <c r="L425" i="5"/>
  <c r="G425" i="5"/>
  <c r="M424" i="5"/>
  <c r="L424" i="5"/>
  <c r="G424" i="5"/>
  <c r="M423" i="5"/>
  <c r="L423" i="5"/>
  <c r="G423" i="5"/>
  <c r="M422" i="5"/>
  <c r="L422" i="5"/>
  <c r="G422" i="5"/>
  <c r="M421" i="5"/>
  <c r="L421" i="5"/>
  <c r="G421" i="5"/>
  <c r="M420" i="5"/>
  <c r="L420" i="5"/>
  <c r="G420" i="5"/>
  <c r="M419" i="5"/>
  <c r="L419" i="5"/>
  <c r="G419" i="5"/>
  <c r="M418" i="5"/>
  <c r="L418" i="5"/>
  <c r="G418" i="5"/>
  <c r="M417" i="5"/>
  <c r="L417" i="5"/>
  <c r="G417" i="5"/>
  <c r="M416" i="5"/>
  <c r="L416" i="5"/>
  <c r="G416" i="5"/>
  <c r="M415" i="5"/>
  <c r="L415" i="5"/>
  <c r="G415" i="5"/>
  <c r="M414" i="5"/>
  <c r="L414" i="5"/>
  <c r="G414" i="5"/>
  <c r="M413" i="5"/>
  <c r="L413" i="5"/>
  <c r="G413" i="5"/>
  <c r="M412" i="5"/>
  <c r="L412" i="5"/>
  <c r="G412" i="5"/>
  <c r="M411" i="5"/>
  <c r="L411" i="5"/>
  <c r="G411" i="5"/>
  <c r="M410" i="5"/>
  <c r="L410" i="5"/>
  <c r="G410" i="5"/>
  <c r="M409" i="5"/>
  <c r="L409" i="5"/>
  <c r="G409" i="5"/>
  <c r="M408" i="5"/>
  <c r="L408" i="5"/>
  <c r="G408" i="5"/>
  <c r="M407" i="5"/>
  <c r="L407" i="5"/>
  <c r="G407" i="5"/>
  <c r="M406" i="5"/>
  <c r="L406" i="5"/>
  <c r="G406" i="5"/>
  <c r="M405" i="5"/>
  <c r="L405" i="5"/>
  <c r="G405" i="5"/>
  <c r="M404" i="5"/>
  <c r="L404" i="5"/>
  <c r="G404" i="5"/>
  <c r="M403" i="5"/>
  <c r="L403" i="5"/>
  <c r="G403" i="5"/>
  <c r="M402" i="5"/>
  <c r="L402" i="5"/>
  <c r="G402" i="5"/>
  <c r="M401" i="5"/>
  <c r="L401" i="5"/>
  <c r="G401" i="5"/>
  <c r="M400" i="5"/>
  <c r="L400" i="5"/>
  <c r="G400" i="5"/>
  <c r="M399" i="5"/>
  <c r="L399" i="5"/>
  <c r="G399" i="5"/>
  <c r="M398" i="5"/>
  <c r="L398" i="5"/>
  <c r="G398" i="5"/>
  <c r="M397" i="5"/>
  <c r="L397" i="5"/>
  <c r="G397" i="5"/>
  <c r="M396" i="5"/>
  <c r="L396" i="5"/>
  <c r="G396" i="5"/>
  <c r="M395" i="5"/>
  <c r="L395" i="5"/>
  <c r="G395" i="5"/>
  <c r="M394" i="5"/>
  <c r="L394" i="5"/>
  <c r="G394" i="5"/>
  <c r="M393" i="5"/>
  <c r="L393" i="5"/>
  <c r="G393" i="5"/>
  <c r="M392" i="5"/>
  <c r="L392" i="5"/>
  <c r="G392" i="5"/>
  <c r="M391" i="5"/>
  <c r="L391" i="5"/>
  <c r="G391" i="5"/>
  <c r="M390" i="5"/>
  <c r="L390" i="5"/>
  <c r="G390" i="5"/>
  <c r="M389" i="5"/>
  <c r="L389" i="5"/>
  <c r="G389" i="5"/>
  <c r="M388" i="5"/>
  <c r="L388" i="5"/>
  <c r="G388" i="5"/>
  <c r="M387" i="5"/>
  <c r="L387" i="5"/>
  <c r="G387" i="5"/>
  <c r="M386" i="5"/>
  <c r="L386" i="5"/>
  <c r="G386" i="5"/>
  <c r="M385" i="5"/>
  <c r="L385" i="5"/>
  <c r="G385" i="5"/>
  <c r="M384" i="5"/>
  <c r="L384" i="5"/>
  <c r="G384" i="5"/>
  <c r="M383" i="5"/>
  <c r="L383" i="5"/>
  <c r="G383" i="5"/>
  <c r="M382" i="5"/>
  <c r="L382" i="5"/>
  <c r="G382" i="5"/>
  <c r="M381" i="5"/>
  <c r="L381" i="5"/>
  <c r="G381" i="5"/>
  <c r="M380" i="5"/>
  <c r="L380" i="5"/>
  <c r="G380" i="5"/>
  <c r="M379" i="5"/>
  <c r="L379" i="5"/>
  <c r="G379" i="5"/>
  <c r="M378" i="5"/>
  <c r="L378" i="5"/>
  <c r="G378" i="5"/>
  <c r="M377" i="5"/>
  <c r="L377" i="5"/>
  <c r="G377" i="5"/>
  <c r="M376" i="5"/>
  <c r="L376" i="5"/>
  <c r="G376" i="5"/>
  <c r="M375" i="5"/>
  <c r="L375" i="5"/>
  <c r="G375" i="5"/>
  <c r="M374" i="5"/>
  <c r="L374" i="5"/>
  <c r="G374" i="5"/>
  <c r="M373" i="5"/>
  <c r="L373" i="5"/>
  <c r="G373" i="5"/>
  <c r="M372" i="5"/>
  <c r="L372" i="5"/>
  <c r="G372" i="5"/>
  <c r="M371" i="5"/>
  <c r="L371" i="5"/>
  <c r="G371" i="5"/>
  <c r="M370" i="5"/>
  <c r="L370" i="5"/>
  <c r="G370" i="5"/>
  <c r="M369" i="5"/>
  <c r="L369" i="5"/>
  <c r="G369" i="5"/>
  <c r="M368" i="5"/>
  <c r="L368" i="5"/>
  <c r="G368" i="5"/>
  <c r="M367" i="5"/>
  <c r="L367" i="5"/>
  <c r="G367" i="5"/>
  <c r="M366" i="5"/>
  <c r="L366" i="5"/>
  <c r="G366" i="5"/>
  <c r="M365" i="5"/>
  <c r="L365" i="5"/>
  <c r="G365" i="5"/>
  <c r="M364" i="5"/>
  <c r="L364" i="5"/>
  <c r="G364" i="5"/>
  <c r="M363" i="5"/>
  <c r="L363" i="5"/>
  <c r="G363" i="5"/>
  <c r="M362" i="5"/>
  <c r="L362" i="5"/>
  <c r="G362" i="5"/>
  <c r="M361" i="5"/>
  <c r="L361" i="5"/>
  <c r="G361" i="5"/>
  <c r="M360" i="5"/>
  <c r="L360" i="5"/>
  <c r="G360" i="5"/>
  <c r="M359" i="5"/>
  <c r="L359" i="5"/>
  <c r="G359" i="5"/>
  <c r="M358" i="5"/>
  <c r="L358" i="5"/>
  <c r="G358" i="5"/>
  <c r="M357" i="5"/>
  <c r="L357" i="5"/>
  <c r="G357" i="5"/>
  <c r="M356" i="5"/>
  <c r="L356" i="5"/>
  <c r="G356" i="5"/>
  <c r="M355" i="5"/>
  <c r="L355" i="5"/>
  <c r="G355" i="5"/>
  <c r="M354" i="5"/>
  <c r="L354" i="5"/>
  <c r="G354" i="5"/>
  <c r="M353" i="5"/>
  <c r="L353" i="5"/>
  <c r="G353" i="5"/>
  <c r="M352" i="5"/>
  <c r="L352" i="5"/>
  <c r="G352" i="5"/>
  <c r="M351" i="5"/>
  <c r="L351" i="5"/>
  <c r="G351" i="5"/>
  <c r="M350" i="5"/>
  <c r="L350" i="5"/>
  <c r="G350" i="5"/>
  <c r="M349" i="5"/>
  <c r="L349" i="5"/>
  <c r="G349" i="5"/>
  <c r="M348" i="5"/>
  <c r="L348" i="5"/>
  <c r="G348" i="5"/>
  <c r="M347" i="5"/>
  <c r="L347" i="5"/>
  <c r="G347" i="5"/>
  <c r="M346" i="5"/>
  <c r="L346" i="5"/>
  <c r="G346" i="5"/>
  <c r="M345" i="5"/>
  <c r="L345" i="5"/>
  <c r="G345" i="5"/>
  <c r="M344" i="5"/>
  <c r="L344" i="5"/>
  <c r="G344" i="5"/>
  <c r="M343" i="5"/>
  <c r="L343" i="5"/>
  <c r="G343" i="5"/>
  <c r="M342" i="5"/>
  <c r="L342" i="5"/>
  <c r="G342" i="5"/>
  <c r="M341" i="5"/>
  <c r="L341" i="5"/>
  <c r="G341" i="5"/>
  <c r="M340" i="5"/>
  <c r="L340" i="5"/>
  <c r="G340" i="5"/>
  <c r="M339" i="5"/>
  <c r="L339" i="5"/>
  <c r="G339" i="5"/>
  <c r="M338" i="5"/>
  <c r="L338" i="5"/>
  <c r="G338" i="5"/>
  <c r="M337" i="5"/>
  <c r="L337" i="5"/>
  <c r="G337" i="5"/>
  <c r="M336" i="5"/>
  <c r="L336" i="5"/>
  <c r="G336" i="5"/>
  <c r="M335" i="5"/>
  <c r="L335" i="5"/>
  <c r="G335" i="5"/>
  <c r="M334" i="5"/>
  <c r="L334" i="5"/>
  <c r="G334" i="5"/>
  <c r="M333" i="5"/>
  <c r="L333" i="5"/>
  <c r="G333" i="5"/>
  <c r="M332" i="5"/>
  <c r="L332" i="5"/>
  <c r="G332" i="5"/>
  <c r="M331" i="5"/>
  <c r="L331" i="5"/>
  <c r="G331" i="5"/>
  <c r="M330" i="5"/>
  <c r="L330" i="5"/>
  <c r="G330" i="5"/>
  <c r="M329" i="5"/>
  <c r="L329" i="5"/>
  <c r="G329" i="5"/>
  <c r="M328" i="5"/>
  <c r="L328" i="5"/>
  <c r="G328" i="5"/>
  <c r="M327" i="5"/>
  <c r="L327" i="5"/>
  <c r="G327" i="5"/>
  <c r="M326" i="5"/>
  <c r="L326" i="5"/>
  <c r="G326" i="5"/>
  <c r="M325" i="5"/>
  <c r="L325" i="5"/>
  <c r="G325" i="5"/>
  <c r="M324" i="5"/>
  <c r="L324" i="5"/>
  <c r="G324" i="5"/>
  <c r="M323" i="5"/>
  <c r="L323" i="5"/>
  <c r="G323" i="5"/>
  <c r="M322" i="5"/>
  <c r="L322" i="5"/>
  <c r="G322" i="5"/>
  <c r="M321" i="5"/>
  <c r="L321" i="5"/>
  <c r="G321" i="5"/>
  <c r="M320" i="5"/>
  <c r="L320" i="5"/>
  <c r="G320" i="5"/>
  <c r="M319" i="5"/>
  <c r="L319" i="5"/>
  <c r="G319" i="5"/>
  <c r="M318" i="5"/>
  <c r="L318" i="5"/>
  <c r="G318" i="5"/>
  <c r="M317" i="5"/>
  <c r="L317" i="5"/>
  <c r="G317" i="5"/>
  <c r="M316" i="5"/>
  <c r="L316" i="5"/>
  <c r="G316" i="5"/>
  <c r="M315" i="5"/>
  <c r="L315" i="5"/>
  <c r="G315" i="5"/>
  <c r="M314" i="5"/>
  <c r="L314" i="5"/>
  <c r="G314" i="5"/>
  <c r="M313" i="5"/>
  <c r="L313" i="5"/>
  <c r="G313" i="5"/>
  <c r="M312" i="5"/>
  <c r="L312" i="5"/>
  <c r="G312" i="5"/>
  <c r="M311" i="5"/>
  <c r="L311" i="5"/>
  <c r="G311" i="5"/>
  <c r="M310" i="5"/>
  <c r="L310" i="5"/>
  <c r="G310" i="5"/>
  <c r="M309" i="5"/>
  <c r="L309" i="5"/>
  <c r="G309" i="5"/>
  <c r="M308" i="5"/>
  <c r="L308" i="5"/>
  <c r="G308" i="5"/>
  <c r="M307" i="5"/>
  <c r="L307" i="5"/>
  <c r="G307" i="5"/>
  <c r="M306" i="5"/>
  <c r="L306" i="5"/>
  <c r="G306" i="5"/>
  <c r="M305" i="5"/>
  <c r="L305" i="5"/>
  <c r="G305" i="5"/>
  <c r="M304" i="5"/>
  <c r="L304" i="5"/>
  <c r="G304" i="5"/>
  <c r="M303" i="5"/>
  <c r="L303" i="5"/>
  <c r="G303" i="5"/>
  <c r="M302" i="5"/>
  <c r="L302" i="5"/>
  <c r="G302" i="5"/>
  <c r="M301" i="5"/>
  <c r="L301" i="5"/>
  <c r="G301" i="5"/>
  <c r="M300" i="5"/>
  <c r="L300" i="5"/>
  <c r="G300" i="5"/>
  <c r="M299" i="5"/>
  <c r="L299" i="5"/>
  <c r="G299" i="5"/>
  <c r="M298" i="5"/>
  <c r="L298" i="5"/>
  <c r="G298" i="5"/>
  <c r="M297" i="5"/>
  <c r="L297" i="5"/>
  <c r="G297" i="5"/>
  <c r="M296" i="5"/>
  <c r="L296" i="5"/>
  <c r="G296" i="5"/>
  <c r="M295" i="5"/>
  <c r="L295" i="5"/>
  <c r="G295" i="5"/>
  <c r="M294" i="5"/>
  <c r="L294" i="5"/>
  <c r="G294" i="5"/>
  <c r="M293" i="5"/>
  <c r="L293" i="5"/>
  <c r="G293" i="5"/>
  <c r="M292" i="5"/>
  <c r="L292" i="5"/>
  <c r="G292" i="5"/>
  <c r="M291" i="5"/>
  <c r="L291" i="5"/>
  <c r="G291" i="5"/>
  <c r="M290" i="5"/>
  <c r="L290" i="5"/>
  <c r="G290" i="5"/>
  <c r="M289" i="5"/>
  <c r="L289" i="5"/>
  <c r="G289" i="5"/>
  <c r="M288" i="5"/>
  <c r="L288" i="5"/>
  <c r="G288" i="5"/>
  <c r="M287" i="5"/>
  <c r="L287" i="5"/>
  <c r="G287" i="5"/>
  <c r="M286" i="5"/>
  <c r="L286" i="5"/>
  <c r="G286" i="5"/>
  <c r="M285" i="5"/>
  <c r="L285" i="5"/>
  <c r="G285" i="5"/>
  <c r="M284" i="5"/>
  <c r="L284" i="5"/>
  <c r="G284" i="5"/>
  <c r="M283" i="5"/>
  <c r="L283" i="5"/>
  <c r="G283" i="5"/>
  <c r="M282" i="5"/>
  <c r="L282" i="5"/>
  <c r="G282" i="5"/>
  <c r="M281" i="5"/>
  <c r="L281" i="5"/>
  <c r="G281" i="5"/>
  <c r="M280" i="5"/>
  <c r="L280" i="5"/>
  <c r="G280" i="5"/>
  <c r="M279" i="5"/>
  <c r="L279" i="5"/>
  <c r="G279" i="5"/>
  <c r="M278" i="5"/>
  <c r="L278" i="5"/>
  <c r="G278" i="5"/>
  <c r="M277" i="5"/>
  <c r="L277" i="5"/>
  <c r="G277" i="5"/>
  <c r="M276" i="5"/>
  <c r="L276" i="5"/>
  <c r="G276" i="5"/>
  <c r="M275" i="5"/>
  <c r="L275" i="5"/>
  <c r="G275" i="5"/>
  <c r="M274" i="5"/>
  <c r="L274" i="5"/>
  <c r="G274" i="5"/>
  <c r="M273" i="5"/>
  <c r="L273" i="5"/>
  <c r="G273" i="5"/>
  <c r="M272" i="5"/>
  <c r="L272" i="5"/>
  <c r="G272" i="5"/>
  <c r="M271" i="5"/>
  <c r="L271" i="5"/>
  <c r="G271" i="5"/>
  <c r="M270" i="5"/>
  <c r="L270" i="5"/>
  <c r="G270" i="5"/>
  <c r="M269" i="5"/>
  <c r="L269" i="5"/>
  <c r="G269" i="5"/>
  <c r="M268" i="5"/>
  <c r="L268" i="5"/>
  <c r="G268" i="5"/>
  <c r="M267" i="5"/>
  <c r="L267" i="5"/>
  <c r="G267" i="5"/>
  <c r="M266" i="5"/>
  <c r="L266" i="5"/>
  <c r="G266" i="5"/>
  <c r="M265" i="5"/>
  <c r="L265" i="5"/>
  <c r="G265" i="5"/>
  <c r="M264" i="5"/>
  <c r="L264" i="5"/>
  <c r="G264" i="5"/>
  <c r="M263" i="5"/>
  <c r="L263" i="5"/>
  <c r="G263" i="5"/>
  <c r="M262" i="5"/>
  <c r="L262" i="5"/>
  <c r="G262" i="5"/>
  <c r="M261" i="5"/>
  <c r="L261" i="5"/>
  <c r="G261" i="5"/>
  <c r="M260" i="5"/>
  <c r="L260" i="5"/>
  <c r="G260" i="5"/>
  <c r="M259" i="5"/>
  <c r="L259" i="5"/>
  <c r="G259" i="5"/>
  <c r="M258" i="5"/>
  <c r="L258" i="5"/>
  <c r="G258" i="5"/>
  <c r="M257" i="5"/>
  <c r="L257" i="5"/>
  <c r="G257" i="5"/>
  <c r="M256" i="5"/>
  <c r="L256" i="5"/>
  <c r="G256" i="5"/>
  <c r="M255" i="5"/>
  <c r="L255" i="5"/>
  <c r="G255" i="5"/>
  <c r="M254" i="5"/>
  <c r="L254" i="5"/>
  <c r="G254" i="5"/>
  <c r="M253" i="5"/>
  <c r="L253" i="5"/>
  <c r="G253" i="5"/>
  <c r="M252" i="5"/>
  <c r="L252" i="5"/>
  <c r="G252" i="5"/>
  <c r="M251" i="5"/>
  <c r="L251" i="5"/>
  <c r="G251" i="5"/>
  <c r="M250" i="5"/>
  <c r="L250" i="5"/>
  <c r="G250" i="5"/>
  <c r="M249" i="5"/>
  <c r="L249" i="5"/>
  <c r="G249" i="5"/>
  <c r="M248" i="5"/>
  <c r="L248" i="5"/>
  <c r="G248" i="5"/>
  <c r="M247" i="5"/>
  <c r="L247" i="5"/>
  <c r="G247" i="5"/>
  <c r="M246" i="5"/>
  <c r="L246" i="5"/>
  <c r="G246" i="5"/>
  <c r="M245" i="5"/>
  <c r="L245" i="5"/>
  <c r="G245" i="5"/>
  <c r="M244" i="5"/>
  <c r="L244" i="5"/>
  <c r="G244" i="5"/>
  <c r="M243" i="5"/>
  <c r="L243" i="5"/>
  <c r="G243" i="5"/>
  <c r="M242" i="5"/>
  <c r="L242" i="5"/>
  <c r="G242" i="5"/>
  <c r="M241" i="5"/>
  <c r="L241" i="5"/>
  <c r="G241" i="5"/>
  <c r="M240" i="5"/>
  <c r="L240" i="5"/>
  <c r="G240" i="5"/>
  <c r="M239" i="5"/>
  <c r="L239" i="5"/>
  <c r="G239" i="5"/>
  <c r="M238" i="5"/>
  <c r="L238" i="5"/>
  <c r="G238" i="5"/>
  <c r="M237" i="5"/>
  <c r="L237" i="5"/>
  <c r="G237" i="5"/>
  <c r="M236" i="5"/>
  <c r="L236" i="5"/>
  <c r="G236" i="5"/>
  <c r="M235" i="5"/>
  <c r="L235" i="5"/>
  <c r="G235" i="5"/>
  <c r="M234" i="5"/>
  <c r="L234" i="5"/>
  <c r="G234" i="5"/>
  <c r="M233" i="5"/>
  <c r="L233" i="5"/>
  <c r="G233" i="5"/>
  <c r="M232" i="5"/>
  <c r="L232" i="5"/>
  <c r="G232" i="5"/>
  <c r="M231" i="5"/>
  <c r="L231" i="5"/>
  <c r="G231" i="5"/>
  <c r="M230" i="5"/>
  <c r="L230" i="5"/>
  <c r="G230" i="5"/>
  <c r="M229" i="5"/>
  <c r="L229" i="5"/>
  <c r="G229" i="5"/>
  <c r="M228" i="5"/>
  <c r="L228" i="5"/>
  <c r="G228" i="5"/>
  <c r="M227" i="5"/>
  <c r="L227" i="5"/>
  <c r="G227" i="5"/>
  <c r="M226" i="5"/>
  <c r="L226" i="5"/>
  <c r="G226" i="5"/>
  <c r="M225" i="5"/>
  <c r="L225" i="5"/>
  <c r="G225" i="5"/>
  <c r="M224" i="5"/>
  <c r="L224" i="5"/>
  <c r="G224" i="5"/>
  <c r="M223" i="5"/>
  <c r="L223" i="5"/>
  <c r="G223" i="5"/>
  <c r="M222" i="5"/>
  <c r="L222" i="5"/>
  <c r="G222" i="5"/>
  <c r="M221" i="5"/>
  <c r="L221" i="5"/>
  <c r="G221" i="5"/>
  <c r="M220" i="5"/>
  <c r="L220" i="5"/>
  <c r="G220" i="5"/>
  <c r="M219" i="5"/>
  <c r="L219" i="5"/>
  <c r="G219" i="5"/>
  <c r="M218" i="5"/>
  <c r="L218" i="5"/>
  <c r="G218" i="5"/>
  <c r="M217" i="5"/>
  <c r="L217" i="5"/>
  <c r="G217" i="5"/>
  <c r="M216" i="5"/>
  <c r="L216" i="5"/>
  <c r="G216" i="5"/>
  <c r="M215" i="5"/>
  <c r="L215" i="5"/>
  <c r="G215" i="5"/>
  <c r="M214" i="5"/>
  <c r="L214" i="5"/>
  <c r="G214" i="5"/>
  <c r="M213" i="5"/>
  <c r="L213" i="5"/>
  <c r="G213" i="5"/>
  <c r="M212" i="5"/>
  <c r="L212" i="5"/>
  <c r="G212" i="5"/>
  <c r="M211" i="5"/>
  <c r="L211" i="5"/>
  <c r="G211" i="5"/>
  <c r="M210" i="5"/>
  <c r="L210" i="5"/>
  <c r="G210" i="5"/>
  <c r="M209" i="5"/>
  <c r="L209" i="5"/>
  <c r="G209" i="5"/>
  <c r="M208" i="5"/>
  <c r="L208" i="5"/>
  <c r="G208" i="5"/>
  <c r="M207" i="5"/>
  <c r="L207" i="5"/>
  <c r="G207" i="5"/>
  <c r="M206" i="5"/>
  <c r="L206" i="5"/>
  <c r="G206" i="5"/>
  <c r="M205" i="5"/>
  <c r="L205" i="5"/>
  <c r="G205" i="5"/>
  <c r="M204" i="5"/>
  <c r="L204" i="5"/>
  <c r="G204" i="5"/>
  <c r="M203" i="5"/>
  <c r="L203" i="5"/>
  <c r="G203" i="5"/>
  <c r="M202" i="5"/>
  <c r="L202" i="5"/>
  <c r="G202" i="5"/>
  <c r="M201" i="5"/>
  <c r="L201" i="5"/>
  <c r="G201" i="5"/>
  <c r="M200" i="5"/>
  <c r="L200" i="5"/>
  <c r="G200" i="5"/>
  <c r="M199" i="5"/>
  <c r="L199" i="5"/>
  <c r="G199" i="5"/>
  <c r="M198" i="5"/>
  <c r="L198" i="5"/>
  <c r="G198" i="5"/>
  <c r="M197" i="5"/>
  <c r="L197" i="5"/>
  <c r="G197" i="5"/>
  <c r="M196" i="5"/>
  <c r="L196" i="5"/>
  <c r="G196" i="5"/>
  <c r="M195" i="5"/>
  <c r="L195" i="5"/>
  <c r="G195" i="5"/>
  <c r="M194" i="5"/>
  <c r="L194" i="5"/>
  <c r="G194" i="5"/>
  <c r="M193" i="5"/>
  <c r="L193" i="5"/>
  <c r="G193" i="5"/>
  <c r="M192" i="5"/>
  <c r="L192" i="5"/>
  <c r="G192" i="5"/>
  <c r="M191" i="5"/>
  <c r="L191" i="5"/>
  <c r="G191" i="5"/>
  <c r="M190" i="5"/>
  <c r="L190" i="5"/>
  <c r="G190" i="5"/>
  <c r="M189" i="5"/>
  <c r="L189" i="5"/>
  <c r="G189" i="5"/>
  <c r="M188" i="5"/>
  <c r="L188" i="5"/>
  <c r="G188" i="5"/>
  <c r="M187" i="5"/>
  <c r="L187" i="5"/>
  <c r="G187" i="5"/>
  <c r="M186" i="5"/>
  <c r="L186" i="5"/>
  <c r="G186" i="5"/>
  <c r="M185" i="5"/>
  <c r="L185" i="5"/>
  <c r="G185" i="5"/>
  <c r="M184" i="5"/>
  <c r="L184" i="5"/>
  <c r="G184" i="5"/>
  <c r="M183" i="5"/>
  <c r="L183" i="5"/>
  <c r="G183" i="5"/>
  <c r="M182" i="5"/>
  <c r="L182" i="5"/>
  <c r="G182" i="5"/>
  <c r="M181" i="5"/>
  <c r="L181" i="5"/>
  <c r="G181" i="5"/>
  <c r="M180" i="5"/>
  <c r="L180" i="5"/>
  <c r="G180" i="5"/>
  <c r="M179" i="5"/>
  <c r="L179" i="5"/>
  <c r="G179" i="5"/>
  <c r="M178" i="5"/>
  <c r="L178" i="5"/>
  <c r="G178" i="5"/>
  <c r="M177" i="5"/>
  <c r="L177" i="5"/>
  <c r="G177" i="5"/>
  <c r="M176" i="5"/>
  <c r="L176" i="5"/>
  <c r="G176" i="5"/>
  <c r="M175" i="5"/>
  <c r="L175" i="5"/>
  <c r="G175" i="5"/>
  <c r="M174" i="5"/>
  <c r="L174" i="5"/>
  <c r="G174" i="5"/>
  <c r="M173" i="5"/>
  <c r="L173" i="5"/>
  <c r="G173" i="5"/>
  <c r="M172" i="5"/>
  <c r="L172" i="5"/>
  <c r="G172" i="5"/>
  <c r="M171" i="5"/>
  <c r="L171" i="5"/>
  <c r="G171" i="5"/>
  <c r="M170" i="5"/>
  <c r="L170" i="5"/>
  <c r="G170" i="5"/>
  <c r="M169" i="5"/>
  <c r="L169" i="5"/>
  <c r="G169" i="5"/>
  <c r="M168" i="5"/>
  <c r="L168" i="5"/>
  <c r="G168" i="5"/>
  <c r="M167" i="5"/>
  <c r="L167" i="5"/>
  <c r="G167" i="5"/>
  <c r="M166" i="5"/>
  <c r="L166" i="5"/>
  <c r="G166" i="5"/>
  <c r="M165" i="5"/>
  <c r="L165" i="5"/>
  <c r="G165" i="5"/>
  <c r="M164" i="5"/>
  <c r="L164" i="5"/>
  <c r="G164" i="5"/>
  <c r="M163" i="5"/>
  <c r="L163" i="5"/>
  <c r="G163" i="5"/>
  <c r="M162" i="5"/>
  <c r="L162" i="5"/>
  <c r="G162" i="5"/>
  <c r="M161" i="5"/>
  <c r="L161" i="5"/>
  <c r="G161" i="5"/>
  <c r="M160" i="5"/>
  <c r="L160" i="5"/>
  <c r="G160" i="5"/>
  <c r="M159" i="5"/>
  <c r="L159" i="5"/>
  <c r="G159" i="5"/>
  <c r="M158" i="5"/>
  <c r="L158" i="5"/>
  <c r="G158" i="5"/>
  <c r="M157" i="5"/>
  <c r="L157" i="5"/>
  <c r="G157" i="5"/>
  <c r="M156" i="5"/>
  <c r="L156" i="5"/>
  <c r="G156" i="5"/>
  <c r="M155" i="5"/>
  <c r="L155" i="5"/>
  <c r="G155" i="5"/>
  <c r="M154" i="5"/>
  <c r="L154" i="5"/>
  <c r="G154" i="5"/>
  <c r="M153" i="5"/>
  <c r="L153" i="5"/>
  <c r="G153" i="5"/>
  <c r="M152" i="5"/>
  <c r="L152" i="5"/>
  <c r="G152" i="5"/>
  <c r="M151" i="5"/>
  <c r="L151" i="5"/>
  <c r="G151" i="5"/>
  <c r="M150" i="5"/>
  <c r="L150" i="5"/>
  <c r="G150" i="5"/>
  <c r="M149" i="5"/>
  <c r="L149" i="5"/>
  <c r="G149" i="5"/>
  <c r="M148" i="5"/>
  <c r="L148" i="5"/>
  <c r="G148" i="5"/>
  <c r="M147" i="5"/>
  <c r="L147" i="5"/>
  <c r="G147" i="5"/>
  <c r="M146" i="5"/>
  <c r="L146" i="5"/>
  <c r="G146" i="5"/>
  <c r="M145" i="5"/>
  <c r="L145" i="5"/>
  <c r="G145" i="5"/>
  <c r="M144" i="5"/>
  <c r="L144" i="5"/>
  <c r="G144" i="5"/>
  <c r="M143" i="5"/>
  <c r="L143" i="5"/>
  <c r="G143" i="5"/>
  <c r="M142" i="5"/>
  <c r="L142" i="5"/>
  <c r="G142" i="5"/>
  <c r="M141" i="5"/>
  <c r="L141" i="5"/>
  <c r="G141" i="5"/>
  <c r="M140" i="5"/>
  <c r="L140" i="5"/>
  <c r="G140" i="5"/>
  <c r="M139" i="5"/>
  <c r="L139" i="5"/>
  <c r="G139" i="5"/>
  <c r="M138" i="5"/>
  <c r="L138" i="5"/>
  <c r="G138" i="5"/>
  <c r="M137" i="5"/>
  <c r="L137" i="5"/>
  <c r="G137" i="5"/>
  <c r="M136" i="5"/>
  <c r="L136" i="5"/>
  <c r="G136" i="5"/>
  <c r="M135" i="5"/>
  <c r="L135" i="5"/>
  <c r="G135" i="5"/>
  <c r="M134" i="5"/>
  <c r="L134" i="5"/>
  <c r="G134" i="5"/>
  <c r="M133" i="5"/>
  <c r="L133" i="5"/>
  <c r="G133" i="5"/>
  <c r="M132" i="5"/>
  <c r="L132" i="5"/>
  <c r="G132" i="5"/>
  <c r="M131" i="5"/>
  <c r="L131" i="5"/>
  <c r="G131" i="5"/>
  <c r="M130" i="5"/>
  <c r="L130" i="5"/>
  <c r="G130" i="5"/>
  <c r="M129" i="5"/>
  <c r="L129" i="5"/>
  <c r="G129" i="5"/>
  <c r="M128" i="5"/>
  <c r="L128" i="5"/>
  <c r="G128" i="5"/>
  <c r="M127" i="5"/>
  <c r="L127" i="5"/>
  <c r="G127" i="5"/>
  <c r="M126" i="5"/>
  <c r="L126" i="5"/>
  <c r="G126" i="5"/>
  <c r="M125" i="5"/>
  <c r="L125" i="5"/>
  <c r="G125" i="5"/>
  <c r="M124" i="5"/>
  <c r="L124" i="5"/>
  <c r="G124" i="5"/>
  <c r="M123" i="5"/>
  <c r="L123" i="5"/>
  <c r="G123" i="5"/>
  <c r="M122" i="5"/>
  <c r="L122" i="5"/>
  <c r="G122" i="5"/>
  <c r="M121" i="5"/>
  <c r="L121" i="5"/>
  <c r="G121" i="5"/>
  <c r="M120" i="5"/>
  <c r="L120" i="5"/>
  <c r="G120" i="5"/>
  <c r="M119" i="5"/>
  <c r="L119" i="5"/>
  <c r="G119" i="5"/>
  <c r="M118" i="5"/>
  <c r="L118" i="5"/>
  <c r="G118" i="5"/>
  <c r="M117" i="5"/>
  <c r="L117" i="5"/>
  <c r="G117" i="5"/>
  <c r="M116" i="5"/>
  <c r="L116" i="5"/>
  <c r="G116" i="5"/>
  <c r="M115" i="5"/>
  <c r="L115" i="5"/>
  <c r="G115" i="5"/>
  <c r="M114" i="5"/>
  <c r="L114" i="5"/>
  <c r="G114" i="5"/>
  <c r="M113" i="5"/>
  <c r="L113" i="5"/>
  <c r="G113" i="5"/>
  <c r="M112" i="5"/>
  <c r="L112" i="5"/>
  <c r="G112" i="5"/>
  <c r="M111" i="5"/>
  <c r="L111" i="5"/>
  <c r="G111" i="5"/>
  <c r="M110" i="5"/>
  <c r="L110" i="5"/>
  <c r="G110" i="5"/>
  <c r="M109" i="5"/>
  <c r="L109" i="5"/>
  <c r="G109" i="5"/>
  <c r="M108" i="5"/>
  <c r="L108" i="5"/>
  <c r="G108" i="5"/>
  <c r="M107" i="5"/>
  <c r="L107" i="5"/>
  <c r="G107" i="5"/>
  <c r="M106" i="5"/>
  <c r="L106" i="5"/>
  <c r="G106" i="5"/>
  <c r="M105" i="5"/>
  <c r="L105" i="5"/>
  <c r="G105" i="5"/>
  <c r="M104" i="5"/>
  <c r="L104" i="5"/>
  <c r="G104" i="5"/>
  <c r="M103" i="5"/>
  <c r="L103" i="5"/>
  <c r="G103" i="5"/>
  <c r="M102" i="5"/>
  <c r="L102" i="5"/>
  <c r="G102" i="5"/>
  <c r="M101" i="5"/>
  <c r="L101" i="5"/>
  <c r="G101" i="5"/>
  <c r="M100" i="5"/>
  <c r="L100" i="5"/>
  <c r="G100" i="5"/>
  <c r="M99" i="5"/>
  <c r="L99" i="5"/>
  <c r="G99" i="5"/>
  <c r="M98" i="5"/>
  <c r="L98" i="5"/>
  <c r="G98" i="5"/>
  <c r="M97" i="5"/>
  <c r="L97" i="5"/>
  <c r="G97" i="5"/>
  <c r="M96" i="5"/>
  <c r="L96" i="5"/>
  <c r="G96" i="5"/>
  <c r="M95" i="5"/>
  <c r="L95" i="5"/>
  <c r="G95" i="5"/>
  <c r="M94" i="5"/>
  <c r="L94" i="5"/>
  <c r="G94" i="5"/>
  <c r="M93" i="5"/>
  <c r="L93" i="5"/>
  <c r="G93" i="5"/>
  <c r="M92" i="5"/>
  <c r="L92" i="5"/>
  <c r="G92" i="5"/>
  <c r="M91" i="5"/>
  <c r="L91" i="5"/>
  <c r="G91" i="5"/>
  <c r="M90" i="5"/>
  <c r="L90" i="5"/>
  <c r="G90" i="5"/>
  <c r="M89" i="5"/>
  <c r="L89" i="5"/>
  <c r="G89" i="5"/>
  <c r="M88" i="5"/>
  <c r="L88" i="5"/>
  <c r="G88" i="5"/>
  <c r="M87" i="5"/>
  <c r="L87" i="5"/>
  <c r="G87" i="5"/>
  <c r="M86" i="5"/>
  <c r="L86" i="5"/>
  <c r="G86" i="5"/>
  <c r="M85" i="5"/>
  <c r="L85" i="5"/>
  <c r="G85" i="5"/>
  <c r="M84" i="5"/>
  <c r="L84" i="5"/>
  <c r="G84" i="5"/>
  <c r="M83" i="5"/>
  <c r="L83" i="5"/>
  <c r="G83" i="5"/>
  <c r="M82" i="5"/>
  <c r="L82" i="5"/>
  <c r="G82" i="5"/>
  <c r="M81" i="5"/>
  <c r="L81" i="5"/>
  <c r="G81" i="5"/>
  <c r="M80" i="5"/>
  <c r="L80" i="5"/>
  <c r="G80" i="5"/>
  <c r="M79" i="5"/>
  <c r="L79" i="5"/>
  <c r="G79" i="5"/>
  <c r="M78" i="5"/>
  <c r="L78" i="5"/>
  <c r="G78" i="5"/>
  <c r="M77" i="5"/>
  <c r="L77" i="5"/>
  <c r="G77" i="5"/>
  <c r="M76" i="5"/>
  <c r="L76" i="5"/>
  <c r="G76" i="5"/>
  <c r="M75" i="5"/>
  <c r="L75" i="5"/>
  <c r="G75" i="5"/>
  <c r="M74" i="5"/>
  <c r="L74" i="5"/>
  <c r="G74" i="5"/>
  <c r="M73" i="5"/>
  <c r="L73" i="5"/>
  <c r="G73" i="5"/>
  <c r="M72" i="5"/>
  <c r="L72" i="5"/>
  <c r="G72" i="5"/>
  <c r="M71" i="5"/>
  <c r="L71" i="5"/>
  <c r="G71" i="5"/>
  <c r="M70" i="5"/>
  <c r="L70" i="5"/>
  <c r="G70" i="5"/>
  <c r="M69" i="5"/>
  <c r="L69" i="5"/>
  <c r="G69" i="5"/>
  <c r="M68" i="5"/>
  <c r="L68" i="5"/>
  <c r="G68" i="5"/>
  <c r="M67" i="5"/>
  <c r="L67" i="5"/>
  <c r="G67" i="5"/>
  <c r="M66" i="5"/>
  <c r="L66" i="5"/>
  <c r="G66" i="5"/>
  <c r="M65" i="5"/>
  <c r="L65" i="5"/>
  <c r="G65" i="5"/>
  <c r="M64" i="5"/>
  <c r="L64" i="5"/>
  <c r="G64" i="5"/>
  <c r="M63" i="5"/>
  <c r="L63" i="5"/>
  <c r="G63" i="5"/>
  <c r="M62" i="5"/>
  <c r="L62" i="5"/>
  <c r="G62" i="5"/>
  <c r="M61" i="5"/>
  <c r="L61" i="5"/>
  <c r="G61" i="5"/>
  <c r="M60" i="5"/>
  <c r="L60" i="5"/>
  <c r="G60" i="5"/>
  <c r="M59" i="5"/>
  <c r="L59" i="5"/>
  <c r="G59" i="5"/>
  <c r="M58" i="5"/>
  <c r="L58" i="5"/>
  <c r="G58" i="5"/>
  <c r="M57" i="5"/>
  <c r="L57" i="5"/>
  <c r="G57" i="5"/>
  <c r="M56" i="5"/>
  <c r="L56" i="5"/>
  <c r="G56" i="5"/>
  <c r="M55" i="5"/>
  <c r="L55" i="5"/>
  <c r="G55" i="5"/>
  <c r="M54" i="5"/>
  <c r="L54" i="5"/>
  <c r="G54" i="5"/>
  <c r="M53" i="5"/>
  <c r="L53" i="5"/>
  <c r="G53" i="5"/>
  <c r="M52" i="5"/>
  <c r="L52" i="5"/>
  <c r="G52" i="5"/>
  <c r="M51" i="5"/>
  <c r="L51" i="5"/>
  <c r="G51" i="5"/>
  <c r="M50" i="5"/>
  <c r="L50" i="5"/>
  <c r="G50" i="5"/>
  <c r="M49" i="5"/>
  <c r="L49" i="5"/>
  <c r="G49" i="5"/>
  <c r="M48" i="5"/>
  <c r="L48" i="5"/>
  <c r="G48" i="5"/>
  <c r="M47" i="5"/>
  <c r="L47" i="5"/>
  <c r="G47" i="5"/>
  <c r="M46" i="5"/>
  <c r="L46" i="5"/>
  <c r="G46" i="5"/>
  <c r="M45" i="5"/>
  <c r="L45" i="5"/>
  <c r="G45" i="5"/>
  <c r="M44" i="5"/>
  <c r="L44" i="5"/>
  <c r="G44" i="5"/>
  <c r="M43" i="5"/>
  <c r="L43" i="5"/>
  <c r="G43" i="5"/>
  <c r="M42" i="5"/>
  <c r="L42" i="5"/>
  <c r="G42" i="5"/>
  <c r="M41" i="5"/>
  <c r="L41" i="5"/>
  <c r="G41" i="5"/>
  <c r="M40" i="5"/>
  <c r="L40" i="5"/>
  <c r="G40" i="5"/>
  <c r="M39" i="5"/>
  <c r="L39" i="5"/>
  <c r="G39" i="5"/>
  <c r="M38" i="5"/>
  <c r="L38" i="5"/>
  <c r="G38" i="5"/>
  <c r="M37" i="5"/>
  <c r="L37" i="5"/>
  <c r="G37" i="5"/>
  <c r="M36" i="5"/>
  <c r="L36" i="5"/>
  <c r="G36" i="5"/>
  <c r="M35" i="5"/>
  <c r="L35" i="5"/>
  <c r="G35" i="5"/>
  <c r="M34" i="5"/>
  <c r="L34" i="5"/>
  <c r="G34" i="5"/>
  <c r="M33" i="5"/>
  <c r="L33" i="5"/>
  <c r="G33" i="5"/>
  <c r="M32" i="5"/>
  <c r="L32" i="5"/>
  <c r="G32" i="5"/>
  <c r="M31" i="5"/>
  <c r="L31" i="5"/>
  <c r="G31" i="5"/>
  <c r="M30" i="5"/>
  <c r="L30" i="5"/>
  <c r="G30" i="5"/>
  <c r="M29" i="5"/>
  <c r="L29" i="5"/>
  <c r="G29" i="5"/>
  <c r="M28" i="5"/>
  <c r="L28" i="5"/>
  <c r="G28" i="5"/>
  <c r="M27" i="5"/>
  <c r="L27" i="5"/>
  <c r="G27" i="5"/>
  <c r="M26" i="5"/>
  <c r="L26" i="5"/>
  <c r="G26" i="5"/>
  <c r="M25" i="5"/>
  <c r="L25" i="5"/>
  <c r="G25" i="5"/>
  <c r="M24" i="5"/>
  <c r="L24" i="5"/>
  <c r="G24" i="5"/>
  <c r="M23" i="5"/>
  <c r="L23" i="5"/>
  <c r="G23" i="5"/>
  <c r="M22" i="5"/>
  <c r="L22" i="5"/>
  <c r="G22" i="5"/>
  <c r="M21" i="5"/>
  <c r="L21" i="5"/>
  <c r="G21" i="5"/>
  <c r="M20" i="5"/>
  <c r="L20" i="5"/>
  <c r="G20" i="5"/>
  <c r="M19" i="5"/>
  <c r="L19" i="5"/>
  <c r="G19" i="5"/>
  <c r="M18" i="5"/>
  <c r="L18" i="5"/>
  <c r="G18" i="5"/>
  <c r="M17" i="5"/>
  <c r="L17" i="5"/>
  <c r="G17" i="5"/>
  <c r="M16" i="5"/>
  <c r="L16" i="5"/>
  <c r="G16" i="5"/>
  <c r="M15" i="5"/>
  <c r="L15" i="5"/>
  <c r="G15" i="5"/>
  <c r="M14" i="5"/>
  <c r="L14" i="5"/>
  <c r="G14" i="5"/>
  <c r="M13" i="5"/>
  <c r="L13" i="5"/>
  <c r="G13" i="5"/>
  <c r="M12" i="5"/>
  <c r="L12" i="5"/>
  <c r="G12" i="5"/>
  <c r="M11" i="5"/>
  <c r="L11" i="5"/>
  <c r="G11" i="5"/>
  <c r="M10" i="5"/>
  <c r="L10" i="5"/>
  <c r="G10" i="5"/>
  <c r="M9" i="5"/>
  <c r="L9" i="5"/>
  <c r="G9" i="5"/>
  <c r="M8" i="5"/>
  <c r="L8" i="5"/>
  <c r="G8" i="5"/>
  <c r="M7" i="5"/>
  <c r="L7" i="5"/>
  <c r="G7" i="5"/>
  <c r="M6" i="5"/>
  <c r="L6" i="5"/>
  <c r="G6" i="5"/>
  <c r="M5" i="5"/>
  <c r="L5" i="5"/>
  <c r="F28" i="5" s="1"/>
  <c r="G5" i="5"/>
  <c r="M4" i="5"/>
  <c r="L4" i="5"/>
  <c r="G4" i="5"/>
  <c r="M3" i="5"/>
  <c r="L3" i="5"/>
  <c r="G3" i="5"/>
  <c r="M2" i="5"/>
  <c r="L2" i="5"/>
  <c r="G2" i="5"/>
  <c r="M433" i="4"/>
  <c r="L433" i="4"/>
  <c r="G433" i="4"/>
  <c r="M432" i="4"/>
  <c r="L432" i="4"/>
  <c r="G432" i="4"/>
  <c r="M431" i="4"/>
  <c r="L431" i="4"/>
  <c r="G431" i="4"/>
  <c r="M430" i="4"/>
  <c r="L430" i="4"/>
  <c r="G430" i="4"/>
  <c r="M429" i="4"/>
  <c r="L429" i="4"/>
  <c r="G429" i="4"/>
  <c r="M428" i="4"/>
  <c r="L428" i="4"/>
  <c r="G428" i="4"/>
  <c r="M427" i="4"/>
  <c r="L427" i="4"/>
  <c r="G427" i="4"/>
  <c r="M426" i="4"/>
  <c r="L426" i="4"/>
  <c r="G426" i="4"/>
  <c r="M425" i="4"/>
  <c r="L425" i="4"/>
  <c r="G425" i="4"/>
  <c r="M424" i="4"/>
  <c r="L424" i="4"/>
  <c r="G424" i="4"/>
  <c r="M423" i="4"/>
  <c r="L423" i="4"/>
  <c r="G423" i="4"/>
  <c r="M422" i="4"/>
  <c r="L422" i="4"/>
  <c r="G422" i="4"/>
  <c r="M421" i="4"/>
  <c r="L421" i="4"/>
  <c r="G421" i="4"/>
  <c r="M420" i="4"/>
  <c r="L420" i="4"/>
  <c r="G420" i="4"/>
  <c r="M419" i="4"/>
  <c r="L419" i="4"/>
  <c r="G419" i="4"/>
  <c r="M418" i="4"/>
  <c r="L418" i="4"/>
  <c r="G418" i="4"/>
  <c r="M417" i="4"/>
  <c r="L417" i="4"/>
  <c r="G417" i="4"/>
  <c r="M416" i="4"/>
  <c r="L416" i="4"/>
  <c r="G416" i="4"/>
  <c r="M415" i="4"/>
  <c r="L415" i="4"/>
  <c r="G415" i="4"/>
  <c r="M414" i="4"/>
  <c r="L414" i="4"/>
  <c r="G414" i="4"/>
  <c r="M413" i="4"/>
  <c r="L413" i="4"/>
  <c r="G413" i="4"/>
  <c r="M412" i="4"/>
  <c r="L412" i="4"/>
  <c r="G412" i="4"/>
  <c r="M411" i="4"/>
  <c r="L411" i="4"/>
  <c r="G411" i="4"/>
  <c r="M410" i="4"/>
  <c r="L410" i="4"/>
  <c r="G410" i="4"/>
  <c r="M409" i="4"/>
  <c r="L409" i="4"/>
  <c r="G409" i="4"/>
  <c r="M408" i="4"/>
  <c r="L408" i="4"/>
  <c r="G408" i="4"/>
  <c r="M407" i="4"/>
  <c r="L407" i="4"/>
  <c r="G407" i="4"/>
  <c r="M406" i="4"/>
  <c r="L406" i="4"/>
  <c r="G406" i="4"/>
  <c r="M405" i="4"/>
  <c r="L405" i="4"/>
  <c r="G405" i="4"/>
  <c r="M404" i="4"/>
  <c r="L404" i="4"/>
  <c r="G404" i="4"/>
  <c r="M403" i="4"/>
  <c r="L403" i="4"/>
  <c r="G403" i="4"/>
  <c r="M402" i="4"/>
  <c r="L402" i="4"/>
  <c r="G402" i="4"/>
  <c r="M401" i="4"/>
  <c r="L401" i="4"/>
  <c r="G401" i="4"/>
  <c r="M400" i="4"/>
  <c r="L400" i="4"/>
  <c r="G400" i="4"/>
  <c r="M399" i="4"/>
  <c r="L399" i="4"/>
  <c r="G399" i="4"/>
  <c r="M398" i="4"/>
  <c r="L398" i="4"/>
  <c r="G398" i="4"/>
  <c r="M397" i="4"/>
  <c r="L397" i="4"/>
  <c r="G397" i="4"/>
  <c r="M396" i="4"/>
  <c r="L396" i="4"/>
  <c r="G396" i="4"/>
  <c r="M395" i="4"/>
  <c r="L395" i="4"/>
  <c r="G395" i="4"/>
  <c r="M394" i="4"/>
  <c r="L394" i="4"/>
  <c r="G394" i="4"/>
  <c r="M393" i="4"/>
  <c r="L393" i="4"/>
  <c r="G393" i="4"/>
  <c r="M392" i="4"/>
  <c r="L392" i="4"/>
  <c r="G392" i="4"/>
  <c r="M391" i="4"/>
  <c r="L391" i="4"/>
  <c r="G391" i="4"/>
  <c r="M390" i="4"/>
  <c r="L390" i="4"/>
  <c r="G390" i="4"/>
  <c r="M389" i="4"/>
  <c r="L389" i="4"/>
  <c r="G389" i="4"/>
  <c r="M388" i="4"/>
  <c r="L388" i="4"/>
  <c r="G388" i="4"/>
  <c r="M387" i="4"/>
  <c r="L387" i="4"/>
  <c r="G387" i="4"/>
  <c r="M386" i="4"/>
  <c r="L386" i="4"/>
  <c r="G386" i="4"/>
  <c r="M385" i="4"/>
  <c r="L385" i="4"/>
  <c r="G385" i="4"/>
  <c r="M384" i="4"/>
  <c r="L384" i="4"/>
  <c r="G384" i="4"/>
  <c r="M383" i="4"/>
  <c r="L383" i="4"/>
  <c r="G383" i="4"/>
  <c r="M382" i="4"/>
  <c r="L382" i="4"/>
  <c r="G382" i="4"/>
  <c r="M381" i="4"/>
  <c r="L381" i="4"/>
  <c r="G381" i="4"/>
  <c r="M380" i="4"/>
  <c r="L380" i="4"/>
  <c r="G380" i="4"/>
  <c r="M379" i="4"/>
  <c r="L379" i="4"/>
  <c r="G379" i="4"/>
  <c r="M378" i="4"/>
  <c r="L378" i="4"/>
  <c r="G378" i="4"/>
  <c r="M377" i="4"/>
  <c r="L377" i="4"/>
  <c r="G377" i="4"/>
  <c r="M376" i="4"/>
  <c r="L376" i="4"/>
  <c r="G376" i="4"/>
  <c r="M375" i="4"/>
  <c r="L375" i="4"/>
  <c r="G375" i="4"/>
  <c r="M374" i="4"/>
  <c r="L374" i="4"/>
  <c r="G374" i="4"/>
  <c r="M373" i="4"/>
  <c r="L373" i="4"/>
  <c r="G373" i="4"/>
  <c r="M372" i="4"/>
  <c r="L372" i="4"/>
  <c r="G372" i="4"/>
  <c r="M371" i="4"/>
  <c r="L371" i="4"/>
  <c r="G371" i="4"/>
  <c r="M370" i="4"/>
  <c r="L370" i="4"/>
  <c r="G370" i="4"/>
  <c r="M369" i="4"/>
  <c r="L369" i="4"/>
  <c r="G369" i="4"/>
  <c r="M368" i="4"/>
  <c r="L368" i="4"/>
  <c r="G368" i="4"/>
  <c r="M367" i="4"/>
  <c r="L367" i="4"/>
  <c r="G367" i="4"/>
  <c r="M366" i="4"/>
  <c r="L366" i="4"/>
  <c r="G366" i="4"/>
  <c r="M365" i="4"/>
  <c r="L365" i="4"/>
  <c r="G365" i="4"/>
  <c r="M364" i="4"/>
  <c r="L364" i="4"/>
  <c r="G364" i="4"/>
  <c r="M363" i="4"/>
  <c r="L363" i="4"/>
  <c r="G363" i="4"/>
  <c r="M362" i="4"/>
  <c r="L362" i="4"/>
  <c r="G362" i="4"/>
  <c r="M361" i="4"/>
  <c r="L361" i="4"/>
  <c r="G361" i="4"/>
  <c r="M360" i="4"/>
  <c r="L360" i="4"/>
  <c r="G360" i="4"/>
  <c r="M359" i="4"/>
  <c r="L359" i="4"/>
  <c r="G359" i="4"/>
  <c r="M358" i="4"/>
  <c r="L358" i="4"/>
  <c r="G358" i="4"/>
  <c r="M357" i="4"/>
  <c r="L357" i="4"/>
  <c r="G357" i="4"/>
  <c r="M356" i="4"/>
  <c r="L356" i="4"/>
  <c r="G356" i="4"/>
  <c r="M355" i="4"/>
  <c r="L355" i="4"/>
  <c r="G355" i="4"/>
  <c r="M354" i="4"/>
  <c r="L354" i="4"/>
  <c r="G354" i="4"/>
  <c r="M353" i="4"/>
  <c r="L353" i="4"/>
  <c r="G353" i="4"/>
  <c r="M352" i="4"/>
  <c r="L352" i="4"/>
  <c r="G352" i="4"/>
  <c r="M351" i="4"/>
  <c r="L351" i="4"/>
  <c r="G351" i="4"/>
  <c r="M350" i="4"/>
  <c r="L350" i="4"/>
  <c r="G350" i="4"/>
  <c r="M349" i="4"/>
  <c r="L349" i="4"/>
  <c r="G349" i="4"/>
  <c r="M348" i="4"/>
  <c r="L348" i="4"/>
  <c r="G348" i="4"/>
  <c r="M347" i="4"/>
  <c r="L347" i="4"/>
  <c r="G347" i="4"/>
  <c r="M346" i="4"/>
  <c r="L346" i="4"/>
  <c r="G346" i="4"/>
  <c r="M345" i="4"/>
  <c r="L345" i="4"/>
  <c r="G345" i="4"/>
  <c r="M344" i="4"/>
  <c r="L344" i="4"/>
  <c r="G344" i="4"/>
  <c r="M343" i="4"/>
  <c r="L343" i="4"/>
  <c r="G343" i="4"/>
  <c r="M342" i="4"/>
  <c r="L342" i="4"/>
  <c r="G342" i="4"/>
  <c r="M341" i="4"/>
  <c r="L341" i="4"/>
  <c r="G341" i="4"/>
  <c r="M340" i="4"/>
  <c r="L340" i="4"/>
  <c r="G340" i="4"/>
  <c r="M339" i="4"/>
  <c r="L339" i="4"/>
  <c r="G339" i="4"/>
  <c r="M338" i="4"/>
  <c r="L338" i="4"/>
  <c r="G338" i="4"/>
  <c r="M337" i="4"/>
  <c r="L337" i="4"/>
  <c r="G337" i="4"/>
  <c r="M336" i="4"/>
  <c r="L336" i="4"/>
  <c r="G336" i="4"/>
  <c r="M335" i="4"/>
  <c r="L335" i="4"/>
  <c r="G335" i="4"/>
  <c r="M334" i="4"/>
  <c r="L334" i="4"/>
  <c r="G334" i="4"/>
  <c r="M333" i="4"/>
  <c r="L333" i="4"/>
  <c r="G333" i="4"/>
  <c r="M332" i="4"/>
  <c r="L332" i="4"/>
  <c r="G332" i="4"/>
  <c r="M331" i="4"/>
  <c r="L331" i="4"/>
  <c r="G331" i="4"/>
  <c r="M330" i="4"/>
  <c r="L330" i="4"/>
  <c r="G330" i="4"/>
  <c r="M329" i="4"/>
  <c r="L329" i="4"/>
  <c r="G329" i="4"/>
  <c r="M328" i="4"/>
  <c r="L328" i="4"/>
  <c r="G328" i="4"/>
  <c r="M327" i="4"/>
  <c r="L327" i="4"/>
  <c r="G327" i="4"/>
  <c r="M326" i="4"/>
  <c r="L326" i="4"/>
  <c r="G326" i="4"/>
  <c r="M325" i="4"/>
  <c r="L325" i="4"/>
  <c r="G325" i="4"/>
  <c r="M324" i="4"/>
  <c r="L324" i="4"/>
  <c r="G324" i="4"/>
  <c r="M323" i="4"/>
  <c r="L323" i="4"/>
  <c r="G323" i="4"/>
  <c r="M322" i="4"/>
  <c r="L322" i="4"/>
  <c r="G322" i="4"/>
  <c r="M321" i="4"/>
  <c r="L321" i="4"/>
  <c r="G321" i="4"/>
  <c r="M320" i="4"/>
  <c r="L320" i="4"/>
  <c r="G320" i="4"/>
  <c r="M319" i="4"/>
  <c r="L319" i="4"/>
  <c r="G319" i="4"/>
  <c r="M318" i="4"/>
  <c r="L318" i="4"/>
  <c r="G318" i="4"/>
  <c r="M317" i="4"/>
  <c r="L317" i="4"/>
  <c r="G317" i="4"/>
  <c r="M316" i="4"/>
  <c r="L316" i="4"/>
  <c r="G316" i="4"/>
  <c r="M315" i="4"/>
  <c r="L315" i="4"/>
  <c r="G315" i="4"/>
  <c r="M314" i="4"/>
  <c r="L314" i="4"/>
  <c r="G314" i="4"/>
  <c r="M313" i="4"/>
  <c r="L313" i="4"/>
  <c r="G313" i="4"/>
  <c r="M312" i="4"/>
  <c r="L312" i="4"/>
  <c r="G312" i="4"/>
  <c r="M311" i="4"/>
  <c r="L311" i="4"/>
  <c r="G311" i="4"/>
  <c r="M310" i="4"/>
  <c r="L310" i="4"/>
  <c r="G310" i="4"/>
  <c r="M309" i="4"/>
  <c r="L309" i="4"/>
  <c r="G309" i="4"/>
  <c r="M308" i="4"/>
  <c r="L308" i="4"/>
  <c r="G308" i="4"/>
  <c r="M307" i="4"/>
  <c r="L307" i="4"/>
  <c r="G307" i="4"/>
  <c r="M306" i="4"/>
  <c r="L306" i="4"/>
  <c r="G306" i="4"/>
  <c r="M305" i="4"/>
  <c r="L305" i="4"/>
  <c r="G305" i="4"/>
  <c r="M304" i="4"/>
  <c r="L304" i="4"/>
  <c r="G304" i="4"/>
  <c r="M303" i="4"/>
  <c r="L303" i="4"/>
  <c r="G303" i="4"/>
  <c r="M302" i="4"/>
  <c r="L302" i="4"/>
  <c r="G302" i="4"/>
  <c r="M301" i="4"/>
  <c r="L301" i="4"/>
  <c r="G301" i="4"/>
  <c r="M300" i="4"/>
  <c r="L300" i="4"/>
  <c r="G300" i="4"/>
  <c r="M299" i="4"/>
  <c r="L299" i="4"/>
  <c r="G299" i="4"/>
  <c r="M298" i="4"/>
  <c r="L298" i="4"/>
  <c r="G298" i="4"/>
  <c r="M297" i="4"/>
  <c r="L297" i="4"/>
  <c r="G297" i="4"/>
  <c r="M296" i="4"/>
  <c r="L296" i="4"/>
  <c r="G296" i="4"/>
  <c r="M295" i="4"/>
  <c r="L295" i="4"/>
  <c r="G295" i="4"/>
  <c r="M294" i="4"/>
  <c r="L294" i="4"/>
  <c r="G294" i="4"/>
  <c r="M293" i="4"/>
  <c r="L293" i="4"/>
  <c r="G293" i="4"/>
  <c r="M292" i="4"/>
  <c r="L292" i="4"/>
  <c r="G292" i="4"/>
  <c r="M291" i="4"/>
  <c r="L291" i="4"/>
  <c r="G291" i="4"/>
  <c r="M290" i="4"/>
  <c r="L290" i="4"/>
  <c r="G290" i="4"/>
  <c r="M289" i="4"/>
  <c r="L289" i="4"/>
  <c r="G289" i="4"/>
  <c r="M288" i="4"/>
  <c r="L288" i="4"/>
  <c r="G288" i="4"/>
  <c r="M287" i="4"/>
  <c r="L287" i="4"/>
  <c r="G287" i="4"/>
  <c r="M286" i="4"/>
  <c r="L286" i="4"/>
  <c r="G286" i="4"/>
  <c r="M285" i="4"/>
  <c r="L285" i="4"/>
  <c r="G285" i="4"/>
  <c r="M284" i="4"/>
  <c r="L284" i="4"/>
  <c r="G284" i="4"/>
  <c r="M283" i="4"/>
  <c r="L283" i="4"/>
  <c r="G283" i="4"/>
  <c r="M282" i="4"/>
  <c r="L282" i="4"/>
  <c r="G282" i="4"/>
  <c r="M281" i="4"/>
  <c r="L281" i="4"/>
  <c r="G281" i="4"/>
  <c r="M280" i="4"/>
  <c r="L280" i="4"/>
  <c r="G280" i="4"/>
  <c r="M279" i="4"/>
  <c r="L279" i="4"/>
  <c r="G279" i="4"/>
  <c r="M278" i="4"/>
  <c r="L278" i="4"/>
  <c r="G278" i="4"/>
  <c r="M277" i="4"/>
  <c r="L277" i="4"/>
  <c r="G277" i="4"/>
  <c r="M276" i="4"/>
  <c r="L276" i="4"/>
  <c r="G276" i="4"/>
  <c r="M275" i="4"/>
  <c r="L275" i="4"/>
  <c r="G275" i="4"/>
  <c r="M274" i="4"/>
  <c r="L274" i="4"/>
  <c r="G274" i="4"/>
  <c r="M273" i="4"/>
  <c r="L273" i="4"/>
  <c r="G273" i="4"/>
  <c r="M272" i="4"/>
  <c r="L272" i="4"/>
  <c r="G272" i="4"/>
  <c r="M271" i="4"/>
  <c r="L271" i="4"/>
  <c r="G271" i="4"/>
  <c r="M270" i="4"/>
  <c r="L270" i="4"/>
  <c r="G270" i="4"/>
  <c r="M269" i="4"/>
  <c r="L269" i="4"/>
  <c r="G269" i="4"/>
  <c r="M268" i="4"/>
  <c r="L268" i="4"/>
  <c r="G268" i="4"/>
  <c r="M267" i="4"/>
  <c r="L267" i="4"/>
  <c r="G267" i="4"/>
  <c r="M266" i="4"/>
  <c r="L266" i="4"/>
  <c r="G266" i="4"/>
  <c r="M265" i="4"/>
  <c r="L265" i="4"/>
  <c r="G265" i="4"/>
  <c r="M264" i="4"/>
  <c r="L264" i="4"/>
  <c r="G264" i="4"/>
  <c r="M263" i="4"/>
  <c r="L263" i="4"/>
  <c r="G263" i="4"/>
  <c r="M262" i="4"/>
  <c r="L262" i="4"/>
  <c r="G262" i="4"/>
  <c r="M261" i="4"/>
  <c r="L261" i="4"/>
  <c r="G261" i="4"/>
  <c r="M260" i="4"/>
  <c r="L260" i="4"/>
  <c r="G260" i="4"/>
  <c r="M259" i="4"/>
  <c r="L259" i="4"/>
  <c r="G259" i="4"/>
  <c r="M258" i="4"/>
  <c r="L258" i="4"/>
  <c r="G258" i="4"/>
  <c r="M257" i="4"/>
  <c r="L257" i="4"/>
  <c r="G257" i="4"/>
  <c r="M256" i="4"/>
  <c r="L256" i="4"/>
  <c r="G256" i="4"/>
  <c r="M255" i="4"/>
  <c r="L255" i="4"/>
  <c r="G255" i="4"/>
  <c r="M254" i="4"/>
  <c r="L254" i="4"/>
  <c r="G254" i="4"/>
  <c r="M253" i="4"/>
  <c r="L253" i="4"/>
  <c r="G253" i="4"/>
  <c r="M252" i="4"/>
  <c r="L252" i="4"/>
  <c r="G252" i="4"/>
  <c r="M251" i="4"/>
  <c r="L251" i="4"/>
  <c r="G251" i="4"/>
  <c r="M250" i="4"/>
  <c r="L250" i="4"/>
  <c r="G250" i="4"/>
  <c r="M249" i="4"/>
  <c r="L249" i="4"/>
  <c r="G249" i="4"/>
  <c r="M248" i="4"/>
  <c r="L248" i="4"/>
  <c r="G248" i="4"/>
  <c r="M247" i="4"/>
  <c r="L247" i="4"/>
  <c r="G247" i="4"/>
  <c r="M246" i="4"/>
  <c r="L246" i="4"/>
  <c r="G246" i="4"/>
  <c r="M245" i="4"/>
  <c r="L245" i="4"/>
  <c r="G245" i="4"/>
  <c r="M244" i="4"/>
  <c r="L244" i="4"/>
  <c r="G244" i="4"/>
  <c r="M243" i="4"/>
  <c r="L243" i="4"/>
  <c r="G243" i="4"/>
  <c r="M242" i="4"/>
  <c r="L242" i="4"/>
  <c r="G242" i="4"/>
  <c r="M241" i="4"/>
  <c r="L241" i="4"/>
  <c r="G241" i="4"/>
  <c r="M240" i="4"/>
  <c r="L240" i="4"/>
  <c r="G240" i="4"/>
  <c r="M239" i="4"/>
  <c r="L239" i="4"/>
  <c r="G239" i="4"/>
  <c r="M238" i="4"/>
  <c r="L238" i="4"/>
  <c r="G238" i="4"/>
  <c r="M237" i="4"/>
  <c r="L237" i="4"/>
  <c r="G237" i="4"/>
  <c r="M236" i="4"/>
  <c r="L236" i="4"/>
  <c r="G236" i="4"/>
  <c r="M235" i="4"/>
  <c r="L235" i="4"/>
  <c r="G235" i="4"/>
  <c r="M234" i="4"/>
  <c r="L234" i="4"/>
  <c r="G234" i="4"/>
  <c r="M233" i="4"/>
  <c r="L233" i="4"/>
  <c r="G233" i="4"/>
  <c r="M232" i="4"/>
  <c r="L232" i="4"/>
  <c r="G232" i="4"/>
  <c r="M231" i="4"/>
  <c r="L231" i="4"/>
  <c r="G231" i="4"/>
  <c r="M230" i="4"/>
  <c r="L230" i="4"/>
  <c r="G230" i="4"/>
  <c r="M229" i="4"/>
  <c r="L229" i="4"/>
  <c r="G229" i="4"/>
  <c r="M228" i="4"/>
  <c r="L228" i="4"/>
  <c r="G228" i="4"/>
  <c r="M227" i="4"/>
  <c r="L227" i="4"/>
  <c r="G227" i="4"/>
  <c r="M226" i="4"/>
  <c r="L226" i="4"/>
  <c r="G226" i="4"/>
  <c r="M225" i="4"/>
  <c r="L225" i="4"/>
  <c r="G225" i="4"/>
  <c r="M224" i="4"/>
  <c r="L224" i="4"/>
  <c r="G224" i="4"/>
  <c r="M223" i="4"/>
  <c r="L223" i="4"/>
  <c r="G223" i="4"/>
  <c r="M222" i="4"/>
  <c r="L222" i="4"/>
  <c r="G222" i="4"/>
  <c r="M221" i="4"/>
  <c r="L221" i="4"/>
  <c r="G221" i="4"/>
  <c r="M220" i="4"/>
  <c r="L220" i="4"/>
  <c r="G220" i="4"/>
  <c r="M219" i="4"/>
  <c r="L219" i="4"/>
  <c r="G219" i="4"/>
  <c r="M218" i="4"/>
  <c r="L218" i="4"/>
  <c r="G218" i="4"/>
  <c r="M217" i="4"/>
  <c r="L217" i="4"/>
  <c r="G217" i="4"/>
  <c r="M216" i="4"/>
  <c r="L216" i="4"/>
  <c r="G216" i="4"/>
  <c r="M215" i="4"/>
  <c r="L215" i="4"/>
  <c r="G215" i="4"/>
  <c r="M214" i="4"/>
  <c r="L214" i="4"/>
  <c r="G214" i="4"/>
  <c r="M213" i="4"/>
  <c r="L213" i="4"/>
  <c r="G213" i="4"/>
  <c r="M212" i="4"/>
  <c r="L212" i="4"/>
  <c r="G212" i="4"/>
  <c r="M211" i="4"/>
  <c r="L211" i="4"/>
  <c r="G211" i="4"/>
  <c r="M210" i="4"/>
  <c r="L210" i="4"/>
  <c r="G210" i="4"/>
  <c r="M209" i="4"/>
  <c r="L209" i="4"/>
  <c r="G209" i="4"/>
  <c r="M208" i="4"/>
  <c r="L208" i="4"/>
  <c r="G208" i="4"/>
  <c r="M207" i="4"/>
  <c r="L207" i="4"/>
  <c r="G207" i="4"/>
  <c r="M206" i="4"/>
  <c r="L206" i="4"/>
  <c r="G206" i="4"/>
  <c r="M205" i="4"/>
  <c r="L205" i="4"/>
  <c r="G205" i="4"/>
  <c r="M204" i="4"/>
  <c r="L204" i="4"/>
  <c r="G204" i="4"/>
  <c r="M203" i="4"/>
  <c r="L203" i="4"/>
  <c r="G203" i="4"/>
  <c r="M202" i="4"/>
  <c r="L202" i="4"/>
  <c r="G202" i="4"/>
  <c r="M201" i="4"/>
  <c r="L201" i="4"/>
  <c r="G201" i="4"/>
  <c r="M200" i="4"/>
  <c r="L200" i="4"/>
  <c r="G200" i="4"/>
  <c r="M199" i="4"/>
  <c r="L199" i="4"/>
  <c r="G199" i="4"/>
  <c r="M198" i="4"/>
  <c r="L198" i="4"/>
  <c r="G198" i="4"/>
  <c r="M197" i="4"/>
  <c r="L197" i="4"/>
  <c r="G197" i="4"/>
  <c r="M196" i="4"/>
  <c r="L196" i="4"/>
  <c r="G196" i="4"/>
  <c r="M195" i="4"/>
  <c r="L195" i="4"/>
  <c r="G195" i="4"/>
  <c r="M194" i="4"/>
  <c r="L194" i="4"/>
  <c r="G194" i="4"/>
  <c r="M193" i="4"/>
  <c r="L193" i="4"/>
  <c r="G193" i="4"/>
  <c r="M192" i="4"/>
  <c r="L192" i="4"/>
  <c r="G192" i="4"/>
  <c r="M191" i="4"/>
  <c r="L191" i="4"/>
  <c r="G191" i="4"/>
  <c r="M190" i="4"/>
  <c r="L190" i="4"/>
  <c r="G190" i="4"/>
  <c r="M189" i="4"/>
  <c r="L189" i="4"/>
  <c r="G189" i="4"/>
  <c r="M188" i="4"/>
  <c r="L188" i="4"/>
  <c r="G188" i="4"/>
  <c r="M187" i="4"/>
  <c r="L187" i="4"/>
  <c r="G187" i="4"/>
  <c r="M186" i="4"/>
  <c r="L186" i="4"/>
  <c r="G186" i="4"/>
  <c r="M185" i="4"/>
  <c r="L185" i="4"/>
  <c r="G185" i="4"/>
  <c r="M184" i="4"/>
  <c r="L184" i="4"/>
  <c r="G184" i="4"/>
  <c r="M183" i="4"/>
  <c r="L183" i="4"/>
  <c r="G183" i="4"/>
  <c r="M182" i="4"/>
  <c r="L182" i="4"/>
  <c r="G182" i="4"/>
  <c r="M181" i="4"/>
  <c r="L181" i="4"/>
  <c r="G181" i="4"/>
  <c r="M180" i="4"/>
  <c r="L180" i="4"/>
  <c r="G180" i="4"/>
  <c r="M179" i="4"/>
  <c r="L179" i="4"/>
  <c r="G179" i="4"/>
  <c r="M178" i="4"/>
  <c r="L178" i="4"/>
  <c r="G178" i="4"/>
  <c r="M177" i="4"/>
  <c r="L177" i="4"/>
  <c r="G177" i="4"/>
  <c r="M176" i="4"/>
  <c r="L176" i="4"/>
  <c r="G176" i="4"/>
  <c r="M175" i="4"/>
  <c r="L175" i="4"/>
  <c r="G175" i="4"/>
  <c r="M174" i="4"/>
  <c r="L174" i="4"/>
  <c r="G174" i="4"/>
  <c r="M173" i="4"/>
  <c r="L173" i="4"/>
  <c r="G173" i="4"/>
  <c r="M172" i="4"/>
  <c r="L172" i="4"/>
  <c r="G172" i="4"/>
  <c r="M171" i="4"/>
  <c r="L171" i="4"/>
  <c r="G171" i="4"/>
  <c r="M170" i="4"/>
  <c r="L170" i="4"/>
  <c r="G170" i="4"/>
  <c r="M169" i="4"/>
  <c r="L169" i="4"/>
  <c r="G169" i="4"/>
  <c r="M168" i="4"/>
  <c r="L168" i="4"/>
  <c r="G168" i="4"/>
  <c r="M167" i="4"/>
  <c r="L167" i="4"/>
  <c r="G167" i="4"/>
  <c r="M166" i="4"/>
  <c r="L166" i="4"/>
  <c r="G166" i="4"/>
  <c r="M165" i="4"/>
  <c r="L165" i="4"/>
  <c r="G165" i="4"/>
  <c r="M164" i="4"/>
  <c r="L164" i="4"/>
  <c r="G164" i="4"/>
  <c r="M163" i="4"/>
  <c r="L163" i="4"/>
  <c r="G163" i="4"/>
  <c r="M162" i="4"/>
  <c r="L162" i="4"/>
  <c r="G162" i="4"/>
  <c r="M161" i="4"/>
  <c r="L161" i="4"/>
  <c r="G161" i="4"/>
  <c r="M160" i="4"/>
  <c r="L160" i="4"/>
  <c r="G160" i="4"/>
  <c r="M159" i="4"/>
  <c r="L159" i="4"/>
  <c r="G159" i="4"/>
  <c r="M158" i="4"/>
  <c r="L158" i="4"/>
  <c r="G158" i="4"/>
  <c r="M157" i="4"/>
  <c r="L157" i="4"/>
  <c r="G157" i="4"/>
  <c r="M156" i="4"/>
  <c r="L156" i="4"/>
  <c r="G156" i="4"/>
  <c r="M155" i="4"/>
  <c r="L155" i="4"/>
  <c r="G155" i="4"/>
  <c r="M154" i="4"/>
  <c r="L154" i="4"/>
  <c r="G154" i="4"/>
  <c r="M153" i="4"/>
  <c r="L153" i="4"/>
  <c r="G153" i="4"/>
  <c r="M152" i="4"/>
  <c r="L152" i="4"/>
  <c r="G152" i="4"/>
  <c r="M151" i="4"/>
  <c r="L151" i="4"/>
  <c r="G151" i="4"/>
  <c r="M150" i="4"/>
  <c r="L150" i="4"/>
  <c r="G150" i="4"/>
  <c r="M149" i="4"/>
  <c r="L149" i="4"/>
  <c r="G149" i="4"/>
  <c r="M148" i="4"/>
  <c r="L148" i="4"/>
  <c r="G148" i="4"/>
  <c r="M147" i="4"/>
  <c r="L147" i="4"/>
  <c r="G147" i="4"/>
  <c r="M146" i="4"/>
  <c r="L146" i="4"/>
  <c r="G146" i="4"/>
  <c r="M145" i="4"/>
  <c r="L145" i="4"/>
  <c r="G145" i="4"/>
  <c r="M144" i="4"/>
  <c r="L144" i="4"/>
  <c r="G144" i="4"/>
  <c r="M143" i="4"/>
  <c r="L143" i="4"/>
  <c r="G143" i="4"/>
  <c r="M142" i="4"/>
  <c r="L142" i="4"/>
  <c r="G142" i="4"/>
  <c r="M141" i="4"/>
  <c r="L141" i="4"/>
  <c r="G141" i="4"/>
  <c r="M140" i="4"/>
  <c r="L140" i="4"/>
  <c r="G140" i="4"/>
  <c r="M139" i="4"/>
  <c r="L139" i="4"/>
  <c r="G139" i="4"/>
  <c r="M138" i="4"/>
  <c r="L138" i="4"/>
  <c r="G138" i="4"/>
  <c r="M137" i="4"/>
  <c r="L137" i="4"/>
  <c r="G137" i="4"/>
  <c r="M136" i="4"/>
  <c r="L136" i="4"/>
  <c r="G136" i="4"/>
  <c r="M135" i="4"/>
  <c r="L135" i="4"/>
  <c r="G135" i="4"/>
  <c r="M134" i="4"/>
  <c r="L134" i="4"/>
  <c r="G134" i="4"/>
  <c r="M133" i="4"/>
  <c r="L133" i="4"/>
  <c r="G133" i="4"/>
  <c r="M132" i="4"/>
  <c r="L132" i="4"/>
  <c r="G132" i="4"/>
  <c r="M131" i="4"/>
  <c r="L131" i="4"/>
  <c r="G131" i="4"/>
  <c r="M130" i="4"/>
  <c r="L130" i="4"/>
  <c r="G130" i="4"/>
  <c r="M129" i="4"/>
  <c r="L129" i="4"/>
  <c r="G129" i="4"/>
  <c r="M128" i="4"/>
  <c r="L128" i="4"/>
  <c r="G128" i="4"/>
  <c r="M127" i="4"/>
  <c r="L127" i="4"/>
  <c r="G127" i="4"/>
  <c r="M126" i="4"/>
  <c r="L126" i="4"/>
  <c r="G126" i="4"/>
  <c r="M125" i="4"/>
  <c r="L125" i="4"/>
  <c r="G125" i="4"/>
  <c r="M124" i="4"/>
  <c r="L124" i="4"/>
  <c r="G124" i="4"/>
  <c r="M123" i="4"/>
  <c r="L123" i="4"/>
  <c r="G123" i="4"/>
  <c r="M122" i="4"/>
  <c r="L122" i="4"/>
  <c r="G122" i="4"/>
  <c r="M121" i="4"/>
  <c r="L121" i="4"/>
  <c r="G121" i="4"/>
  <c r="M120" i="4"/>
  <c r="L120" i="4"/>
  <c r="G120" i="4"/>
  <c r="M119" i="4"/>
  <c r="L119" i="4"/>
  <c r="G119" i="4"/>
  <c r="M118" i="4"/>
  <c r="L118" i="4"/>
  <c r="G118" i="4"/>
  <c r="M117" i="4"/>
  <c r="L117" i="4"/>
  <c r="G117" i="4"/>
  <c r="M116" i="4"/>
  <c r="L116" i="4"/>
  <c r="G116" i="4"/>
  <c r="M115" i="4"/>
  <c r="L115" i="4"/>
  <c r="G115" i="4"/>
  <c r="M114" i="4"/>
  <c r="L114" i="4"/>
  <c r="G114" i="4"/>
  <c r="M113" i="4"/>
  <c r="L113" i="4"/>
  <c r="G113" i="4"/>
  <c r="M112" i="4"/>
  <c r="L112" i="4"/>
  <c r="G112" i="4"/>
  <c r="M111" i="4"/>
  <c r="L111" i="4"/>
  <c r="G111" i="4"/>
  <c r="M110" i="4"/>
  <c r="L110" i="4"/>
  <c r="G110" i="4"/>
  <c r="M109" i="4"/>
  <c r="L109" i="4"/>
  <c r="G109" i="4"/>
  <c r="M108" i="4"/>
  <c r="L108" i="4"/>
  <c r="G108" i="4"/>
  <c r="M107" i="4"/>
  <c r="L107" i="4"/>
  <c r="G107" i="4"/>
  <c r="M106" i="4"/>
  <c r="L106" i="4"/>
  <c r="G106" i="4"/>
  <c r="M105" i="4"/>
  <c r="L105" i="4"/>
  <c r="G105" i="4"/>
  <c r="M104" i="4"/>
  <c r="L104" i="4"/>
  <c r="G104" i="4"/>
  <c r="M103" i="4"/>
  <c r="L103" i="4"/>
  <c r="G103" i="4"/>
  <c r="M102" i="4"/>
  <c r="L102" i="4"/>
  <c r="G102" i="4"/>
  <c r="M101" i="4"/>
  <c r="L101" i="4"/>
  <c r="G101" i="4"/>
  <c r="M100" i="4"/>
  <c r="L100" i="4"/>
  <c r="G100" i="4"/>
  <c r="M99" i="4"/>
  <c r="L99" i="4"/>
  <c r="G99" i="4"/>
  <c r="M98" i="4"/>
  <c r="L98" i="4"/>
  <c r="G98" i="4"/>
  <c r="M97" i="4"/>
  <c r="L97" i="4"/>
  <c r="G97" i="4"/>
  <c r="M96" i="4"/>
  <c r="L96" i="4"/>
  <c r="G96" i="4"/>
  <c r="M95" i="4"/>
  <c r="L95" i="4"/>
  <c r="G95" i="4"/>
  <c r="M94" i="4"/>
  <c r="L94" i="4"/>
  <c r="G94" i="4"/>
  <c r="M93" i="4"/>
  <c r="L93" i="4"/>
  <c r="G93" i="4"/>
  <c r="M92" i="4"/>
  <c r="L92" i="4"/>
  <c r="G92" i="4"/>
  <c r="M91" i="4"/>
  <c r="L91" i="4"/>
  <c r="G91" i="4"/>
  <c r="M90" i="4"/>
  <c r="L90" i="4"/>
  <c r="G90" i="4"/>
  <c r="M89" i="4"/>
  <c r="L89" i="4"/>
  <c r="G89" i="4"/>
  <c r="M88" i="4"/>
  <c r="L88" i="4"/>
  <c r="G88" i="4"/>
  <c r="M87" i="4"/>
  <c r="L87" i="4"/>
  <c r="G87" i="4"/>
  <c r="M86" i="4"/>
  <c r="L86" i="4"/>
  <c r="G86" i="4"/>
  <c r="M85" i="4"/>
  <c r="L85" i="4"/>
  <c r="G85" i="4"/>
  <c r="M84" i="4"/>
  <c r="L84" i="4"/>
  <c r="G84" i="4"/>
  <c r="M83" i="4"/>
  <c r="L83" i="4"/>
  <c r="G83" i="4"/>
  <c r="M82" i="4"/>
  <c r="L82" i="4"/>
  <c r="G82" i="4"/>
  <c r="M81" i="4"/>
  <c r="L81" i="4"/>
  <c r="G81" i="4"/>
  <c r="M80" i="4"/>
  <c r="L80" i="4"/>
  <c r="G80" i="4"/>
  <c r="M79" i="4"/>
  <c r="L79" i="4"/>
  <c r="G79" i="4"/>
  <c r="M78" i="4"/>
  <c r="L78" i="4"/>
  <c r="G78" i="4"/>
  <c r="M77" i="4"/>
  <c r="L77" i="4"/>
  <c r="G77" i="4"/>
  <c r="M76" i="4"/>
  <c r="L76" i="4"/>
  <c r="G76" i="4"/>
  <c r="M75" i="4"/>
  <c r="L75" i="4"/>
  <c r="G75" i="4"/>
  <c r="M74" i="4"/>
  <c r="L74" i="4"/>
  <c r="G74" i="4"/>
  <c r="M73" i="4"/>
  <c r="L73" i="4"/>
  <c r="G73" i="4"/>
  <c r="M72" i="4"/>
  <c r="L72" i="4"/>
  <c r="G72" i="4"/>
  <c r="M71" i="4"/>
  <c r="L71" i="4"/>
  <c r="G71" i="4"/>
  <c r="M70" i="4"/>
  <c r="L70" i="4"/>
  <c r="G70" i="4"/>
  <c r="M69" i="4"/>
  <c r="L69" i="4"/>
  <c r="G69" i="4"/>
  <c r="M68" i="4"/>
  <c r="L68" i="4"/>
  <c r="G68" i="4"/>
  <c r="M67" i="4"/>
  <c r="L67" i="4"/>
  <c r="G67" i="4"/>
  <c r="M66" i="4"/>
  <c r="L66" i="4"/>
  <c r="G66" i="4"/>
  <c r="M65" i="4"/>
  <c r="L65" i="4"/>
  <c r="G65" i="4"/>
  <c r="M64" i="4"/>
  <c r="L64" i="4"/>
  <c r="G64" i="4"/>
  <c r="M63" i="4"/>
  <c r="L63" i="4"/>
  <c r="G63" i="4"/>
  <c r="M62" i="4"/>
  <c r="L62" i="4"/>
  <c r="G62" i="4"/>
  <c r="M61" i="4"/>
  <c r="L61" i="4"/>
  <c r="G61" i="4"/>
  <c r="M60" i="4"/>
  <c r="L60" i="4"/>
  <c r="G60" i="4"/>
  <c r="M59" i="4"/>
  <c r="L59" i="4"/>
  <c r="G59" i="4"/>
  <c r="M58" i="4"/>
  <c r="L58" i="4"/>
  <c r="G58" i="4"/>
  <c r="M57" i="4"/>
  <c r="L57" i="4"/>
  <c r="G57" i="4"/>
  <c r="M56" i="4"/>
  <c r="L56" i="4"/>
  <c r="G56" i="4"/>
  <c r="M55" i="4"/>
  <c r="L55" i="4"/>
  <c r="G55" i="4"/>
  <c r="M54" i="4"/>
  <c r="L54" i="4"/>
  <c r="G54" i="4"/>
  <c r="M53" i="4"/>
  <c r="L53" i="4"/>
  <c r="G53" i="4"/>
  <c r="M52" i="4"/>
  <c r="L52" i="4"/>
  <c r="G52" i="4"/>
  <c r="M51" i="4"/>
  <c r="L51" i="4"/>
  <c r="G51" i="4"/>
  <c r="M50" i="4"/>
  <c r="L50" i="4"/>
  <c r="G50" i="4"/>
  <c r="M49" i="4"/>
  <c r="L49" i="4"/>
  <c r="G49" i="4"/>
  <c r="M48" i="4"/>
  <c r="L48" i="4"/>
  <c r="G48" i="4"/>
  <c r="M47" i="4"/>
  <c r="L47" i="4"/>
  <c r="G47" i="4"/>
  <c r="M46" i="4"/>
  <c r="L46" i="4"/>
  <c r="G46" i="4"/>
  <c r="M45" i="4"/>
  <c r="L45" i="4"/>
  <c r="G45" i="4"/>
  <c r="M44" i="4"/>
  <c r="L44" i="4"/>
  <c r="G44" i="4"/>
  <c r="M43" i="4"/>
  <c r="L43" i="4"/>
  <c r="G43" i="4"/>
  <c r="M42" i="4"/>
  <c r="L42" i="4"/>
  <c r="G42" i="4"/>
  <c r="M41" i="4"/>
  <c r="L41" i="4"/>
  <c r="G41" i="4"/>
  <c r="M40" i="4"/>
  <c r="L40" i="4"/>
  <c r="G40" i="4"/>
  <c r="M39" i="4"/>
  <c r="L39" i="4"/>
  <c r="G39" i="4"/>
  <c r="M38" i="4"/>
  <c r="L38" i="4"/>
  <c r="G38" i="4"/>
  <c r="M37" i="4"/>
  <c r="L37" i="4"/>
  <c r="G37" i="4"/>
  <c r="M36" i="4"/>
  <c r="L36" i="4"/>
  <c r="G36" i="4"/>
  <c r="M35" i="4"/>
  <c r="L35" i="4"/>
  <c r="G35" i="4"/>
  <c r="M34" i="4"/>
  <c r="L34" i="4"/>
  <c r="G34" i="4"/>
  <c r="M33" i="4"/>
  <c r="L33" i="4"/>
  <c r="G33" i="4"/>
  <c r="M32" i="4"/>
  <c r="L32" i="4"/>
  <c r="G32" i="4"/>
  <c r="M31" i="4"/>
  <c r="L31" i="4"/>
  <c r="G31" i="4"/>
  <c r="M30" i="4"/>
  <c r="L30" i="4"/>
  <c r="G30" i="4"/>
  <c r="M29" i="4"/>
  <c r="L29" i="4"/>
  <c r="G29" i="4"/>
  <c r="M28" i="4"/>
  <c r="L28" i="4"/>
  <c r="G28" i="4"/>
  <c r="M27" i="4"/>
  <c r="L27" i="4"/>
  <c r="G27" i="4"/>
  <c r="M26" i="4"/>
  <c r="L26" i="4"/>
  <c r="G26" i="4"/>
  <c r="M25" i="4"/>
  <c r="L25" i="4"/>
  <c r="G25" i="4"/>
  <c r="M24" i="4"/>
  <c r="L24" i="4"/>
  <c r="G24" i="4"/>
  <c r="M23" i="4"/>
  <c r="L23" i="4"/>
  <c r="G23" i="4"/>
  <c r="M22" i="4"/>
  <c r="L22" i="4"/>
  <c r="G22" i="4"/>
  <c r="M21" i="4"/>
  <c r="L21" i="4"/>
  <c r="G21" i="4"/>
  <c r="M20" i="4"/>
  <c r="L20" i="4"/>
  <c r="G20" i="4"/>
  <c r="M19" i="4"/>
  <c r="L19" i="4"/>
  <c r="G19" i="4"/>
  <c r="M18" i="4"/>
  <c r="L18" i="4"/>
  <c r="G18" i="4"/>
  <c r="M17" i="4"/>
  <c r="L17" i="4"/>
  <c r="G17" i="4"/>
  <c r="M16" i="4"/>
  <c r="L16" i="4"/>
  <c r="G16" i="4"/>
  <c r="M15" i="4"/>
  <c r="L15" i="4"/>
  <c r="G15" i="4"/>
  <c r="M14" i="4"/>
  <c r="L14" i="4"/>
  <c r="G14" i="4"/>
  <c r="M13" i="4"/>
  <c r="L13" i="4"/>
  <c r="G13" i="4"/>
  <c r="M12" i="4"/>
  <c r="L12" i="4"/>
  <c r="G12" i="4"/>
  <c r="M11" i="4"/>
  <c r="L11" i="4"/>
  <c r="G11" i="4"/>
  <c r="M10" i="4"/>
  <c r="L10" i="4"/>
  <c r="G10" i="4"/>
  <c r="M9" i="4"/>
  <c r="L9" i="4"/>
  <c r="G9" i="4"/>
  <c r="M8" i="4"/>
  <c r="L8" i="4"/>
  <c r="G8" i="4"/>
  <c r="M7" i="4"/>
  <c r="L7" i="4"/>
  <c r="G7" i="4"/>
  <c r="M6" i="4"/>
  <c r="L6" i="4"/>
  <c r="G6" i="4"/>
  <c r="M5" i="4"/>
  <c r="L5" i="4"/>
  <c r="G5" i="4"/>
  <c r="M4" i="4"/>
  <c r="L4" i="4"/>
  <c r="G4" i="4"/>
  <c r="M3" i="4"/>
  <c r="L3" i="4"/>
  <c r="G3" i="4"/>
  <c r="M2" i="4"/>
  <c r="L2" i="4"/>
  <c r="F11" i="4" s="1"/>
  <c r="G2" i="4"/>
  <c r="M433" i="3"/>
  <c r="L433" i="3"/>
  <c r="G433" i="3"/>
  <c r="M432" i="3"/>
  <c r="L432" i="3"/>
  <c r="G432" i="3"/>
  <c r="M431" i="3"/>
  <c r="L431" i="3"/>
  <c r="G431" i="3"/>
  <c r="M430" i="3"/>
  <c r="L430" i="3"/>
  <c r="G430" i="3"/>
  <c r="M429" i="3"/>
  <c r="L429" i="3"/>
  <c r="G429" i="3"/>
  <c r="M428" i="3"/>
  <c r="L428" i="3"/>
  <c r="G428" i="3"/>
  <c r="M427" i="3"/>
  <c r="L427" i="3"/>
  <c r="G427" i="3"/>
  <c r="M426" i="3"/>
  <c r="L426" i="3"/>
  <c r="G426" i="3"/>
  <c r="M425" i="3"/>
  <c r="L425" i="3"/>
  <c r="G425" i="3"/>
  <c r="M424" i="3"/>
  <c r="L424" i="3"/>
  <c r="G424" i="3"/>
  <c r="M423" i="3"/>
  <c r="L423" i="3"/>
  <c r="G423" i="3"/>
  <c r="M422" i="3"/>
  <c r="L422" i="3"/>
  <c r="G422" i="3"/>
  <c r="M421" i="3"/>
  <c r="L421" i="3"/>
  <c r="G421" i="3"/>
  <c r="M420" i="3"/>
  <c r="L420" i="3"/>
  <c r="G420" i="3"/>
  <c r="M419" i="3"/>
  <c r="L419" i="3"/>
  <c r="G419" i="3"/>
  <c r="M418" i="3"/>
  <c r="L418" i="3"/>
  <c r="G418" i="3"/>
  <c r="M417" i="3"/>
  <c r="L417" i="3"/>
  <c r="G417" i="3"/>
  <c r="M416" i="3"/>
  <c r="L416" i="3"/>
  <c r="G416" i="3"/>
  <c r="M415" i="3"/>
  <c r="L415" i="3"/>
  <c r="G415" i="3"/>
  <c r="M414" i="3"/>
  <c r="L414" i="3"/>
  <c r="G414" i="3"/>
  <c r="M413" i="3"/>
  <c r="L413" i="3"/>
  <c r="G413" i="3"/>
  <c r="M412" i="3"/>
  <c r="L412" i="3"/>
  <c r="G412" i="3"/>
  <c r="M411" i="3"/>
  <c r="L411" i="3"/>
  <c r="G411" i="3"/>
  <c r="M410" i="3"/>
  <c r="L410" i="3"/>
  <c r="G410" i="3"/>
  <c r="M409" i="3"/>
  <c r="L409" i="3"/>
  <c r="G409" i="3"/>
  <c r="M408" i="3"/>
  <c r="L408" i="3"/>
  <c r="G408" i="3"/>
  <c r="M407" i="3"/>
  <c r="L407" i="3"/>
  <c r="G407" i="3"/>
  <c r="M406" i="3"/>
  <c r="L406" i="3"/>
  <c r="G406" i="3"/>
  <c r="M405" i="3"/>
  <c r="L405" i="3"/>
  <c r="G405" i="3"/>
  <c r="M404" i="3"/>
  <c r="L404" i="3"/>
  <c r="G404" i="3"/>
  <c r="M403" i="3"/>
  <c r="L403" i="3"/>
  <c r="G403" i="3"/>
  <c r="M402" i="3"/>
  <c r="L402" i="3"/>
  <c r="G402" i="3"/>
  <c r="M401" i="3"/>
  <c r="L401" i="3"/>
  <c r="G401" i="3"/>
  <c r="M400" i="3"/>
  <c r="L400" i="3"/>
  <c r="G400" i="3"/>
  <c r="M399" i="3"/>
  <c r="L399" i="3"/>
  <c r="G399" i="3"/>
  <c r="M398" i="3"/>
  <c r="L398" i="3"/>
  <c r="G398" i="3"/>
  <c r="M397" i="3"/>
  <c r="L397" i="3"/>
  <c r="G397" i="3"/>
  <c r="M396" i="3"/>
  <c r="L396" i="3"/>
  <c r="G396" i="3"/>
  <c r="M395" i="3"/>
  <c r="L395" i="3"/>
  <c r="G395" i="3"/>
  <c r="M394" i="3"/>
  <c r="L394" i="3"/>
  <c r="G394" i="3"/>
  <c r="M393" i="3"/>
  <c r="L393" i="3"/>
  <c r="G393" i="3"/>
  <c r="M392" i="3"/>
  <c r="L392" i="3"/>
  <c r="G392" i="3"/>
  <c r="M391" i="3"/>
  <c r="L391" i="3"/>
  <c r="G391" i="3"/>
  <c r="M390" i="3"/>
  <c r="L390" i="3"/>
  <c r="G390" i="3"/>
  <c r="M389" i="3"/>
  <c r="L389" i="3"/>
  <c r="G389" i="3"/>
  <c r="M388" i="3"/>
  <c r="L388" i="3"/>
  <c r="G388" i="3"/>
  <c r="M387" i="3"/>
  <c r="L387" i="3"/>
  <c r="G387" i="3"/>
  <c r="M386" i="3"/>
  <c r="L386" i="3"/>
  <c r="G386" i="3"/>
  <c r="M385" i="3"/>
  <c r="L385" i="3"/>
  <c r="G385" i="3"/>
  <c r="M384" i="3"/>
  <c r="L384" i="3"/>
  <c r="G384" i="3"/>
  <c r="M383" i="3"/>
  <c r="L383" i="3"/>
  <c r="G383" i="3"/>
  <c r="M382" i="3"/>
  <c r="L382" i="3"/>
  <c r="G382" i="3"/>
  <c r="M381" i="3"/>
  <c r="L381" i="3"/>
  <c r="G381" i="3"/>
  <c r="M380" i="3"/>
  <c r="L380" i="3"/>
  <c r="G380" i="3"/>
  <c r="M379" i="3"/>
  <c r="L379" i="3"/>
  <c r="G379" i="3"/>
  <c r="M378" i="3"/>
  <c r="L378" i="3"/>
  <c r="G378" i="3"/>
  <c r="M377" i="3"/>
  <c r="L377" i="3"/>
  <c r="G377" i="3"/>
  <c r="M376" i="3"/>
  <c r="L376" i="3"/>
  <c r="G376" i="3"/>
  <c r="M375" i="3"/>
  <c r="L375" i="3"/>
  <c r="G375" i="3"/>
  <c r="M374" i="3"/>
  <c r="L374" i="3"/>
  <c r="G374" i="3"/>
  <c r="M373" i="3"/>
  <c r="L373" i="3"/>
  <c r="G373" i="3"/>
  <c r="M372" i="3"/>
  <c r="L372" i="3"/>
  <c r="G372" i="3"/>
  <c r="M371" i="3"/>
  <c r="L371" i="3"/>
  <c r="G371" i="3"/>
  <c r="M370" i="3"/>
  <c r="L370" i="3"/>
  <c r="G370" i="3"/>
  <c r="M369" i="3"/>
  <c r="L369" i="3"/>
  <c r="G369" i="3"/>
  <c r="M368" i="3"/>
  <c r="L368" i="3"/>
  <c r="G368" i="3"/>
  <c r="M367" i="3"/>
  <c r="L367" i="3"/>
  <c r="G367" i="3"/>
  <c r="M366" i="3"/>
  <c r="L366" i="3"/>
  <c r="G366" i="3"/>
  <c r="M365" i="3"/>
  <c r="L365" i="3"/>
  <c r="G365" i="3"/>
  <c r="M364" i="3"/>
  <c r="L364" i="3"/>
  <c r="G364" i="3"/>
  <c r="M363" i="3"/>
  <c r="L363" i="3"/>
  <c r="G363" i="3"/>
  <c r="M362" i="3"/>
  <c r="L362" i="3"/>
  <c r="G362" i="3"/>
  <c r="M361" i="3"/>
  <c r="L361" i="3"/>
  <c r="G361" i="3"/>
  <c r="M360" i="3"/>
  <c r="L360" i="3"/>
  <c r="G360" i="3"/>
  <c r="M359" i="3"/>
  <c r="L359" i="3"/>
  <c r="G359" i="3"/>
  <c r="M358" i="3"/>
  <c r="L358" i="3"/>
  <c r="G358" i="3"/>
  <c r="M357" i="3"/>
  <c r="L357" i="3"/>
  <c r="G357" i="3"/>
  <c r="M356" i="3"/>
  <c r="L356" i="3"/>
  <c r="G356" i="3"/>
  <c r="M355" i="3"/>
  <c r="L355" i="3"/>
  <c r="G355" i="3"/>
  <c r="M354" i="3"/>
  <c r="L354" i="3"/>
  <c r="G354" i="3"/>
  <c r="M353" i="3"/>
  <c r="L353" i="3"/>
  <c r="G353" i="3"/>
  <c r="M352" i="3"/>
  <c r="L352" i="3"/>
  <c r="G352" i="3"/>
  <c r="M351" i="3"/>
  <c r="L351" i="3"/>
  <c r="G351" i="3"/>
  <c r="M350" i="3"/>
  <c r="L350" i="3"/>
  <c r="G350" i="3"/>
  <c r="M349" i="3"/>
  <c r="L349" i="3"/>
  <c r="G349" i="3"/>
  <c r="M348" i="3"/>
  <c r="L348" i="3"/>
  <c r="G348" i="3"/>
  <c r="M347" i="3"/>
  <c r="L347" i="3"/>
  <c r="G347" i="3"/>
  <c r="M346" i="3"/>
  <c r="L346" i="3"/>
  <c r="G346" i="3"/>
  <c r="M345" i="3"/>
  <c r="L345" i="3"/>
  <c r="G345" i="3"/>
  <c r="M344" i="3"/>
  <c r="L344" i="3"/>
  <c r="G344" i="3"/>
  <c r="M343" i="3"/>
  <c r="L343" i="3"/>
  <c r="G343" i="3"/>
  <c r="M342" i="3"/>
  <c r="L342" i="3"/>
  <c r="G342" i="3"/>
  <c r="M341" i="3"/>
  <c r="L341" i="3"/>
  <c r="G341" i="3"/>
  <c r="M340" i="3"/>
  <c r="L340" i="3"/>
  <c r="G340" i="3"/>
  <c r="M339" i="3"/>
  <c r="L339" i="3"/>
  <c r="G339" i="3"/>
  <c r="M338" i="3"/>
  <c r="L338" i="3"/>
  <c r="G338" i="3"/>
  <c r="M337" i="3"/>
  <c r="L337" i="3"/>
  <c r="G337" i="3"/>
  <c r="M336" i="3"/>
  <c r="L336" i="3"/>
  <c r="G336" i="3"/>
  <c r="M335" i="3"/>
  <c r="L335" i="3"/>
  <c r="G335" i="3"/>
  <c r="M334" i="3"/>
  <c r="L334" i="3"/>
  <c r="G334" i="3"/>
  <c r="M333" i="3"/>
  <c r="L333" i="3"/>
  <c r="G333" i="3"/>
  <c r="M332" i="3"/>
  <c r="L332" i="3"/>
  <c r="G332" i="3"/>
  <c r="M331" i="3"/>
  <c r="L331" i="3"/>
  <c r="G331" i="3"/>
  <c r="M330" i="3"/>
  <c r="L330" i="3"/>
  <c r="G330" i="3"/>
  <c r="M329" i="3"/>
  <c r="L329" i="3"/>
  <c r="G329" i="3"/>
  <c r="M328" i="3"/>
  <c r="L328" i="3"/>
  <c r="G328" i="3"/>
  <c r="M327" i="3"/>
  <c r="L327" i="3"/>
  <c r="G327" i="3"/>
  <c r="M326" i="3"/>
  <c r="L326" i="3"/>
  <c r="G326" i="3"/>
  <c r="M325" i="3"/>
  <c r="L325" i="3"/>
  <c r="G325" i="3"/>
  <c r="M324" i="3"/>
  <c r="L324" i="3"/>
  <c r="G324" i="3"/>
  <c r="M323" i="3"/>
  <c r="L323" i="3"/>
  <c r="G323" i="3"/>
  <c r="M322" i="3"/>
  <c r="L322" i="3"/>
  <c r="G322" i="3"/>
  <c r="M321" i="3"/>
  <c r="L321" i="3"/>
  <c r="G321" i="3"/>
  <c r="M320" i="3"/>
  <c r="L320" i="3"/>
  <c r="G320" i="3"/>
  <c r="M319" i="3"/>
  <c r="L319" i="3"/>
  <c r="G319" i="3"/>
  <c r="M318" i="3"/>
  <c r="L318" i="3"/>
  <c r="G318" i="3"/>
  <c r="M317" i="3"/>
  <c r="L317" i="3"/>
  <c r="G317" i="3"/>
  <c r="M316" i="3"/>
  <c r="L316" i="3"/>
  <c r="G316" i="3"/>
  <c r="M315" i="3"/>
  <c r="L315" i="3"/>
  <c r="G315" i="3"/>
  <c r="M314" i="3"/>
  <c r="L314" i="3"/>
  <c r="G314" i="3"/>
  <c r="M313" i="3"/>
  <c r="L313" i="3"/>
  <c r="G313" i="3"/>
  <c r="M312" i="3"/>
  <c r="L312" i="3"/>
  <c r="G312" i="3"/>
  <c r="M311" i="3"/>
  <c r="L311" i="3"/>
  <c r="G311" i="3"/>
  <c r="M310" i="3"/>
  <c r="L310" i="3"/>
  <c r="G310" i="3"/>
  <c r="M309" i="3"/>
  <c r="L309" i="3"/>
  <c r="G309" i="3"/>
  <c r="M308" i="3"/>
  <c r="L308" i="3"/>
  <c r="G308" i="3"/>
  <c r="M307" i="3"/>
  <c r="L307" i="3"/>
  <c r="G307" i="3"/>
  <c r="M306" i="3"/>
  <c r="L306" i="3"/>
  <c r="G306" i="3"/>
  <c r="M305" i="3"/>
  <c r="L305" i="3"/>
  <c r="G305" i="3"/>
  <c r="M304" i="3"/>
  <c r="L304" i="3"/>
  <c r="G304" i="3"/>
  <c r="M303" i="3"/>
  <c r="L303" i="3"/>
  <c r="G303" i="3"/>
  <c r="M302" i="3"/>
  <c r="L302" i="3"/>
  <c r="G302" i="3"/>
  <c r="M301" i="3"/>
  <c r="L301" i="3"/>
  <c r="G301" i="3"/>
  <c r="M300" i="3"/>
  <c r="L300" i="3"/>
  <c r="G300" i="3"/>
  <c r="M299" i="3"/>
  <c r="L299" i="3"/>
  <c r="G299" i="3"/>
  <c r="M298" i="3"/>
  <c r="L298" i="3"/>
  <c r="G298" i="3"/>
  <c r="M297" i="3"/>
  <c r="L297" i="3"/>
  <c r="G297" i="3"/>
  <c r="M296" i="3"/>
  <c r="L296" i="3"/>
  <c r="G296" i="3"/>
  <c r="M295" i="3"/>
  <c r="L295" i="3"/>
  <c r="G295" i="3"/>
  <c r="M294" i="3"/>
  <c r="L294" i="3"/>
  <c r="G294" i="3"/>
  <c r="M293" i="3"/>
  <c r="L293" i="3"/>
  <c r="G293" i="3"/>
  <c r="M292" i="3"/>
  <c r="L292" i="3"/>
  <c r="G292" i="3"/>
  <c r="M291" i="3"/>
  <c r="L291" i="3"/>
  <c r="G291" i="3"/>
  <c r="M290" i="3"/>
  <c r="L290" i="3"/>
  <c r="G290" i="3"/>
  <c r="M289" i="3"/>
  <c r="L289" i="3"/>
  <c r="G289" i="3"/>
  <c r="M288" i="3"/>
  <c r="L288" i="3"/>
  <c r="G288" i="3"/>
  <c r="M287" i="3"/>
  <c r="L287" i="3"/>
  <c r="G287" i="3"/>
  <c r="M286" i="3"/>
  <c r="L286" i="3"/>
  <c r="G286" i="3"/>
  <c r="M285" i="3"/>
  <c r="L285" i="3"/>
  <c r="G285" i="3"/>
  <c r="M284" i="3"/>
  <c r="L284" i="3"/>
  <c r="G284" i="3"/>
  <c r="M283" i="3"/>
  <c r="L283" i="3"/>
  <c r="G283" i="3"/>
  <c r="M282" i="3"/>
  <c r="L282" i="3"/>
  <c r="G282" i="3"/>
  <c r="M281" i="3"/>
  <c r="L281" i="3"/>
  <c r="G281" i="3"/>
  <c r="M280" i="3"/>
  <c r="L280" i="3"/>
  <c r="G280" i="3"/>
  <c r="M279" i="3"/>
  <c r="L279" i="3"/>
  <c r="G279" i="3"/>
  <c r="M278" i="3"/>
  <c r="L278" i="3"/>
  <c r="G278" i="3"/>
  <c r="M277" i="3"/>
  <c r="L277" i="3"/>
  <c r="G277" i="3"/>
  <c r="M276" i="3"/>
  <c r="L276" i="3"/>
  <c r="G276" i="3"/>
  <c r="M275" i="3"/>
  <c r="L275" i="3"/>
  <c r="G275" i="3"/>
  <c r="M274" i="3"/>
  <c r="L274" i="3"/>
  <c r="G274" i="3"/>
  <c r="M273" i="3"/>
  <c r="L273" i="3"/>
  <c r="G273" i="3"/>
  <c r="M272" i="3"/>
  <c r="L272" i="3"/>
  <c r="G272" i="3"/>
  <c r="M271" i="3"/>
  <c r="L271" i="3"/>
  <c r="G271" i="3"/>
  <c r="M270" i="3"/>
  <c r="L270" i="3"/>
  <c r="G270" i="3"/>
  <c r="M269" i="3"/>
  <c r="L269" i="3"/>
  <c r="G269" i="3"/>
  <c r="M268" i="3"/>
  <c r="L268" i="3"/>
  <c r="G268" i="3"/>
  <c r="M267" i="3"/>
  <c r="L267" i="3"/>
  <c r="G267" i="3"/>
  <c r="M266" i="3"/>
  <c r="L266" i="3"/>
  <c r="G266" i="3"/>
  <c r="M265" i="3"/>
  <c r="L265" i="3"/>
  <c r="G265" i="3"/>
  <c r="M264" i="3"/>
  <c r="L264" i="3"/>
  <c r="G264" i="3"/>
  <c r="M263" i="3"/>
  <c r="L263" i="3"/>
  <c r="G263" i="3"/>
  <c r="M262" i="3"/>
  <c r="L262" i="3"/>
  <c r="G262" i="3"/>
  <c r="M261" i="3"/>
  <c r="L261" i="3"/>
  <c r="G261" i="3"/>
  <c r="M260" i="3"/>
  <c r="L260" i="3"/>
  <c r="G260" i="3"/>
  <c r="M259" i="3"/>
  <c r="L259" i="3"/>
  <c r="G259" i="3"/>
  <c r="M258" i="3"/>
  <c r="L258" i="3"/>
  <c r="G258" i="3"/>
  <c r="M257" i="3"/>
  <c r="L257" i="3"/>
  <c r="G257" i="3"/>
  <c r="M256" i="3"/>
  <c r="L256" i="3"/>
  <c r="G256" i="3"/>
  <c r="M255" i="3"/>
  <c r="L255" i="3"/>
  <c r="G255" i="3"/>
  <c r="M254" i="3"/>
  <c r="L254" i="3"/>
  <c r="G254" i="3"/>
  <c r="M253" i="3"/>
  <c r="L253" i="3"/>
  <c r="G253" i="3"/>
  <c r="M252" i="3"/>
  <c r="L252" i="3"/>
  <c r="G252" i="3"/>
  <c r="M251" i="3"/>
  <c r="L251" i="3"/>
  <c r="G251" i="3"/>
  <c r="M250" i="3"/>
  <c r="L250" i="3"/>
  <c r="G250" i="3"/>
  <c r="M249" i="3"/>
  <c r="L249" i="3"/>
  <c r="G249" i="3"/>
  <c r="M248" i="3"/>
  <c r="L248" i="3"/>
  <c r="G248" i="3"/>
  <c r="M247" i="3"/>
  <c r="L247" i="3"/>
  <c r="G247" i="3"/>
  <c r="M246" i="3"/>
  <c r="L246" i="3"/>
  <c r="G246" i="3"/>
  <c r="M245" i="3"/>
  <c r="L245" i="3"/>
  <c r="G245" i="3"/>
  <c r="M244" i="3"/>
  <c r="L244" i="3"/>
  <c r="G244" i="3"/>
  <c r="M243" i="3"/>
  <c r="L243" i="3"/>
  <c r="G243" i="3"/>
  <c r="M242" i="3"/>
  <c r="L242" i="3"/>
  <c r="G242" i="3"/>
  <c r="M241" i="3"/>
  <c r="L241" i="3"/>
  <c r="G241" i="3"/>
  <c r="M240" i="3"/>
  <c r="L240" i="3"/>
  <c r="G240" i="3"/>
  <c r="M239" i="3"/>
  <c r="L239" i="3"/>
  <c r="G239" i="3"/>
  <c r="M238" i="3"/>
  <c r="L238" i="3"/>
  <c r="G238" i="3"/>
  <c r="M237" i="3"/>
  <c r="L237" i="3"/>
  <c r="G237" i="3"/>
  <c r="M236" i="3"/>
  <c r="L236" i="3"/>
  <c r="G236" i="3"/>
  <c r="M235" i="3"/>
  <c r="L235" i="3"/>
  <c r="G235" i="3"/>
  <c r="M234" i="3"/>
  <c r="L234" i="3"/>
  <c r="G234" i="3"/>
  <c r="M233" i="3"/>
  <c r="L233" i="3"/>
  <c r="G233" i="3"/>
  <c r="M232" i="3"/>
  <c r="L232" i="3"/>
  <c r="G232" i="3"/>
  <c r="M231" i="3"/>
  <c r="L231" i="3"/>
  <c r="G231" i="3"/>
  <c r="M230" i="3"/>
  <c r="L230" i="3"/>
  <c r="G230" i="3"/>
  <c r="M229" i="3"/>
  <c r="L229" i="3"/>
  <c r="G229" i="3"/>
  <c r="M228" i="3"/>
  <c r="L228" i="3"/>
  <c r="G228" i="3"/>
  <c r="M227" i="3"/>
  <c r="L227" i="3"/>
  <c r="G227" i="3"/>
  <c r="M226" i="3"/>
  <c r="L226" i="3"/>
  <c r="G226" i="3"/>
  <c r="M225" i="3"/>
  <c r="L225" i="3"/>
  <c r="G225" i="3"/>
  <c r="M224" i="3"/>
  <c r="L224" i="3"/>
  <c r="G224" i="3"/>
  <c r="M223" i="3"/>
  <c r="L223" i="3"/>
  <c r="G223" i="3"/>
  <c r="M222" i="3"/>
  <c r="L222" i="3"/>
  <c r="G222" i="3"/>
  <c r="M221" i="3"/>
  <c r="L221" i="3"/>
  <c r="G221" i="3"/>
  <c r="M220" i="3"/>
  <c r="L220" i="3"/>
  <c r="G220" i="3"/>
  <c r="M219" i="3"/>
  <c r="L219" i="3"/>
  <c r="G219" i="3"/>
  <c r="M218" i="3"/>
  <c r="L218" i="3"/>
  <c r="G218" i="3"/>
  <c r="M217" i="3"/>
  <c r="L217" i="3"/>
  <c r="G217" i="3"/>
  <c r="M216" i="3"/>
  <c r="L216" i="3"/>
  <c r="G216" i="3"/>
  <c r="M215" i="3"/>
  <c r="L215" i="3"/>
  <c r="G215" i="3"/>
  <c r="M214" i="3"/>
  <c r="L214" i="3"/>
  <c r="G214" i="3"/>
  <c r="M213" i="3"/>
  <c r="L213" i="3"/>
  <c r="G213" i="3"/>
  <c r="M212" i="3"/>
  <c r="L212" i="3"/>
  <c r="G212" i="3"/>
  <c r="M211" i="3"/>
  <c r="L211" i="3"/>
  <c r="G211" i="3"/>
  <c r="M210" i="3"/>
  <c r="L210" i="3"/>
  <c r="G210" i="3"/>
  <c r="M209" i="3"/>
  <c r="L209" i="3"/>
  <c r="G209" i="3"/>
  <c r="M208" i="3"/>
  <c r="L208" i="3"/>
  <c r="G208" i="3"/>
  <c r="M207" i="3"/>
  <c r="L207" i="3"/>
  <c r="G207" i="3"/>
  <c r="M206" i="3"/>
  <c r="L206" i="3"/>
  <c r="G206" i="3"/>
  <c r="M205" i="3"/>
  <c r="L205" i="3"/>
  <c r="G205" i="3"/>
  <c r="M204" i="3"/>
  <c r="L204" i="3"/>
  <c r="G204" i="3"/>
  <c r="M203" i="3"/>
  <c r="L203" i="3"/>
  <c r="G203" i="3"/>
  <c r="M202" i="3"/>
  <c r="L202" i="3"/>
  <c r="G202" i="3"/>
  <c r="M201" i="3"/>
  <c r="L201" i="3"/>
  <c r="G201" i="3"/>
  <c r="M200" i="3"/>
  <c r="L200" i="3"/>
  <c r="G200" i="3"/>
  <c r="M199" i="3"/>
  <c r="L199" i="3"/>
  <c r="G199" i="3"/>
  <c r="M198" i="3"/>
  <c r="L198" i="3"/>
  <c r="G198" i="3"/>
  <c r="M197" i="3"/>
  <c r="L197" i="3"/>
  <c r="G197" i="3"/>
  <c r="M196" i="3"/>
  <c r="L196" i="3"/>
  <c r="G196" i="3"/>
  <c r="M195" i="3"/>
  <c r="L195" i="3"/>
  <c r="G195" i="3"/>
  <c r="M194" i="3"/>
  <c r="L194" i="3"/>
  <c r="G194" i="3"/>
  <c r="M193" i="3"/>
  <c r="L193" i="3"/>
  <c r="G193" i="3"/>
  <c r="M192" i="3"/>
  <c r="L192" i="3"/>
  <c r="G192" i="3"/>
  <c r="M191" i="3"/>
  <c r="L191" i="3"/>
  <c r="G191" i="3"/>
  <c r="M190" i="3"/>
  <c r="L190" i="3"/>
  <c r="G190" i="3"/>
  <c r="M189" i="3"/>
  <c r="L189" i="3"/>
  <c r="G189" i="3"/>
  <c r="M188" i="3"/>
  <c r="L188" i="3"/>
  <c r="G188" i="3"/>
  <c r="M187" i="3"/>
  <c r="L187" i="3"/>
  <c r="G187" i="3"/>
  <c r="M186" i="3"/>
  <c r="L186" i="3"/>
  <c r="G186" i="3"/>
  <c r="M185" i="3"/>
  <c r="L185" i="3"/>
  <c r="G185" i="3"/>
  <c r="M184" i="3"/>
  <c r="L184" i="3"/>
  <c r="G184" i="3"/>
  <c r="M183" i="3"/>
  <c r="L183" i="3"/>
  <c r="G183" i="3"/>
  <c r="M182" i="3"/>
  <c r="L182" i="3"/>
  <c r="G182" i="3"/>
  <c r="M181" i="3"/>
  <c r="L181" i="3"/>
  <c r="G181" i="3"/>
  <c r="M180" i="3"/>
  <c r="L180" i="3"/>
  <c r="G180" i="3"/>
  <c r="M179" i="3"/>
  <c r="L179" i="3"/>
  <c r="G179" i="3"/>
  <c r="M178" i="3"/>
  <c r="L178" i="3"/>
  <c r="G178" i="3"/>
  <c r="M177" i="3"/>
  <c r="L177" i="3"/>
  <c r="G177" i="3"/>
  <c r="M176" i="3"/>
  <c r="L176" i="3"/>
  <c r="G176" i="3"/>
  <c r="M175" i="3"/>
  <c r="L175" i="3"/>
  <c r="G175" i="3"/>
  <c r="M174" i="3"/>
  <c r="L174" i="3"/>
  <c r="G174" i="3"/>
  <c r="M173" i="3"/>
  <c r="L173" i="3"/>
  <c r="G173" i="3"/>
  <c r="M172" i="3"/>
  <c r="L172" i="3"/>
  <c r="G172" i="3"/>
  <c r="M171" i="3"/>
  <c r="L171" i="3"/>
  <c r="G171" i="3"/>
  <c r="M170" i="3"/>
  <c r="L170" i="3"/>
  <c r="G170" i="3"/>
  <c r="M169" i="3"/>
  <c r="L169" i="3"/>
  <c r="G169" i="3"/>
  <c r="M168" i="3"/>
  <c r="L168" i="3"/>
  <c r="G168" i="3"/>
  <c r="M167" i="3"/>
  <c r="L167" i="3"/>
  <c r="G167" i="3"/>
  <c r="M166" i="3"/>
  <c r="L166" i="3"/>
  <c r="G166" i="3"/>
  <c r="M165" i="3"/>
  <c r="L165" i="3"/>
  <c r="G165" i="3"/>
  <c r="M164" i="3"/>
  <c r="L164" i="3"/>
  <c r="G164" i="3"/>
  <c r="M163" i="3"/>
  <c r="L163" i="3"/>
  <c r="G163" i="3"/>
  <c r="M162" i="3"/>
  <c r="L162" i="3"/>
  <c r="G162" i="3"/>
  <c r="M161" i="3"/>
  <c r="L161" i="3"/>
  <c r="G161" i="3"/>
  <c r="M160" i="3"/>
  <c r="L160" i="3"/>
  <c r="G160" i="3"/>
  <c r="M159" i="3"/>
  <c r="L159" i="3"/>
  <c r="G159" i="3"/>
  <c r="M158" i="3"/>
  <c r="L158" i="3"/>
  <c r="G158" i="3"/>
  <c r="M157" i="3"/>
  <c r="L157" i="3"/>
  <c r="G157" i="3"/>
  <c r="M156" i="3"/>
  <c r="L156" i="3"/>
  <c r="G156" i="3"/>
  <c r="M155" i="3"/>
  <c r="L155" i="3"/>
  <c r="G155" i="3"/>
  <c r="M154" i="3"/>
  <c r="L154" i="3"/>
  <c r="G154" i="3"/>
  <c r="M153" i="3"/>
  <c r="L153" i="3"/>
  <c r="G153" i="3"/>
  <c r="M152" i="3"/>
  <c r="L152" i="3"/>
  <c r="G152" i="3"/>
  <c r="M151" i="3"/>
  <c r="L151" i="3"/>
  <c r="G151" i="3"/>
  <c r="M150" i="3"/>
  <c r="L150" i="3"/>
  <c r="G150" i="3"/>
  <c r="M149" i="3"/>
  <c r="L149" i="3"/>
  <c r="G149" i="3"/>
  <c r="M148" i="3"/>
  <c r="L148" i="3"/>
  <c r="G148" i="3"/>
  <c r="M147" i="3"/>
  <c r="L147" i="3"/>
  <c r="G147" i="3"/>
  <c r="M146" i="3"/>
  <c r="L146" i="3"/>
  <c r="G146" i="3"/>
  <c r="M145" i="3"/>
  <c r="L145" i="3"/>
  <c r="G145" i="3"/>
  <c r="M144" i="3"/>
  <c r="L144" i="3"/>
  <c r="G144" i="3"/>
  <c r="M143" i="3"/>
  <c r="L143" i="3"/>
  <c r="G143" i="3"/>
  <c r="M142" i="3"/>
  <c r="L142" i="3"/>
  <c r="G142" i="3"/>
  <c r="M141" i="3"/>
  <c r="L141" i="3"/>
  <c r="G141" i="3"/>
  <c r="M140" i="3"/>
  <c r="L140" i="3"/>
  <c r="G140" i="3"/>
  <c r="M139" i="3"/>
  <c r="L139" i="3"/>
  <c r="G139" i="3"/>
  <c r="M138" i="3"/>
  <c r="L138" i="3"/>
  <c r="G138" i="3"/>
  <c r="M137" i="3"/>
  <c r="L137" i="3"/>
  <c r="G137" i="3"/>
  <c r="M136" i="3"/>
  <c r="L136" i="3"/>
  <c r="G136" i="3"/>
  <c r="M135" i="3"/>
  <c r="L135" i="3"/>
  <c r="G135" i="3"/>
  <c r="M134" i="3"/>
  <c r="L134" i="3"/>
  <c r="G134" i="3"/>
  <c r="M133" i="3"/>
  <c r="L133" i="3"/>
  <c r="G133" i="3"/>
  <c r="M132" i="3"/>
  <c r="L132" i="3"/>
  <c r="G132" i="3"/>
  <c r="M131" i="3"/>
  <c r="L131" i="3"/>
  <c r="G131" i="3"/>
  <c r="M130" i="3"/>
  <c r="L130" i="3"/>
  <c r="G130" i="3"/>
  <c r="M129" i="3"/>
  <c r="L129" i="3"/>
  <c r="G129" i="3"/>
  <c r="M128" i="3"/>
  <c r="L128" i="3"/>
  <c r="G128" i="3"/>
  <c r="M127" i="3"/>
  <c r="L127" i="3"/>
  <c r="G127" i="3"/>
  <c r="M126" i="3"/>
  <c r="L126" i="3"/>
  <c r="G126" i="3"/>
  <c r="M125" i="3"/>
  <c r="L125" i="3"/>
  <c r="G125" i="3"/>
  <c r="M124" i="3"/>
  <c r="L124" i="3"/>
  <c r="G124" i="3"/>
  <c r="M123" i="3"/>
  <c r="L123" i="3"/>
  <c r="G123" i="3"/>
  <c r="M122" i="3"/>
  <c r="L122" i="3"/>
  <c r="G122" i="3"/>
  <c r="M121" i="3"/>
  <c r="L121" i="3"/>
  <c r="G121" i="3"/>
  <c r="M120" i="3"/>
  <c r="L120" i="3"/>
  <c r="G120" i="3"/>
  <c r="M119" i="3"/>
  <c r="L119" i="3"/>
  <c r="G119" i="3"/>
  <c r="M118" i="3"/>
  <c r="L118" i="3"/>
  <c r="G118" i="3"/>
  <c r="M117" i="3"/>
  <c r="L117" i="3"/>
  <c r="G117" i="3"/>
  <c r="M116" i="3"/>
  <c r="L116" i="3"/>
  <c r="G116" i="3"/>
  <c r="M115" i="3"/>
  <c r="L115" i="3"/>
  <c r="G115" i="3"/>
  <c r="M114" i="3"/>
  <c r="L114" i="3"/>
  <c r="G114" i="3"/>
  <c r="M113" i="3"/>
  <c r="L113" i="3"/>
  <c r="G113" i="3"/>
  <c r="M112" i="3"/>
  <c r="L112" i="3"/>
  <c r="G112" i="3"/>
  <c r="M111" i="3"/>
  <c r="L111" i="3"/>
  <c r="G111" i="3"/>
  <c r="M110" i="3"/>
  <c r="L110" i="3"/>
  <c r="G110" i="3"/>
  <c r="M109" i="3"/>
  <c r="L109" i="3"/>
  <c r="G109" i="3"/>
  <c r="M108" i="3"/>
  <c r="L108" i="3"/>
  <c r="G108" i="3"/>
  <c r="M107" i="3"/>
  <c r="L107" i="3"/>
  <c r="G107" i="3"/>
  <c r="M106" i="3"/>
  <c r="L106" i="3"/>
  <c r="G106" i="3"/>
  <c r="M105" i="3"/>
  <c r="L105" i="3"/>
  <c r="G105" i="3"/>
  <c r="M104" i="3"/>
  <c r="L104" i="3"/>
  <c r="G104" i="3"/>
  <c r="M103" i="3"/>
  <c r="L103" i="3"/>
  <c r="G103" i="3"/>
  <c r="M102" i="3"/>
  <c r="L102" i="3"/>
  <c r="G102" i="3"/>
  <c r="M101" i="3"/>
  <c r="L101" i="3"/>
  <c r="G101" i="3"/>
  <c r="M100" i="3"/>
  <c r="L100" i="3"/>
  <c r="G100" i="3"/>
  <c r="M99" i="3"/>
  <c r="L99" i="3"/>
  <c r="G99" i="3"/>
  <c r="M98" i="3"/>
  <c r="L98" i="3"/>
  <c r="G98" i="3"/>
  <c r="M97" i="3"/>
  <c r="L97" i="3"/>
  <c r="G97" i="3"/>
  <c r="M96" i="3"/>
  <c r="L96" i="3"/>
  <c r="G96" i="3"/>
  <c r="M95" i="3"/>
  <c r="L95" i="3"/>
  <c r="G95" i="3"/>
  <c r="M94" i="3"/>
  <c r="L94" i="3"/>
  <c r="G94" i="3"/>
  <c r="M93" i="3"/>
  <c r="L93" i="3"/>
  <c r="G93" i="3"/>
  <c r="M92" i="3"/>
  <c r="L92" i="3"/>
  <c r="G92" i="3"/>
  <c r="M91" i="3"/>
  <c r="L91" i="3"/>
  <c r="G91" i="3"/>
  <c r="M90" i="3"/>
  <c r="L90" i="3"/>
  <c r="G90" i="3"/>
  <c r="M89" i="3"/>
  <c r="L89" i="3"/>
  <c r="G89" i="3"/>
  <c r="M88" i="3"/>
  <c r="L88" i="3"/>
  <c r="G88" i="3"/>
  <c r="M87" i="3"/>
  <c r="L87" i="3"/>
  <c r="G87" i="3"/>
  <c r="M86" i="3"/>
  <c r="L86" i="3"/>
  <c r="G86" i="3"/>
  <c r="M85" i="3"/>
  <c r="L85" i="3"/>
  <c r="G85" i="3"/>
  <c r="M84" i="3"/>
  <c r="L84" i="3"/>
  <c r="G84" i="3"/>
  <c r="M83" i="3"/>
  <c r="L83" i="3"/>
  <c r="G83" i="3"/>
  <c r="M82" i="3"/>
  <c r="L82" i="3"/>
  <c r="G82" i="3"/>
  <c r="M81" i="3"/>
  <c r="L81" i="3"/>
  <c r="G81" i="3"/>
  <c r="M80" i="3"/>
  <c r="L80" i="3"/>
  <c r="G80" i="3"/>
  <c r="M79" i="3"/>
  <c r="L79" i="3"/>
  <c r="G79" i="3"/>
  <c r="M78" i="3"/>
  <c r="L78" i="3"/>
  <c r="G78" i="3"/>
  <c r="M77" i="3"/>
  <c r="L77" i="3"/>
  <c r="G77" i="3"/>
  <c r="M76" i="3"/>
  <c r="L76" i="3"/>
  <c r="G76" i="3"/>
  <c r="M75" i="3"/>
  <c r="L75" i="3"/>
  <c r="G75" i="3"/>
  <c r="M74" i="3"/>
  <c r="L74" i="3"/>
  <c r="G74" i="3"/>
  <c r="M73" i="3"/>
  <c r="L73" i="3"/>
  <c r="G73" i="3"/>
  <c r="M72" i="3"/>
  <c r="L72" i="3"/>
  <c r="G72" i="3"/>
  <c r="M71" i="3"/>
  <c r="L71" i="3"/>
  <c r="G71" i="3"/>
  <c r="M70" i="3"/>
  <c r="L70" i="3"/>
  <c r="G70" i="3"/>
  <c r="M69" i="3"/>
  <c r="L69" i="3"/>
  <c r="G69" i="3"/>
  <c r="M68" i="3"/>
  <c r="L68" i="3"/>
  <c r="G68" i="3"/>
  <c r="M67" i="3"/>
  <c r="L67" i="3"/>
  <c r="G67" i="3"/>
  <c r="M66" i="3"/>
  <c r="L66" i="3"/>
  <c r="G66" i="3"/>
  <c r="M65" i="3"/>
  <c r="L65" i="3"/>
  <c r="G65" i="3"/>
  <c r="M64" i="3"/>
  <c r="L64" i="3"/>
  <c r="G64" i="3"/>
  <c r="M63" i="3"/>
  <c r="L63" i="3"/>
  <c r="G63" i="3"/>
  <c r="M62" i="3"/>
  <c r="L62" i="3"/>
  <c r="G62" i="3"/>
  <c r="M61" i="3"/>
  <c r="L61" i="3"/>
  <c r="G61" i="3"/>
  <c r="M60" i="3"/>
  <c r="L60" i="3"/>
  <c r="G60" i="3"/>
  <c r="M59" i="3"/>
  <c r="L59" i="3"/>
  <c r="G59" i="3"/>
  <c r="M58" i="3"/>
  <c r="L58" i="3"/>
  <c r="G58" i="3"/>
  <c r="M57" i="3"/>
  <c r="L57" i="3"/>
  <c r="G57" i="3"/>
  <c r="M56" i="3"/>
  <c r="L56" i="3"/>
  <c r="G56" i="3"/>
  <c r="M55" i="3"/>
  <c r="L55" i="3"/>
  <c r="G55" i="3"/>
  <c r="M54" i="3"/>
  <c r="L54" i="3"/>
  <c r="G54" i="3"/>
  <c r="M53" i="3"/>
  <c r="L53" i="3"/>
  <c r="G53" i="3"/>
  <c r="M52" i="3"/>
  <c r="L52" i="3"/>
  <c r="G52" i="3"/>
  <c r="M51" i="3"/>
  <c r="L51" i="3"/>
  <c r="G51" i="3"/>
  <c r="M50" i="3"/>
  <c r="L50" i="3"/>
  <c r="G50" i="3"/>
  <c r="M49" i="3"/>
  <c r="L49" i="3"/>
  <c r="G49" i="3"/>
  <c r="M48" i="3"/>
  <c r="L48" i="3"/>
  <c r="G48" i="3"/>
  <c r="M47" i="3"/>
  <c r="L47" i="3"/>
  <c r="G47" i="3"/>
  <c r="M46" i="3"/>
  <c r="L46" i="3"/>
  <c r="G46" i="3"/>
  <c r="M45" i="3"/>
  <c r="L45" i="3"/>
  <c r="G45" i="3"/>
  <c r="M44" i="3"/>
  <c r="L44" i="3"/>
  <c r="G44" i="3"/>
  <c r="M43" i="3"/>
  <c r="L43" i="3"/>
  <c r="G43" i="3"/>
  <c r="M42" i="3"/>
  <c r="L42" i="3"/>
  <c r="G42" i="3"/>
  <c r="M41" i="3"/>
  <c r="L41" i="3"/>
  <c r="G41" i="3"/>
  <c r="M40" i="3"/>
  <c r="L40" i="3"/>
  <c r="G40" i="3"/>
  <c r="M39" i="3"/>
  <c r="L39" i="3"/>
  <c r="G39" i="3"/>
  <c r="M38" i="3"/>
  <c r="L38" i="3"/>
  <c r="G38" i="3"/>
  <c r="M37" i="3"/>
  <c r="L37" i="3"/>
  <c r="G37" i="3"/>
  <c r="M36" i="3"/>
  <c r="L36" i="3"/>
  <c r="G36" i="3"/>
  <c r="M35" i="3"/>
  <c r="L35" i="3"/>
  <c r="G35" i="3"/>
  <c r="M34" i="3"/>
  <c r="L34" i="3"/>
  <c r="G34" i="3"/>
  <c r="M33" i="3"/>
  <c r="L33" i="3"/>
  <c r="G33" i="3"/>
  <c r="M32" i="3"/>
  <c r="L32" i="3"/>
  <c r="G32" i="3"/>
  <c r="M31" i="3"/>
  <c r="L31" i="3"/>
  <c r="G31" i="3"/>
  <c r="M30" i="3"/>
  <c r="L30" i="3"/>
  <c r="G30" i="3"/>
  <c r="M29" i="3"/>
  <c r="L29" i="3"/>
  <c r="G29" i="3"/>
  <c r="M28" i="3"/>
  <c r="L28" i="3"/>
  <c r="G28" i="3"/>
  <c r="M27" i="3"/>
  <c r="L27" i="3"/>
  <c r="G27" i="3"/>
  <c r="M26" i="3"/>
  <c r="L26" i="3"/>
  <c r="G26" i="3"/>
  <c r="M25" i="3"/>
  <c r="L25" i="3"/>
  <c r="G25" i="3"/>
  <c r="M24" i="3"/>
  <c r="L24" i="3"/>
  <c r="G24" i="3"/>
  <c r="M23" i="3"/>
  <c r="L23" i="3"/>
  <c r="G23" i="3"/>
  <c r="M22" i="3"/>
  <c r="L22" i="3"/>
  <c r="G22" i="3"/>
  <c r="M21" i="3"/>
  <c r="L21" i="3"/>
  <c r="G21" i="3"/>
  <c r="M20" i="3"/>
  <c r="L20" i="3"/>
  <c r="G20" i="3"/>
  <c r="M19" i="3"/>
  <c r="L19" i="3"/>
  <c r="G19" i="3"/>
  <c r="M18" i="3"/>
  <c r="L18" i="3"/>
  <c r="G18" i="3"/>
  <c r="M17" i="3"/>
  <c r="L17" i="3"/>
  <c r="G17" i="3"/>
  <c r="M16" i="3"/>
  <c r="L16" i="3"/>
  <c r="G16" i="3"/>
  <c r="M15" i="3"/>
  <c r="L15" i="3"/>
  <c r="G15" i="3"/>
  <c r="M14" i="3"/>
  <c r="L14" i="3"/>
  <c r="G14" i="3"/>
  <c r="M13" i="3"/>
  <c r="L13" i="3"/>
  <c r="G13" i="3"/>
  <c r="M12" i="3"/>
  <c r="L12" i="3"/>
  <c r="G12" i="3"/>
  <c r="M11" i="3"/>
  <c r="L11" i="3"/>
  <c r="G11" i="3"/>
  <c r="M10" i="3"/>
  <c r="L10" i="3"/>
  <c r="G10" i="3"/>
  <c r="M9" i="3"/>
  <c r="L9" i="3"/>
  <c r="G9" i="3"/>
  <c r="M8" i="3"/>
  <c r="L8" i="3"/>
  <c r="G8" i="3"/>
  <c r="M7" i="3"/>
  <c r="L7" i="3"/>
  <c r="G7" i="3"/>
  <c r="M6" i="3"/>
  <c r="L6" i="3"/>
  <c r="G6" i="3"/>
  <c r="M5" i="3"/>
  <c r="L5" i="3"/>
  <c r="G5" i="3"/>
  <c r="M4" i="3"/>
  <c r="L4" i="3"/>
  <c r="G4" i="3"/>
  <c r="M3" i="3"/>
  <c r="L3" i="3"/>
  <c r="G3" i="3"/>
  <c r="M2" i="3"/>
  <c r="L2" i="3"/>
  <c r="G2" i="3"/>
  <c r="M433" i="2"/>
  <c r="L433" i="2"/>
  <c r="G433" i="2"/>
  <c r="M432" i="2"/>
  <c r="L432" i="2"/>
  <c r="G432" i="2"/>
  <c r="M431" i="2"/>
  <c r="L431" i="2"/>
  <c r="G431" i="2"/>
  <c r="M430" i="2"/>
  <c r="L430" i="2"/>
  <c r="G430" i="2"/>
  <c r="M429" i="2"/>
  <c r="L429" i="2"/>
  <c r="G429" i="2"/>
  <c r="M428" i="2"/>
  <c r="L428" i="2"/>
  <c r="G428" i="2"/>
  <c r="M427" i="2"/>
  <c r="L427" i="2"/>
  <c r="G427" i="2"/>
  <c r="M426" i="2"/>
  <c r="L426" i="2"/>
  <c r="G426" i="2"/>
  <c r="M425" i="2"/>
  <c r="L425" i="2"/>
  <c r="G425" i="2"/>
  <c r="M424" i="2"/>
  <c r="L424" i="2"/>
  <c r="G424" i="2"/>
  <c r="M423" i="2"/>
  <c r="L423" i="2"/>
  <c r="G423" i="2"/>
  <c r="M422" i="2"/>
  <c r="L422" i="2"/>
  <c r="G422" i="2"/>
  <c r="M421" i="2"/>
  <c r="L421" i="2"/>
  <c r="G421" i="2"/>
  <c r="M420" i="2"/>
  <c r="L420" i="2"/>
  <c r="G420" i="2"/>
  <c r="M419" i="2"/>
  <c r="L419" i="2"/>
  <c r="G419" i="2"/>
  <c r="M418" i="2"/>
  <c r="L418" i="2"/>
  <c r="G418" i="2"/>
  <c r="M417" i="2"/>
  <c r="L417" i="2"/>
  <c r="G417" i="2"/>
  <c r="M416" i="2"/>
  <c r="L416" i="2"/>
  <c r="G416" i="2"/>
  <c r="M415" i="2"/>
  <c r="L415" i="2"/>
  <c r="G415" i="2"/>
  <c r="M414" i="2"/>
  <c r="L414" i="2"/>
  <c r="G414" i="2"/>
  <c r="M413" i="2"/>
  <c r="L413" i="2"/>
  <c r="G413" i="2"/>
  <c r="M412" i="2"/>
  <c r="L412" i="2"/>
  <c r="G412" i="2"/>
  <c r="M411" i="2"/>
  <c r="L411" i="2"/>
  <c r="G411" i="2"/>
  <c r="M410" i="2"/>
  <c r="L410" i="2"/>
  <c r="G410" i="2"/>
  <c r="M409" i="2"/>
  <c r="L409" i="2"/>
  <c r="G409" i="2"/>
  <c r="M408" i="2"/>
  <c r="L408" i="2"/>
  <c r="G408" i="2"/>
  <c r="M407" i="2"/>
  <c r="L407" i="2"/>
  <c r="G407" i="2"/>
  <c r="M406" i="2"/>
  <c r="L406" i="2"/>
  <c r="G406" i="2"/>
  <c r="M405" i="2"/>
  <c r="L405" i="2"/>
  <c r="G405" i="2"/>
  <c r="M404" i="2"/>
  <c r="L404" i="2"/>
  <c r="G404" i="2"/>
  <c r="M403" i="2"/>
  <c r="L403" i="2"/>
  <c r="G403" i="2"/>
  <c r="M402" i="2"/>
  <c r="L402" i="2"/>
  <c r="G402" i="2"/>
  <c r="M401" i="2"/>
  <c r="L401" i="2"/>
  <c r="G401" i="2"/>
  <c r="M400" i="2"/>
  <c r="L400" i="2"/>
  <c r="G400" i="2"/>
  <c r="M399" i="2"/>
  <c r="L399" i="2"/>
  <c r="G399" i="2"/>
  <c r="M398" i="2"/>
  <c r="L398" i="2"/>
  <c r="G398" i="2"/>
  <c r="M397" i="2"/>
  <c r="L397" i="2"/>
  <c r="G397" i="2"/>
  <c r="M396" i="2"/>
  <c r="L396" i="2"/>
  <c r="G396" i="2"/>
  <c r="M395" i="2"/>
  <c r="L395" i="2"/>
  <c r="G395" i="2"/>
  <c r="M394" i="2"/>
  <c r="L394" i="2"/>
  <c r="G394" i="2"/>
  <c r="M393" i="2"/>
  <c r="L393" i="2"/>
  <c r="G393" i="2"/>
  <c r="M392" i="2"/>
  <c r="L392" i="2"/>
  <c r="G392" i="2"/>
  <c r="M391" i="2"/>
  <c r="L391" i="2"/>
  <c r="G391" i="2"/>
  <c r="M390" i="2"/>
  <c r="L390" i="2"/>
  <c r="G390" i="2"/>
  <c r="M389" i="2"/>
  <c r="L389" i="2"/>
  <c r="G389" i="2"/>
  <c r="M388" i="2"/>
  <c r="L388" i="2"/>
  <c r="G388" i="2"/>
  <c r="M387" i="2"/>
  <c r="L387" i="2"/>
  <c r="G387" i="2"/>
  <c r="M386" i="2"/>
  <c r="L386" i="2"/>
  <c r="G386" i="2"/>
  <c r="M385" i="2"/>
  <c r="L385" i="2"/>
  <c r="G385" i="2"/>
  <c r="M384" i="2"/>
  <c r="L384" i="2"/>
  <c r="G384" i="2"/>
  <c r="M383" i="2"/>
  <c r="L383" i="2"/>
  <c r="G383" i="2"/>
  <c r="M382" i="2"/>
  <c r="L382" i="2"/>
  <c r="G382" i="2"/>
  <c r="M381" i="2"/>
  <c r="L381" i="2"/>
  <c r="G381" i="2"/>
  <c r="M380" i="2"/>
  <c r="L380" i="2"/>
  <c r="G380" i="2"/>
  <c r="M379" i="2"/>
  <c r="L379" i="2"/>
  <c r="G379" i="2"/>
  <c r="M378" i="2"/>
  <c r="L378" i="2"/>
  <c r="G378" i="2"/>
  <c r="M377" i="2"/>
  <c r="L377" i="2"/>
  <c r="G377" i="2"/>
  <c r="M376" i="2"/>
  <c r="L376" i="2"/>
  <c r="G376" i="2"/>
  <c r="M375" i="2"/>
  <c r="L375" i="2"/>
  <c r="G375" i="2"/>
  <c r="M374" i="2"/>
  <c r="L374" i="2"/>
  <c r="G374" i="2"/>
  <c r="M373" i="2"/>
  <c r="L373" i="2"/>
  <c r="G373" i="2"/>
  <c r="M372" i="2"/>
  <c r="L372" i="2"/>
  <c r="G372" i="2"/>
  <c r="M371" i="2"/>
  <c r="L371" i="2"/>
  <c r="G371" i="2"/>
  <c r="M370" i="2"/>
  <c r="L370" i="2"/>
  <c r="G370" i="2"/>
  <c r="M369" i="2"/>
  <c r="L369" i="2"/>
  <c r="G369" i="2"/>
  <c r="M368" i="2"/>
  <c r="L368" i="2"/>
  <c r="G368" i="2"/>
  <c r="M367" i="2"/>
  <c r="L367" i="2"/>
  <c r="G367" i="2"/>
  <c r="M366" i="2"/>
  <c r="L366" i="2"/>
  <c r="G366" i="2"/>
  <c r="M365" i="2"/>
  <c r="L365" i="2"/>
  <c r="G365" i="2"/>
  <c r="M364" i="2"/>
  <c r="L364" i="2"/>
  <c r="G364" i="2"/>
  <c r="M363" i="2"/>
  <c r="L363" i="2"/>
  <c r="G363" i="2"/>
  <c r="M362" i="2"/>
  <c r="L362" i="2"/>
  <c r="G362" i="2"/>
  <c r="M361" i="2"/>
  <c r="L361" i="2"/>
  <c r="G361" i="2"/>
  <c r="M360" i="2"/>
  <c r="L360" i="2"/>
  <c r="G360" i="2"/>
  <c r="M359" i="2"/>
  <c r="L359" i="2"/>
  <c r="G359" i="2"/>
  <c r="M358" i="2"/>
  <c r="L358" i="2"/>
  <c r="G358" i="2"/>
  <c r="M357" i="2"/>
  <c r="L357" i="2"/>
  <c r="G357" i="2"/>
  <c r="M356" i="2"/>
  <c r="L356" i="2"/>
  <c r="G356" i="2"/>
  <c r="M355" i="2"/>
  <c r="L355" i="2"/>
  <c r="G355" i="2"/>
  <c r="M354" i="2"/>
  <c r="L354" i="2"/>
  <c r="G354" i="2"/>
  <c r="M353" i="2"/>
  <c r="L353" i="2"/>
  <c r="G353" i="2"/>
  <c r="M352" i="2"/>
  <c r="L352" i="2"/>
  <c r="G352" i="2"/>
  <c r="M351" i="2"/>
  <c r="L351" i="2"/>
  <c r="G351" i="2"/>
  <c r="M350" i="2"/>
  <c r="L350" i="2"/>
  <c r="G350" i="2"/>
  <c r="M349" i="2"/>
  <c r="L349" i="2"/>
  <c r="G349" i="2"/>
  <c r="M348" i="2"/>
  <c r="L348" i="2"/>
  <c r="G348" i="2"/>
  <c r="M347" i="2"/>
  <c r="L347" i="2"/>
  <c r="G347" i="2"/>
  <c r="M346" i="2"/>
  <c r="L346" i="2"/>
  <c r="G346" i="2"/>
  <c r="M345" i="2"/>
  <c r="L345" i="2"/>
  <c r="G345" i="2"/>
  <c r="M344" i="2"/>
  <c r="L344" i="2"/>
  <c r="G344" i="2"/>
  <c r="M343" i="2"/>
  <c r="L343" i="2"/>
  <c r="G343" i="2"/>
  <c r="M342" i="2"/>
  <c r="L342" i="2"/>
  <c r="G342" i="2"/>
  <c r="M341" i="2"/>
  <c r="L341" i="2"/>
  <c r="G341" i="2"/>
  <c r="M340" i="2"/>
  <c r="L340" i="2"/>
  <c r="G340" i="2"/>
  <c r="M339" i="2"/>
  <c r="L339" i="2"/>
  <c r="G339" i="2"/>
  <c r="M338" i="2"/>
  <c r="L338" i="2"/>
  <c r="G338" i="2"/>
  <c r="M337" i="2"/>
  <c r="L337" i="2"/>
  <c r="G337" i="2"/>
  <c r="M336" i="2"/>
  <c r="L336" i="2"/>
  <c r="G336" i="2"/>
  <c r="M335" i="2"/>
  <c r="L335" i="2"/>
  <c r="G335" i="2"/>
  <c r="M334" i="2"/>
  <c r="L334" i="2"/>
  <c r="G334" i="2"/>
  <c r="M333" i="2"/>
  <c r="L333" i="2"/>
  <c r="G333" i="2"/>
  <c r="M332" i="2"/>
  <c r="L332" i="2"/>
  <c r="G332" i="2"/>
  <c r="M331" i="2"/>
  <c r="L331" i="2"/>
  <c r="G331" i="2"/>
  <c r="M330" i="2"/>
  <c r="L330" i="2"/>
  <c r="G330" i="2"/>
  <c r="M329" i="2"/>
  <c r="L329" i="2"/>
  <c r="G329" i="2"/>
  <c r="M328" i="2"/>
  <c r="L328" i="2"/>
  <c r="G328" i="2"/>
  <c r="M327" i="2"/>
  <c r="L327" i="2"/>
  <c r="G327" i="2"/>
  <c r="M326" i="2"/>
  <c r="L326" i="2"/>
  <c r="G326" i="2"/>
  <c r="M325" i="2"/>
  <c r="L325" i="2"/>
  <c r="G325" i="2"/>
  <c r="M324" i="2"/>
  <c r="L324" i="2"/>
  <c r="G324" i="2"/>
  <c r="M323" i="2"/>
  <c r="L323" i="2"/>
  <c r="G323" i="2"/>
  <c r="M322" i="2"/>
  <c r="L322" i="2"/>
  <c r="G322" i="2"/>
  <c r="M321" i="2"/>
  <c r="L321" i="2"/>
  <c r="G321" i="2"/>
  <c r="M320" i="2"/>
  <c r="L320" i="2"/>
  <c r="G320" i="2"/>
  <c r="M319" i="2"/>
  <c r="L319" i="2"/>
  <c r="G319" i="2"/>
  <c r="M318" i="2"/>
  <c r="L318" i="2"/>
  <c r="G318" i="2"/>
  <c r="M317" i="2"/>
  <c r="L317" i="2"/>
  <c r="G317" i="2"/>
  <c r="M316" i="2"/>
  <c r="L316" i="2"/>
  <c r="G316" i="2"/>
  <c r="M315" i="2"/>
  <c r="L315" i="2"/>
  <c r="G315" i="2"/>
  <c r="M314" i="2"/>
  <c r="L314" i="2"/>
  <c r="G314" i="2"/>
  <c r="M313" i="2"/>
  <c r="L313" i="2"/>
  <c r="G313" i="2"/>
  <c r="M312" i="2"/>
  <c r="L312" i="2"/>
  <c r="G312" i="2"/>
  <c r="M311" i="2"/>
  <c r="L311" i="2"/>
  <c r="G311" i="2"/>
  <c r="M310" i="2"/>
  <c r="L310" i="2"/>
  <c r="G310" i="2"/>
  <c r="M309" i="2"/>
  <c r="L309" i="2"/>
  <c r="G309" i="2"/>
  <c r="M308" i="2"/>
  <c r="L308" i="2"/>
  <c r="G308" i="2"/>
  <c r="M307" i="2"/>
  <c r="L307" i="2"/>
  <c r="G307" i="2"/>
  <c r="M306" i="2"/>
  <c r="L306" i="2"/>
  <c r="G306" i="2"/>
  <c r="M305" i="2"/>
  <c r="L305" i="2"/>
  <c r="G305" i="2"/>
  <c r="M304" i="2"/>
  <c r="L304" i="2"/>
  <c r="G304" i="2"/>
  <c r="M303" i="2"/>
  <c r="L303" i="2"/>
  <c r="G303" i="2"/>
  <c r="M302" i="2"/>
  <c r="L302" i="2"/>
  <c r="G302" i="2"/>
  <c r="M301" i="2"/>
  <c r="L301" i="2"/>
  <c r="G301" i="2"/>
  <c r="M300" i="2"/>
  <c r="L300" i="2"/>
  <c r="G300" i="2"/>
  <c r="M299" i="2"/>
  <c r="L299" i="2"/>
  <c r="G299" i="2"/>
  <c r="M298" i="2"/>
  <c r="L298" i="2"/>
  <c r="G298" i="2"/>
  <c r="M297" i="2"/>
  <c r="L297" i="2"/>
  <c r="G297" i="2"/>
  <c r="M296" i="2"/>
  <c r="L296" i="2"/>
  <c r="G296" i="2"/>
  <c r="M295" i="2"/>
  <c r="L295" i="2"/>
  <c r="G295" i="2"/>
  <c r="M294" i="2"/>
  <c r="L294" i="2"/>
  <c r="G294" i="2"/>
  <c r="M293" i="2"/>
  <c r="L293" i="2"/>
  <c r="G293" i="2"/>
  <c r="M292" i="2"/>
  <c r="L292" i="2"/>
  <c r="G292" i="2"/>
  <c r="M291" i="2"/>
  <c r="L291" i="2"/>
  <c r="G291" i="2"/>
  <c r="M290" i="2"/>
  <c r="L290" i="2"/>
  <c r="G290" i="2"/>
  <c r="M289" i="2"/>
  <c r="L289" i="2"/>
  <c r="G289" i="2"/>
  <c r="M288" i="2"/>
  <c r="L288" i="2"/>
  <c r="G288" i="2"/>
  <c r="M287" i="2"/>
  <c r="L287" i="2"/>
  <c r="G287" i="2"/>
  <c r="M286" i="2"/>
  <c r="L286" i="2"/>
  <c r="G286" i="2"/>
  <c r="M285" i="2"/>
  <c r="L285" i="2"/>
  <c r="G285" i="2"/>
  <c r="M284" i="2"/>
  <c r="L284" i="2"/>
  <c r="G284" i="2"/>
  <c r="M283" i="2"/>
  <c r="L283" i="2"/>
  <c r="G283" i="2"/>
  <c r="M282" i="2"/>
  <c r="L282" i="2"/>
  <c r="G282" i="2"/>
  <c r="M281" i="2"/>
  <c r="L281" i="2"/>
  <c r="G281" i="2"/>
  <c r="M280" i="2"/>
  <c r="L280" i="2"/>
  <c r="G280" i="2"/>
  <c r="M279" i="2"/>
  <c r="L279" i="2"/>
  <c r="G279" i="2"/>
  <c r="M278" i="2"/>
  <c r="L278" i="2"/>
  <c r="G278" i="2"/>
  <c r="M277" i="2"/>
  <c r="L277" i="2"/>
  <c r="G277" i="2"/>
  <c r="M276" i="2"/>
  <c r="L276" i="2"/>
  <c r="G276" i="2"/>
  <c r="M275" i="2"/>
  <c r="L275" i="2"/>
  <c r="G275" i="2"/>
  <c r="M274" i="2"/>
  <c r="L274" i="2"/>
  <c r="G274" i="2"/>
  <c r="M273" i="2"/>
  <c r="L273" i="2"/>
  <c r="G273" i="2"/>
  <c r="M272" i="2"/>
  <c r="L272" i="2"/>
  <c r="G272" i="2"/>
  <c r="M271" i="2"/>
  <c r="L271" i="2"/>
  <c r="G271" i="2"/>
  <c r="M270" i="2"/>
  <c r="L270" i="2"/>
  <c r="G270" i="2"/>
  <c r="M269" i="2"/>
  <c r="L269" i="2"/>
  <c r="G269" i="2"/>
  <c r="M268" i="2"/>
  <c r="L268" i="2"/>
  <c r="G268" i="2"/>
  <c r="M267" i="2"/>
  <c r="L267" i="2"/>
  <c r="G267" i="2"/>
  <c r="M266" i="2"/>
  <c r="L266" i="2"/>
  <c r="G266" i="2"/>
  <c r="M265" i="2"/>
  <c r="L265" i="2"/>
  <c r="G265" i="2"/>
  <c r="M264" i="2"/>
  <c r="L264" i="2"/>
  <c r="G264" i="2"/>
  <c r="M263" i="2"/>
  <c r="L263" i="2"/>
  <c r="G263" i="2"/>
  <c r="M262" i="2"/>
  <c r="L262" i="2"/>
  <c r="G262" i="2"/>
  <c r="M261" i="2"/>
  <c r="L261" i="2"/>
  <c r="G261" i="2"/>
  <c r="M260" i="2"/>
  <c r="L260" i="2"/>
  <c r="G260" i="2"/>
  <c r="M259" i="2"/>
  <c r="L259" i="2"/>
  <c r="G259" i="2"/>
  <c r="M258" i="2"/>
  <c r="L258" i="2"/>
  <c r="G258" i="2"/>
  <c r="M257" i="2"/>
  <c r="L257" i="2"/>
  <c r="G257" i="2"/>
  <c r="M256" i="2"/>
  <c r="L256" i="2"/>
  <c r="G256" i="2"/>
  <c r="M255" i="2"/>
  <c r="L255" i="2"/>
  <c r="G255" i="2"/>
  <c r="M254" i="2"/>
  <c r="L254" i="2"/>
  <c r="G254" i="2"/>
  <c r="M253" i="2"/>
  <c r="L253" i="2"/>
  <c r="G253" i="2"/>
  <c r="M252" i="2"/>
  <c r="L252" i="2"/>
  <c r="G252" i="2"/>
  <c r="M251" i="2"/>
  <c r="L251" i="2"/>
  <c r="G251" i="2"/>
  <c r="M250" i="2"/>
  <c r="L250" i="2"/>
  <c r="G250" i="2"/>
  <c r="M249" i="2"/>
  <c r="L249" i="2"/>
  <c r="G249" i="2"/>
  <c r="M248" i="2"/>
  <c r="L248" i="2"/>
  <c r="G248" i="2"/>
  <c r="M247" i="2"/>
  <c r="L247" i="2"/>
  <c r="G247" i="2"/>
  <c r="M246" i="2"/>
  <c r="L246" i="2"/>
  <c r="G246" i="2"/>
  <c r="M245" i="2"/>
  <c r="L245" i="2"/>
  <c r="G245" i="2"/>
  <c r="M244" i="2"/>
  <c r="L244" i="2"/>
  <c r="G244" i="2"/>
  <c r="M243" i="2"/>
  <c r="L243" i="2"/>
  <c r="G243" i="2"/>
  <c r="M242" i="2"/>
  <c r="L242" i="2"/>
  <c r="G242" i="2"/>
  <c r="M241" i="2"/>
  <c r="L241" i="2"/>
  <c r="G241" i="2"/>
  <c r="M240" i="2"/>
  <c r="L240" i="2"/>
  <c r="G240" i="2"/>
  <c r="M239" i="2"/>
  <c r="L239" i="2"/>
  <c r="G239" i="2"/>
  <c r="M238" i="2"/>
  <c r="L238" i="2"/>
  <c r="G238" i="2"/>
  <c r="M237" i="2"/>
  <c r="L237" i="2"/>
  <c r="G237" i="2"/>
  <c r="M236" i="2"/>
  <c r="L236" i="2"/>
  <c r="G236" i="2"/>
  <c r="M235" i="2"/>
  <c r="L235" i="2"/>
  <c r="G235" i="2"/>
  <c r="M234" i="2"/>
  <c r="L234" i="2"/>
  <c r="G234" i="2"/>
  <c r="M233" i="2"/>
  <c r="L233" i="2"/>
  <c r="G233" i="2"/>
  <c r="M232" i="2"/>
  <c r="L232" i="2"/>
  <c r="G232" i="2"/>
  <c r="M231" i="2"/>
  <c r="L231" i="2"/>
  <c r="G231" i="2"/>
  <c r="M230" i="2"/>
  <c r="L230" i="2"/>
  <c r="G230" i="2"/>
  <c r="M229" i="2"/>
  <c r="L229" i="2"/>
  <c r="G229" i="2"/>
  <c r="M228" i="2"/>
  <c r="L228" i="2"/>
  <c r="G228" i="2"/>
  <c r="M227" i="2"/>
  <c r="L227" i="2"/>
  <c r="G227" i="2"/>
  <c r="M226" i="2"/>
  <c r="L226" i="2"/>
  <c r="G226" i="2"/>
  <c r="M225" i="2"/>
  <c r="L225" i="2"/>
  <c r="G225" i="2"/>
  <c r="M224" i="2"/>
  <c r="L224" i="2"/>
  <c r="G224" i="2"/>
  <c r="M223" i="2"/>
  <c r="L223" i="2"/>
  <c r="G223" i="2"/>
  <c r="M222" i="2"/>
  <c r="L222" i="2"/>
  <c r="G222" i="2"/>
  <c r="M221" i="2"/>
  <c r="L221" i="2"/>
  <c r="G221" i="2"/>
  <c r="M220" i="2"/>
  <c r="L220" i="2"/>
  <c r="G220" i="2"/>
  <c r="M219" i="2"/>
  <c r="L219" i="2"/>
  <c r="G219" i="2"/>
  <c r="M218" i="2"/>
  <c r="L218" i="2"/>
  <c r="G218" i="2"/>
  <c r="M217" i="2"/>
  <c r="L217" i="2"/>
  <c r="G217" i="2"/>
  <c r="M216" i="2"/>
  <c r="L216" i="2"/>
  <c r="G216" i="2"/>
  <c r="M215" i="2"/>
  <c r="L215" i="2"/>
  <c r="G215" i="2"/>
  <c r="M214" i="2"/>
  <c r="L214" i="2"/>
  <c r="G214" i="2"/>
  <c r="M213" i="2"/>
  <c r="L213" i="2"/>
  <c r="G213" i="2"/>
  <c r="M212" i="2"/>
  <c r="L212" i="2"/>
  <c r="G212" i="2"/>
  <c r="M211" i="2"/>
  <c r="L211" i="2"/>
  <c r="G211" i="2"/>
  <c r="M210" i="2"/>
  <c r="L210" i="2"/>
  <c r="G210" i="2"/>
  <c r="M209" i="2"/>
  <c r="L209" i="2"/>
  <c r="G209" i="2"/>
  <c r="M208" i="2"/>
  <c r="L208" i="2"/>
  <c r="G208" i="2"/>
  <c r="M207" i="2"/>
  <c r="L207" i="2"/>
  <c r="G207" i="2"/>
  <c r="M206" i="2"/>
  <c r="L206" i="2"/>
  <c r="G206" i="2"/>
  <c r="M205" i="2"/>
  <c r="L205" i="2"/>
  <c r="G205" i="2"/>
  <c r="M204" i="2"/>
  <c r="L204" i="2"/>
  <c r="G204" i="2"/>
  <c r="M203" i="2"/>
  <c r="L203" i="2"/>
  <c r="G203" i="2"/>
  <c r="M202" i="2"/>
  <c r="L202" i="2"/>
  <c r="G202" i="2"/>
  <c r="M201" i="2"/>
  <c r="L201" i="2"/>
  <c r="G201" i="2"/>
  <c r="M200" i="2"/>
  <c r="L200" i="2"/>
  <c r="G200" i="2"/>
  <c r="M199" i="2"/>
  <c r="L199" i="2"/>
  <c r="G199" i="2"/>
  <c r="M198" i="2"/>
  <c r="L198" i="2"/>
  <c r="G198" i="2"/>
  <c r="M197" i="2"/>
  <c r="L197" i="2"/>
  <c r="G197" i="2"/>
  <c r="M196" i="2"/>
  <c r="L196" i="2"/>
  <c r="G196" i="2"/>
  <c r="M195" i="2"/>
  <c r="L195" i="2"/>
  <c r="G195" i="2"/>
  <c r="M194" i="2"/>
  <c r="L194" i="2"/>
  <c r="G194" i="2"/>
  <c r="M193" i="2"/>
  <c r="L193" i="2"/>
  <c r="G193" i="2"/>
  <c r="M192" i="2"/>
  <c r="L192" i="2"/>
  <c r="G192" i="2"/>
  <c r="M191" i="2"/>
  <c r="L191" i="2"/>
  <c r="G191" i="2"/>
  <c r="M190" i="2"/>
  <c r="L190" i="2"/>
  <c r="G190" i="2"/>
  <c r="M189" i="2"/>
  <c r="L189" i="2"/>
  <c r="G189" i="2"/>
  <c r="M188" i="2"/>
  <c r="L188" i="2"/>
  <c r="G188" i="2"/>
  <c r="M187" i="2"/>
  <c r="L187" i="2"/>
  <c r="G187" i="2"/>
  <c r="M186" i="2"/>
  <c r="L186" i="2"/>
  <c r="G186" i="2"/>
  <c r="M185" i="2"/>
  <c r="L185" i="2"/>
  <c r="G185" i="2"/>
  <c r="M184" i="2"/>
  <c r="L184" i="2"/>
  <c r="G184" i="2"/>
  <c r="M183" i="2"/>
  <c r="L183" i="2"/>
  <c r="G183" i="2"/>
  <c r="M182" i="2"/>
  <c r="L182" i="2"/>
  <c r="G182" i="2"/>
  <c r="M181" i="2"/>
  <c r="L181" i="2"/>
  <c r="G181" i="2"/>
  <c r="M180" i="2"/>
  <c r="L180" i="2"/>
  <c r="G180" i="2"/>
  <c r="M179" i="2"/>
  <c r="L179" i="2"/>
  <c r="G179" i="2"/>
  <c r="M178" i="2"/>
  <c r="L178" i="2"/>
  <c r="G178" i="2"/>
  <c r="M177" i="2"/>
  <c r="L177" i="2"/>
  <c r="G177" i="2"/>
  <c r="M176" i="2"/>
  <c r="L176" i="2"/>
  <c r="G176" i="2"/>
  <c r="M175" i="2"/>
  <c r="L175" i="2"/>
  <c r="G175" i="2"/>
  <c r="M174" i="2"/>
  <c r="L174" i="2"/>
  <c r="G174" i="2"/>
  <c r="M173" i="2"/>
  <c r="L173" i="2"/>
  <c r="G173" i="2"/>
  <c r="M172" i="2"/>
  <c r="L172" i="2"/>
  <c r="G172" i="2"/>
  <c r="M171" i="2"/>
  <c r="L171" i="2"/>
  <c r="G171" i="2"/>
  <c r="M170" i="2"/>
  <c r="L170" i="2"/>
  <c r="G170" i="2"/>
  <c r="M169" i="2"/>
  <c r="L169" i="2"/>
  <c r="G169" i="2"/>
  <c r="M168" i="2"/>
  <c r="L168" i="2"/>
  <c r="G168" i="2"/>
  <c r="M167" i="2"/>
  <c r="L167" i="2"/>
  <c r="G167" i="2"/>
  <c r="M166" i="2"/>
  <c r="L166" i="2"/>
  <c r="G166" i="2"/>
  <c r="M165" i="2"/>
  <c r="L165" i="2"/>
  <c r="G165" i="2"/>
  <c r="M164" i="2"/>
  <c r="L164" i="2"/>
  <c r="G164" i="2"/>
  <c r="M163" i="2"/>
  <c r="L163" i="2"/>
  <c r="G163" i="2"/>
  <c r="M162" i="2"/>
  <c r="L162" i="2"/>
  <c r="G162" i="2"/>
  <c r="M161" i="2"/>
  <c r="L161" i="2"/>
  <c r="G161" i="2"/>
  <c r="M160" i="2"/>
  <c r="L160" i="2"/>
  <c r="G160" i="2"/>
  <c r="M159" i="2"/>
  <c r="L159" i="2"/>
  <c r="G159" i="2"/>
  <c r="M158" i="2"/>
  <c r="L158" i="2"/>
  <c r="G158" i="2"/>
  <c r="M157" i="2"/>
  <c r="L157" i="2"/>
  <c r="G157" i="2"/>
  <c r="M156" i="2"/>
  <c r="L156" i="2"/>
  <c r="G156" i="2"/>
  <c r="M155" i="2"/>
  <c r="L155" i="2"/>
  <c r="G155" i="2"/>
  <c r="M154" i="2"/>
  <c r="L154" i="2"/>
  <c r="G154" i="2"/>
  <c r="M153" i="2"/>
  <c r="L153" i="2"/>
  <c r="G153" i="2"/>
  <c r="M152" i="2"/>
  <c r="L152" i="2"/>
  <c r="G152" i="2"/>
  <c r="M151" i="2"/>
  <c r="L151" i="2"/>
  <c r="G151" i="2"/>
  <c r="M150" i="2"/>
  <c r="L150" i="2"/>
  <c r="G150" i="2"/>
  <c r="M149" i="2"/>
  <c r="L149" i="2"/>
  <c r="G149" i="2"/>
  <c r="M148" i="2"/>
  <c r="L148" i="2"/>
  <c r="G148" i="2"/>
  <c r="M147" i="2"/>
  <c r="L147" i="2"/>
  <c r="G147" i="2"/>
  <c r="M146" i="2"/>
  <c r="L146" i="2"/>
  <c r="G146" i="2"/>
  <c r="M145" i="2"/>
  <c r="L145" i="2"/>
  <c r="G145" i="2"/>
  <c r="M144" i="2"/>
  <c r="L144" i="2"/>
  <c r="G144" i="2"/>
  <c r="M143" i="2"/>
  <c r="L143" i="2"/>
  <c r="G143" i="2"/>
  <c r="M142" i="2"/>
  <c r="L142" i="2"/>
  <c r="G142" i="2"/>
  <c r="M141" i="2"/>
  <c r="L141" i="2"/>
  <c r="G141" i="2"/>
  <c r="M140" i="2"/>
  <c r="L140" i="2"/>
  <c r="G140" i="2"/>
  <c r="M139" i="2"/>
  <c r="L139" i="2"/>
  <c r="G139" i="2"/>
  <c r="M138" i="2"/>
  <c r="L138" i="2"/>
  <c r="G138" i="2"/>
  <c r="M137" i="2"/>
  <c r="L137" i="2"/>
  <c r="G137" i="2"/>
  <c r="M136" i="2"/>
  <c r="L136" i="2"/>
  <c r="G136" i="2"/>
  <c r="M135" i="2"/>
  <c r="L135" i="2"/>
  <c r="G135" i="2"/>
  <c r="M134" i="2"/>
  <c r="L134" i="2"/>
  <c r="G134" i="2"/>
  <c r="M133" i="2"/>
  <c r="L133" i="2"/>
  <c r="G133" i="2"/>
  <c r="M132" i="2"/>
  <c r="L132" i="2"/>
  <c r="G132" i="2"/>
  <c r="M131" i="2"/>
  <c r="L131" i="2"/>
  <c r="G131" i="2"/>
  <c r="M130" i="2"/>
  <c r="L130" i="2"/>
  <c r="G130" i="2"/>
  <c r="M129" i="2"/>
  <c r="L129" i="2"/>
  <c r="G129" i="2"/>
  <c r="M128" i="2"/>
  <c r="L128" i="2"/>
  <c r="G128" i="2"/>
  <c r="M127" i="2"/>
  <c r="L127" i="2"/>
  <c r="G127" i="2"/>
  <c r="M126" i="2"/>
  <c r="L126" i="2"/>
  <c r="G126" i="2"/>
  <c r="M125" i="2"/>
  <c r="L125" i="2"/>
  <c r="G125" i="2"/>
  <c r="M124" i="2"/>
  <c r="L124" i="2"/>
  <c r="G124" i="2"/>
  <c r="M123" i="2"/>
  <c r="L123" i="2"/>
  <c r="G123" i="2"/>
  <c r="M122" i="2"/>
  <c r="L122" i="2"/>
  <c r="G122" i="2"/>
  <c r="M121" i="2"/>
  <c r="L121" i="2"/>
  <c r="G121" i="2"/>
  <c r="M120" i="2"/>
  <c r="L120" i="2"/>
  <c r="G120" i="2"/>
  <c r="M119" i="2"/>
  <c r="L119" i="2"/>
  <c r="G119" i="2"/>
  <c r="M118" i="2"/>
  <c r="L118" i="2"/>
  <c r="G118" i="2"/>
  <c r="M117" i="2"/>
  <c r="L117" i="2"/>
  <c r="G117" i="2"/>
  <c r="M116" i="2"/>
  <c r="L116" i="2"/>
  <c r="G116" i="2"/>
  <c r="M115" i="2"/>
  <c r="L115" i="2"/>
  <c r="G115" i="2"/>
  <c r="M114" i="2"/>
  <c r="L114" i="2"/>
  <c r="G114" i="2"/>
  <c r="M113" i="2"/>
  <c r="L113" i="2"/>
  <c r="G113" i="2"/>
  <c r="M112" i="2"/>
  <c r="L112" i="2"/>
  <c r="G112" i="2"/>
  <c r="M111" i="2"/>
  <c r="L111" i="2"/>
  <c r="G111" i="2"/>
  <c r="M110" i="2"/>
  <c r="L110" i="2"/>
  <c r="G110" i="2"/>
  <c r="M109" i="2"/>
  <c r="L109" i="2"/>
  <c r="G109" i="2"/>
  <c r="M108" i="2"/>
  <c r="L108" i="2"/>
  <c r="G108" i="2"/>
  <c r="M107" i="2"/>
  <c r="L107" i="2"/>
  <c r="G107" i="2"/>
  <c r="M106" i="2"/>
  <c r="L106" i="2"/>
  <c r="G106" i="2"/>
  <c r="M105" i="2"/>
  <c r="L105" i="2"/>
  <c r="G105" i="2"/>
  <c r="M104" i="2"/>
  <c r="L104" i="2"/>
  <c r="G104" i="2"/>
  <c r="M103" i="2"/>
  <c r="L103" i="2"/>
  <c r="G103" i="2"/>
  <c r="M102" i="2"/>
  <c r="L102" i="2"/>
  <c r="G102" i="2"/>
  <c r="M101" i="2"/>
  <c r="L101" i="2"/>
  <c r="G101" i="2"/>
  <c r="M100" i="2"/>
  <c r="L100" i="2"/>
  <c r="G100" i="2"/>
  <c r="M99" i="2"/>
  <c r="L99" i="2"/>
  <c r="G99" i="2"/>
  <c r="M98" i="2"/>
  <c r="L98" i="2"/>
  <c r="G98" i="2"/>
  <c r="M97" i="2"/>
  <c r="L97" i="2"/>
  <c r="G97" i="2"/>
  <c r="M96" i="2"/>
  <c r="L96" i="2"/>
  <c r="G96" i="2"/>
  <c r="M95" i="2"/>
  <c r="L95" i="2"/>
  <c r="G95" i="2"/>
  <c r="M94" i="2"/>
  <c r="L94" i="2"/>
  <c r="G94" i="2"/>
  <c r="M93" i="2"/>
  <c r="L93" i="2"/>
  <c r="G93" i="2"/>
  <c r="M92" i="2"/>
  <c r="L92" i="2"/>
  <c r="G92" i="2"/>
  <c r="M91" i="2"/>
  <c r="L91" i="2"/>
  <c r="G91" i="2"/>
  <c r="M90" i="2"/>
  <c r="L90" i="2"/>
  <c r="G90" i="2"/>
  <c r="M89" i="2"/>
  <c r="L89" i="2"/>
  <c r="G89" i="2"/>
  <c r="M88" i="2"/>
  <c r="L88" i="2"/>
  <c r="G88" i="2"/>
  <c r="M87" i="2"/>
  <c r="L87" i="2"/>
  <c r="G87" i="2"/>
  <c r="M86" i="2"/>
  <c r="L86" i="2"/>
  <c r="G86" i="2"/>
  <c r="M85" i="2"/>
  <c r="L85" i="2"/>
  <c r="G85" i="2"/>
  <c r="M84" i="2"/>
  <c r="L84" i="2"/>
  <c r="G84" i="2"/>
  <c r="M83" i="2"/>
  <c r="L83" i="2"/>
  <c r="G83" i="2"/>
  <c r="M82" i="2"/>
  <c r="L82" i="2"/>
  <c r="G82" i="2"/>
  <c r="M81" i="2"/>
  <c r="L81" i="2"/>
  <c r="G81" i="2"/>
  <c r="M80" i="2"/>
  <c r="L80" i="2"/>
  <c r="G80" i="2"/>
  <c r="M79" i="2"/>
  <c r="L79" i="2"/>
  <c r="G79" i="2"/>
  <c r="M78" i="2"/>
  <c r="L78" i="2"/>
  <c r="G78" i="2"/>
  <c r="M77" i="2"/>
  <c r="L77" i="2"/>
  <c r="G77" i="2"/>
  <c r="M76" i="2"/>
  <c r="L76" i="2"/>
  <c r="G76" i="2"/>
  <c r="M75" i="2"/>
  <c r="L75" i="2"/>
  <c r="G75" i="2"/>
  <c r="M74" i="2"/>
  <c r="L74" i="2"/>
  <c r="G74" i="2"/>
  <c r="M73" i="2"/>
  <c r="L73" i="2"/>
  <c r="G73" i="2"/>
  <c r="M72" i="2"/>
  <c r="L72" i="2"/>
  <c r="G72" i="2"/>
  <c r="M71" i="2"/>
  <c r="L71" i="2"/>
  <c r="G71" i="2"/>
  <c r="M70" i="2"/>
  <c r="L70" i="2"/>
  <c r="G70" i="2"/>
  <c r="M69" i="2"/>
  <c r="L69" i="2"/>
  <c r="G69" i="2"/>
  <c r="M68" i="2"/>
  <c r="L68" i="2"/>
  <c r="G68" i="2"/>
  <c r="M67" i="2"/>
  <c r="L67" i="2"/>
  <c r="G67" i="2"/>
  <c r="M66" i="2"/>
  <c r="L66" i="2"/>
  <c r="G66" i="2"/>
  <c r="M65" i="2"/>
  <c r="L65" i="2"/>
  <c r="G65" i="2"/>
  <c r="M64" i="2"/>
  <c r="L64" i="2"/>
  <c r="G64" i="2"/>
  <c r="M63" i="2"/>
  <c r="L63" i="2"/>
  <c r="G63" i="2"/>
  <c r="M62" i="2"/>
  <c r="L62" i="2"/>
  <c r="G62" i="2"/>
  <c r="M61" i="2"/>
  <c r="L61" i="2"/>
  <c r="G61" i="2"/>
  <c r="M60" i="2"/>
  <c r="L60" i="2"/>
  <c r="G60" i="2"/>
  <c r="M59" i="2"/>
  <c r="L59" i="2"/>
  <c r="G59" i="2"/>
  <c r="M58" i="2"/>
  <c r="L58" i="2"/>
  <c r="G58" i="2"/>
  <c r="M57" i="2"/>
  <c r="L57" i="2"/>
  <c r="G57" i="2"/>
  <c r="M56" i="2"/>
  <c r="L56" i="2"/>
  <c r="G56" i="2"/>
  <c r="M55" i="2"/>
  <c r="L55" i="2"/>
  <c r="G55" i="2"/>
  <c r="M54" i="2"/>
  <c r="L54" i="2"/>
  <c r="G54" i="2"/>
  <c r="M53" i="2"/>
  <c r="L53" i="2"/>
  <c r="G53" i="2"/>
  <c r="M52" i="2"/>
  <c r="L52" i="2"/>
  <c r="G52" i="2"/>
  <c r="M51" i="2"/>
  <c r="L51" i="2"/>
  <c r="G51" i="2"/>
  <c r="M50" i="2"/>
  <c r="L50" i="2"/>
  <c r="G50" i="2"/>
  <c r="M49" i="2"/>
  <c r="L49" i="2"/>
  <c r="G49" i="2"/>
  <c r="M48" i="2"/>
  <c r="L48" i="2"/>
  <c r="G48" i="2"/>
  <c r="M47" i="2"/>
  <c r="L47" i="2"/>
  <c r="G47" i="2"/>
  <c r="M46" i="2"/>
  <c r="L46" i="2"/>
  <c r="G46" i="2"/>
  <c r="M45" i="2"/>
  <c r="L45" i="2"/>
  <c r="G45" i="2"/>
  <c r="M44" i="2"/>
  <c r="L44" i="2"/>
  <c r="G44" i="2"/>
  <c r="M43" i="2"/>
  <c r="L43" i="2"/>
  <c r="G43" i="2"/>
  <c r="M42" i="2"/>
  <c r="L42" i="2"/>
  <c r="G42" i="2"/>
  <c r="M41" i="2"/>
  <c r="L41" i="2"/>
  <c r="G41" i="2"/>
  <c r="M40" i="2"/>
  <c r="L40" i="2"/>
  <c r="G40" i="2"/>
  <c r="M39" i="2"/>
  <c r="L39" i="2"/>
  <c r="G39" i="2"/>
  <c r="M38" i="2"/>
  <c r="L38" i="2"/>
  <c r="G38" i="2"/>
  <c r="M37" i="2"/>
  <c r="L37" i="2"/>
  <c r="G37" i="2"/>
  <c r="M36" i="2"/>
  <c r="L36" i="2"/>
  <c r="G36" i="2"/>
  <c r="M35" i="2"/>
  <c r="L35" i="2"/>
  <c r="G35" i="2"/>
  <c r="M34" i="2"/>
  <c r="L34" i="2"/>
  <c r="G34" i="2"/>
  <c r="M33" i="2"/>
  <c r="L33" i="2"/>
  <c r="G33" i="2"/>
  <c r="M32" i="2"/>
  <c r="L32" i="2"/>
  <c r="G32" i="2"/>
  <c r="M31" i="2"/>
  <c r="L31" i="2"/>
  <c r="G31" i="2"/>
  <c r="M30" i="2"/>
  <c r="L30" i="2"/>
  <c r="G30" i="2"/>
  <c r="M29" i="2"/>
  <c r="L29" i="2"/>
  <c r="G29" i="2"/>
  <c r="M28" i="2"/>
  <c r="L28" i="2"/>
  <c r="G28" i="2"/>
  <c r="M27" i="2"/>
  <c r="L27" i="2"/>
  <c r="G27" i="2"/>
  <c r="M26" i="2"/>
  <c r="L26" i="2"/>
  <c r="G26" i="2"/>
  <c r="M25" i="2"/>
  <c r="L25" i="2"/>
  <c r="G25" i="2"/>
  <c r="M24" i="2"/>
  <c r="L24" i="2"/>
  <c r="G24" i="2"/>
  <c r="M23" i="2"/>
  <c r="L23" i="2"/>
  <c r="G23" i="2"/>
  <c r="M22" i="2"/>
  <c r="L22" i="2"/>
  <c r="G22" i="2"/>
  <c r="M21" i="2"/>
  <c r="L21" i="2"/>
  <c r="G21" i="2"/>
  <c r="M20" i="2"/>
  <c r="L20" i="2"/>
  <c r="G20" i="2"/>
  <c r="M19" i="2"/>
  <c r="L19" i="2"/>
  <c r="G19" i="2"/>
  <c r="M18" i="2"/>
  <c r="L18" i="2"/>
  <c r="G18" i="2"/>
  <c r="M17" i="2"/>
  <c r="L17" i="2"/>
  <c r="G17" i="2"/>
  <c r="M16" i="2"/>
  <c r="L16" i="2"/>
  <c r="G16" i="2"/>
  <c r="M15" i="2"/>
  <c r="L15" i="2"/>
  <c r="G15" i="2"/>
  <c r="M14" i="2"/>
  <c r="L14" i="2"/>
  <c r="G14" i="2"/>
  <c r="M13" i="2"/>
  <c r="L13" i="2"/>
  <c r="G13" i="2"/>
  <c r="M12" i="2"/>
  <c r="L12" i="2"/>
  <c r="G12" i="2"/>
  <c r="M11" i="2"/>
  <c r="L11" i="2"/>
  <c r="G11" i="2"/>
  <c r="M10" i="2"/>
  <c r="L10" i="2"/>
  <c r="G10" i="2"/>
  <c r="M9" i="2"/>
  <c r="L9" i="2"/>
  <c r="G9" i="2"/>
  <c r="M8" i="2"/>
  <c r="L8" i="2"/>
  <c r="G8" i="2"/>
  <c r="M7" i="2"/>
  <c r="L7" i="2"/>
  <c r="G7" i="2"/>
  <c r="M6" i="2"/>
  <c r="L6" i="2"/>
  <c r="G6" i="2"/>
  <c r="M5" i="2"/>
  <c r="L5" i="2"/>
  <c r="F6" i="2" s="1"/>
  <c r="G5" i="2"/>
  <c r="M4" i="2"/>
  <c r="L4" i="2"/>
  <c r="G4" i="2"/>
  <c r="M3" i="2"/>
  <c r="L3" i="2"/>
  <c r="G3" i="2"/>
  <c r="M2" i="2"/>
  <c r="L2" i="2"/>
  <c r="G2" i="2"/>
  <c r="V6" i="6" l="1"/>
  <c r="V8" i="6" s="1"/>
  <c r="V7" i="6"/>
  <c r="V6" i="5"/>
  <c r="V8" i="5" s="1"/>
  <c r="V7" i="5"/>
  <c r="V6" i="4"/>
  <c r="V7" i="4"/>
  <c r="V6" i="3"/>
  <c r="V8" i="3" s="1"/>
  <c r="V7" i="3"/>
  <c r="V6" i="2"/>
  <c r="V7" i="2"/>
  <c r="P6" i="6"/>
  <c r="P8" i="6" s="1"/>
  <c r="P7" i="6"/>
  <c r="P6" i="5"/>
  <c r="P7" i="5"/>
  <c r="P6" i="4"/>
  <c r="P8" i="4" s="1"/>
  <c r="P7" i="4"/>
  <c r="P6" i="3"/>
  <c r="P8" i="3" s="1"/>
  <c r="P7" i="3"/>
  <c r="P6" i="2"/>
  <c r="P7" i="2"/>
  <c r="F193" i="2"/>
  <c r="F85" i="3"/>
  <c r="F7" i="4"/>
  <c r="F2" i="4"/>
  <c r="F6" i="4"/>
  <c r="F42" i="4"/>
  <c r="F30" i="4"/>
  <c r="F52" i="4"/>
  <c r="F56" i="5"/>
  <c r="F76" i="5"/>
  <c r="F290" i="5"/>
  <c r="F14" i="5"/>
  <c r="F4" i="6"/>
  <c r="F33" i="6"/>
  <c r="F3" i="6"/>
  <c r="F5" i="6"/>
  <c r="F64" i="6"/>
  <c r="F112" i="6"/>
  <c r="F8" i="6"/>
  <c r="F2" i="6"/>
  <c r="F28" i="6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103" i="2"/>
  <c r="F155" i="2"/>
  <c r="F157" i="2"/>
  <c r="F190" i="2"/>
  <c r="F92" i="2"/>
  <c r="F129" i="2"/>
  <c r="F138" i="2"/>
  <c r="F142" i="2"/>
  <c r="F151" i="2"/>
  <c r="F123" i="2"/>
  <c r="F125" i="2"/>
  <c r="F177" i="2"/>
  <c r="F209" i="2"/>
  <c r="F8" i="2"/>
  <c r="F88" i="2"/>
  <c r="F97" i="2"/>
  <c r="F106" i="2"/>
  <c r="F110" i="2"/>
  <c r="F119" i="2"/>
  <c r="F171" i="2"/>
  <c r="F173" i="2"/>
  <c r="F431" i="2"/>
  <c r="F428" i="2"/>
  <c r="F423" i="2"/>
  <c r="F420" i="2"/>
  <c r="F415" i="2"/>
  <c r="F412" i="2"/>
  <c r="F407" i="2"/>
  <c r="F404" i="2"/>
  <c r="F399" i="2"/>
  <c r="F396" i="2"/>
  <c r="F391" i="2"/>
  <c r="F388" i="2"/>
  <c r="F383" i="2"/>
  <c r="F429" i="2"/>
  <c r="F427" i="2"/>
  <c r="F424" i="2"/>
  <c r="F422" i="2"/>
  <c r="F417" i="2"/>
  <c r="F374" i="2"/>
  <c r="F366" i="2"/>
  <c r="F358" i="2"/>
  <c r="F350" i="2"/>
  <c r="F342" i="2"/>
  <c r="F334" i="2"/>
  <c r="F324" i="2"/>
  <c r="F321" i="2"/>
  <c r="F318" i="2"/>
  <c r="F308" i="2"/>
  <c r="F305" i="2"/>
  <c r="F302" i="2"/>
  <c r="F292" i="2"/>
  <c r="F289" i="2"/>
  <c r="F286" i="2"/>
  <c r="F394" i="2"/>
  <c r="F389" i="2"/>
  <c r="F387" i="2"/>
  <c r="F384" i="2"/>
  <c r="F382" i="2"/>
  <c r="F331" i="2"/>
  <c r="F315" i="2"/>
  <c r="F299" i="2"/>
  <c r="F283" i="2"/>
  <c r="F279" i="2"/>
  <c r="F418" i="2"/>
  <c r="F413" i="2"/>
  <c r="F411" i="2"/>
  <c r="F408" i="2"/>
  <c r="F406" i="2"/>
  <c r="F401" i="2"/>
  <c r="F377" i="2"/>
  <c r="F369" i="2"/>
  <c r="F361" i="2"/>
  <c r="F353" i="2"/>
  <c r="F345" i="2"/>
  <c r="F337" i="2"/>
  <c r="F328" i="2"/>
  <c r="F325" i="2"/>
  <c r="F322" i="2"/>
  <c r="F312" i="2"/>
  <c r="F309" i="2"/>
  <c r="F306" i="2"/>
  <c r="F433" i="2"/>
  <c r="F410" i="2"/>
  <c r="F405" i="2"/>
  <c r="F403" i="2"/>
  <c r="F400" i="2"/>
  <c r="F398" i="2"/>
  <c r="F393" i="2"/>
  <c r="F379" i="2"/>
  <c r="F376" i="2"/>
  <c r="F371" i="2"/>
  <c r="F368" i="2"/>
  <c r="F363" i="2"/>
  <c r="F360" i="2"/>
  <c r="F355" i="2"/>
  <c r="F352" i="2"/>
  <c r="F347" i="2"/>
  <c r="F344" i="2"/>
  <c r="F339" i="2"/>
  <c r="F336" i="2"/>
  <c r="F327" i="2"/>
  <c r="F311" i="2"/>
  <c r="F295" i="2"/>
  <c r="F282" i="2"/>
  <c r="F278" i="2"/>
  <c r="F274" i="2"/>
  <c r="F270" i="2"/>
  <c r="F421" i="2"/>
  <c r="F386" i="2"/>
  <c r="F380" i="2"/>
  <c r="F370" i="2"/>
  <c r="F349" i="2"/>
  <c r="F335" i="2"/>
  <c r="F320" i="2"/>
  <c r="F313" i="2"/>
  <c r="F303" i="2"/>
  <c r="F296" i="2"/>
  <c r="F284" i="2"/>
  <c r="F261" i="2"/>
  <c r="F258" i="2"/>
  <c r="F255" i="2"/>
  <c r="F245" i="2"/>
  <c r="F242" i="2"/>
  <c r="F239" i="2"/>
  <c r="F229" i="2"/>
  <c r="F226" i="2"/>
  <c r="F223" i="2"/>
  <c r="F213" i="2"/>
  <c r="F210" i="2"/>
  <c r="F207" i="2"/>
  <c r="F197" i="2"/>
  <c r="F194" i="2"/>
  <c r="F191" i="2"/>
  <c r="F181" i="2"/>
  <c r="F178" i="2"/>
  <c r="F175" i="2"/>
  <c r="F165" i="2"/>
  <c r="F162" i="2"/>
  <c r="F159" i="2"/>
  <c r="F149" i="2"/>
  <c r="F146" i="2"/>
  <c r="F143" i="2"/>
  <c r="F133" i="2"/>
  <c r="F130" i="2"/>
  <c r="F117" i="2"/>
  <c r="F114" i="2"/>
  <c r="F111" i="2"/>
  <c r="F101" i="2"/>
  <c r="F98" i="2"/>
  <c r="F94" i="2"/>
  <c r="F90" i="2"/>
  <c r="F86" i="2"/>
  <c r="F82" i="2"/>
  <c r="F78" i="2"/>
  <c r="F70" i="2"/>
  <c r="F66" i="2"/>
  <c r="F62" i="2"/>
  <c r="F58" i="2"/>
  <c r="F54" i="2"/>
  <c r="F50" i="2"/>
  <c r="F42" i="2"/>
  <c r="F38" i="2"/>
  <c r="F34" i="2"/>
  <c r="F30" i="2"/>
  <c r="F26" i="2"/>
  <c r="F22" i="2"/>
  <c r="F18" i="2"/>
  <c r="F160" i="2"/>
  <c r="F128" i="2"/>
  <c r="F425" i="2"/>
  <c r="F402" i="2"/>
  <c r="F390" i="2"/>
  <c r="F372" i="2"/>
  <c r="F362" i="2"/>
  <c r="F341" i="2"/>
  <c r="F294" i="2"/>
  <c r="F287" i="2"/>
  <c r="F271" i="2"/>
  <c r="F268" i="2"/>
  <c r="F252" i="2"/>
  <c r="F236" i="2"/>
  <c r="F220" i="2"/>
  <c r="F204" i="2"/>
  <c r="F188" i="2"/>
  <c r="F172" i="2"/>
  <c r="F156" i="2"/>
  <c r="F140" i="2"/>
  <c r="F124" i="2"/>
  <c r="F108" i="2"/>
  <c r="F67" i="2"/>
  <c r="F55" i="2"/>
  <c r="F51" i="2"/>
  <c r="F47" i="2"/>
  <c r="F35" i="2"/>
  <c r="F15" i="2"/>
  <c r="F11" i="2"/>
  <c r="F4" i="2"/>
  <c r="F2" i="2"/>
  <c r="F392" i="2"/>
  <c r="F364" i="2"/>
  <c r="F354" i="2"/>
  <c r="F333" i="2"/>
  <c r="F301" i="2"/>
  <c r="F290" i="2"/>
  <c r="F277" i="2"/>
  <c r="F265" i="2"/>
  <c r="F262" i="2"/>
  <c r="F259" i="2"/>
  <c r="F249" i="2"/>
  <c r="F246" i="2"/>
  <c r="F243" i="2"/>
  <c r="F233" i="2"/>
  <c r="F230" i="2"/>
  <c r="F227" i="2"/>
  <c r="F217" i="2"/>
  <c r="F214" i="2"/>
  <c r="F211" i="2"/>
  <c r="F201" i="2"/>
  <c r="F198" i="2"/>
  <c r="F195" i="2"/>
  <c r="F185" i="2"/>
  <c r="F182" i="2"/>
  <c r="F179" i="2"/>
  <c r="F169" i="2"/>
  <c r="F166" i="2"/>
  <c r="F163" i="2"/>
  <c r="F153" i="2"/>
  <c r="F150" i="2"/>
  <c r="F147" i="2"/>
  <c r="F137" i="2"/>
  <c r="F134" i="2"/>
  <c r="F131" i="2"/>
  <c r="F121" i="2"/>
  <c r="F118" i="2"/>
  <c r="F115" i="2"/>
  <c r="F105" i="2"/>
  <c r="F102" i="2"/>
  <c r="F99" i="2"/>
  <c r="F95" i="2"/>
  <c r="F91" i="2"/>
  <c r="F87" i="2"/>
  <c r="F83" i="2"/>
  <c r="F79" i="2"/>
  <c r="F75" i="2"/>
  <c r="F71" i="2"/>
  <c r="F63" i="2"/>
  <c r="F59" i="2"/>
  <c r="F43" i="2"/>
  <c r="F39" i="2"/>
  <c r="F31" i="2"/>
  <c r="F27" i="2"/>
  <c r="F23" i="2"/>
  <c r="F19" i="2"/>
  <c r="F5" i="2"/>
  <c r="F3" i="2"/>
  <c r="F176" i="2"/>
  <c r="F375" i="2"/>
  <c r="F356" i="2"/>
  <c r="F346" i="2"/>
  <c r="F323" i="2"/>
  <c r="F316" i="2"/>
  <c r="F314" i="2"/>
  <c r="F310" i="2"/>
  <c r="F285" i="2"/>
  <c r="F280" i="2"/>
  <c r="F256" i="2"/>
  <c r="F240" i="2"/>
  <c r="F224" i="2"/>
  <c r="F208" i="2"/>
  <c r="F192" i="2"/>
  <c r="F426" i="2"/>
  <c r="F416" i="2"/>
  <c r="F414" i="2"/>
  <c r="F395" i="2"/>
  <c r="F381" i="2"/>
  <c r="F367" i="2"/>
  <c r="F348" i="2"/>
  <c r="F338" i="2"/>
  <c r="F329" i="2"/>
  <c r="F319" i="2"/>
  <c r="F304" i="2"/>
  <c r="F297" i="2"/>
  <c r="F288" i="2"/>
  <c r="F275" i="2"/>
  <c r="F272" i="2"/>
  <c r="F269" i="2"/>
  <c r="F266" i="2"/>
  <c r="F263" i="2"/>
  <c r="F253" i="2"/>
  <c r="F250" i="2"/>
  <c r="F247" i="2"/>
  <c r="F237" i="2"/>
  <c r="F234" i="2"/>
  <c r="F231" i="2"/>
  <c r="F221" i="2"/>
  <c r="F218" i="2"/>
  <c r="F215" i="2"/>
  <c r="F205" i="2"/>
  <c r="F202" i="2"/>
  <c r="F199" i="2"/>
  <c r="F189" i="2"/>
  <c r="F186" i="2"/>
  <c r="F430" i="2"/>
  <c r="F397" i="2"/>
  <c r="F385" i="2"/>
  <c r="F373" i="2"/>
  <c r="F359" i="2"/>
  <c r="F340" i="2"/>
  <c r="F293" i="2"/>
  <c r="F260" i="2"/>
  <c r="F244" i="2"/>
  <c r="F228" i="2"/>
  <c r="F212" i="2"/>
  <c r="F196" i="2"/>
  <c r="F180" i="2"/>
  <c r="F164" i="2"/>
  <c r="F148" i="2"/>
  <c r="F132" i="2"/>
  <c r="F116" i="2"/>
  <c r="F100" i="2"/>
  <c r="F432" i="2"/>
  <c r="F365" i="2"/>
  <c r="F351" i="2"/>
  <c r="F317" i="2"/>
  <c r="F291" i="2"/>
  <c r="F281" i="2"/>
  <c r="F267" i="2"/>
  <c r="F257" i="2"/>
  <c r="F254" i="2"/>
  <c r="F251" i="2"/>
  <c r="F241" i="2"/>
  <c r="F238" i="2"/>
  <c r="F235" i="2"/>
  <c r="F225" i="2"/>
  <c r="F222" i="2"/>
  <c r="F219" i="2"/>
  <c r="F419" i="2"/>
  <c r="F409" i="2"/>
  <c r="F378" i="2"/>
  <c r="F357" i="2"/>
  <c r="F343" i="2"/>
  <c r="F332" i="2"/>
  <c r="F330" i="2"/>
  <c r="F326" i="2"/>
  <c r="F307" i="2"/>
  <c r="F300" i="2"/>
  <c r="F298" i="2"/>
  <c r="F276" i="2"/>
  <c r="F273" i="2"/>
  <c r="F264" i="2"/>
  <c r="F248" i="2"/>
  <c r="F232" i="2"/>
  <c r="F216" i="2"/>
  <c r="F200" i="2"/>
  <c r="F184" i="2"/>
  <c r="F168" i="2"/>
  <c r="F152" i="2"/>
  <c r="F136" i="2"/>
  <c r="F120" i="2"/>
  <c r="F104" i="2"/>
  <c r="F127" i="2"/>
  <c r="F74" i="2"/>
  <c r="F46" i="2"/>
  <c r="F14" i="2"/>
  <c r="F10" i="2"/>
  <c r="F144" i="2"/>
  <c r="F112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145" i="2"/>
  <c r="F154" i="2"/>
  <c r="F158" i="2"/>
  <c r="F167" i="2"/>
  <c r="F203" i="2"/>
  <c r="F93" i="2"/>
  <c r="F139" i="2"/>
  <c r="F141" i="2"/>
  <c r="F187" i="2"/>
  <c r="F7" i="2"/>
  <c r="F113" i="2"/>
  <c r="F122" i="2"/>
  <c r="F126" i="2"/>
  <c r="F135" i="2"/>
  <c r="F89" i="2"/>
  <c r="F96" i="2"/>
  <c r="F107" i="2"/>
  <c r="F109" i="2"/>
  <c r="F161" i="2"/>
  <c r="F170" i="2"/>
  <c r="F174" i="2"/>
  <c r="F183" i="2"/>
  <c r="F206" i="2"/>
  <c r="F14" i="3"/>
  <c r="F24" i="3"/>
  <c r="F10" i="3"/>
  <c r="F31" i="3"/>
  <c r="F78" i="3"/>
  <c r="F4" i="3"/>
  <c r="F21" i="3"/>
  <c r="F425" i="3"/>
  <c r="F422" i="3"/>
  <c r="F419" i="3"/>
  <c r="F409" i="3"/>
  <c r="F406" i="3"/>
  <c r="F403" i="3"/>
  <c r="F393" i="3"/>
  <c r="F390" i="3"/>
  <c r="F387" i="3"/>
  <c r="F377" i="3"/>
  <c r="F374" i="3"/>
  <c r="F371" i="3"/>
  <c r="F361" i="3"/>
  <c r="F358" i="3"/>
  <c r="F355" i="3"/>
  <c r="F345" i="3"/>
  <c r="F342" i="3"/>
  <c r="F339" i="3"/>
  <c r="F329" i="3"/>
  <c r="F326" i="3"/>
  <c r="F323" i="3"/>
  <c r="F432" i="3"/>
  <c r="F416" i="3"/>
  <c r="F400" i="3"/>
  <c r="F384" i="3"/>
  <c r="F368" i="3"/>
  <c r="F352" i="3"/>
  <c r="F336" i="3"/>
  <c r="F320" i="3"/>
  <c r="F429" i="3"/>
  <c r="F426" i="3"/>
  <c r="F423" i="3"/>
  <c r="F413" i="3"/>
  <c r="F410" i="3"/>
  <c r="F407" i="3"/>
  <c r="F397" i="3"/>
  <c r="F394" i="3"/>
  <c r="F391" i="3"/>
  <c r="F381" i="3"/>
  <c r="F378" i="3"/>
  <c r="F375" i="3"/>
  <c r="F365" i="3"/>
  <c r="F362" i="3"/>
  <c r="F359" i="3"/>
  <c r="F349" i="3"/>
  <c r="F346" i="3"/>
  <c r="F343" i="3"/>
  <c r="F333" i="3"/>
  <c r="F330" i="3"/>
  <c r="F327" i="3"/>
  <c r="F317" i="3"/>
  <c r="F314" i="3"/>
  <c r="F311" i="3"/>
  <c r="F428" i="3"/>
  <c r="F412" i="3"/>
  <c r="F396" i="3"/>
  <c r="F380" i="3"/>
  <c r="F364" i="3"/>
  <c r="F348" i="3"/>
  <c r="F332" i="3"/>
  <c r="F316" i="3"/>
  <c r="F382" i="3"/>
  <c r="F356" i="3"/>
  <c r="F328" i="3"/>
  <c r="F430" i="3"/>
  <c r="F414" i="3"/>
  <c r="F398" i="3"/>
  <c r="F392" i="3"/>
  <c r="F372" i="3"/>
  <c r="F369" i="3"/>
  <c r="F367" i="3"/>
  <c r="F341" i="3"/>
  <c r="F334" i="3"/>
  <c r="F321" i="3"/>
  <c r="F319" i="3"/>
  <c r="F315" i="3"/>
  <c r="F313" i="3"/>
  <c r="F302" i="3"/>
  <c r="F294" i="3"/>
  <c r="F286" i="3"/>
  <c r="F278" i="3"/>
  <c r="F270" i="3"/>
  <c r="F262" i="3"/>
  <c r="F254" i="3"/>
  <c r="F246" i="3"/>
  <c r="F238" i="3"/>
  <c r="F230" i="3"/>
  <c r="F222" i="3"/>
  <c r="F214" i="3"/>
  <c r="F206" i="3"/>
  <c r="F198" i="3"/>
  <c r="F190" i="3"/>
  <c r="F182" i="3"/>
  <c r="F424" i="3"/>
  <c r="F408" i="3"/>
  <c r="F388" i="3"/>
  <c r="F385" i="3"/>
  <c r="F383" i="3"/>
  <c r="F363" i="3"/>
  <c r="F354" i="3"/>
  <c r="F324" i="3"/>
  <c r="F308" i="3"/>
  <c r="F305" i="3"/>
  <c r="F300" i="3"/>
  <c r="F297" i="3"/>
  <c r="F292" i="3"/>
  <c r="F289" i="3"/>
  <c r="F284" i="3"/>
  <c r="F281" i="3"/>
  <c r="F276" i="3"/>
  <c r="F273" i="3"/>
  <c r="F268" i="3"/>
  <c r="F265" i="3"/>
  <c r="F260" i="3"/>
  <c r="F257" i="3"/>
  <c r="F252" i="3"/>
  <c r="F249" i="3"/>
  <c r="F244" i="3"/>
  <c r="F241" i="3"/>
  <c r="F236" i="3"/>
  <c r="F233" i="3"/>
  <c r="F228" i="3"/>
  <c r="F225" i="3"/>
  <c r="F220" i="3"/>
  <c r="F217" i="3"/>
  <c r="F212" i="3"/>
  <c r="F209" i="3"/>
  <c r="F204" i="3"/>
  <c r="F201" i="3"/>
  <c r="F196" i="3"/>
  <c r="F193" i="3"/>
  <c r="F188" i="3"/>
  <c r="F185" i="3"/>
  <c r="F180" i="3"/>
  <c r="F177" i="3"/>
  <c r="F172" i="3"/>
  <c r="F169" i="3"/>
  <c r="F164" i="3"/>
  <c r="F161" i="3"/>
  <c r="F156" i="3"/>
  <c r="F153" i="3"/>
  <c r="F148" i="3"/>
  <c r="F145" i="3"/>
  <c r="F140" i="3"/>
  <c r="F137" i="3"/>
  <c r="F132" i="3"/>
  <c r="F129" i="3"/>
  <c r="F124" i="3"/>
  <c r="F121" i="3"/>
  <c r="F116" i="3"/>
  <c r="F113" i="3"/>
  <c r="F108" i="3"/>
  <c r="F105" i="3"/>
  <c r="F100" i="3"/>
  <c r="F97" i="3"/>
  <c r="F92" i="3"/>
  <c r="F89" i="3"/>
  <c r="F84" i="3"/>
  <c r="F81" i="3"/>
  <c r="F76" i="3"/>
  <c r="F73" i="3"/>
  <c r="F68" i="3"/>
  <c r="F65" i="3"/>
  <c r="F60" i="3"/>
  <c r="F57" i="3"/>
  <c r="F52" i="3"/>
  <c r="F49" i="3"/>
  <c r="F44" i="3"/>
  <c r="F41" i="3"/>
  <c r="F36" i="3"/>
  <c r="F33" i="3"/>
  <c r="F28" i="3"/>
  <c r="F25" i="3"/>
  <c r="F20" i="3"/>
  <c r="F17" i="3"/>
  <c r="F12" i="3"/>
  <c r="F9" i="3"/>
  <c r="F433" i="3"/>
  <c r="F431" i="3"/>
  <c r="F420" i="3"/>
  <c r="F417" i="3"/>
  <c r="F415" i="3"/>
  <c r="F404" i="3"/>
  <c r="F401" i="3"/>
  <c r="F399" i="3"/>
  <c r="F379" i="3"/>
  <c r="F370" i="3"/>
  <c r="F344" i="3"/>
  <c r="F386" i="3"/>
  <c r="F357" i="3"/>
  <c r="F350" i="3"/>
  <c r="F337" i="3"/>
  <c r="F335" i="3"/>
  <c r="F331" i="3"/>
  <c r="F322" i="3"/>
  <c r="F427" i="3"/>
  <c r="F418" i="3"/>
  <c r="F411" i="3"/>
  <c r="F402" i="3"/>
  <c r="F395" i="3"/>
  <c r="F389" i="3"/>
  <c r="F360" i="3"/>
  <c r="F325" i="3"/>
  <c r="F318" i="3"/>
  <c r="F421" i="3"/>
  <c r="F405" i="3"/>
  <c r="F376" i="3"/>
  <c r="F366" i="3"/>
  <c r="F353" i="3"/>
  <c r="F351" i="3"/>
  <c r="F347" i="3"/>
  <c r="F340" i="3"/>
  <c r="F338" i="3"/>
  <c r="F282" i="3"/>
  <c r="F272" i="3"/>
  <c r="F253" i="3"/>
  <c r="F251" i="3"/>
  <c r="F247" i="3"/>
  <c r="F221" i="3"/>
  <c r="F219" i="3"/>
  <c r="F210" i="3"/>
  <c r="F184" i="3"/>
  <c r="F151" i="3"/>
  <c r="F146" i="3"/>
  <c r="F144" i="3"/>
  <c r="F141" i="3"/>
  <c r="F139" i="3"/>
  <c r="F134" i="3"/>
  <c r="F87" i="3"/>
  <c r="F82" i="3"/>
  <c r="F80" i="3"/>
  <c r="F77" i="3"/>
  <c r="F75" i="3"/>
  <c r="F70" i="3"/>
  <c r="F23" i="3"/>
  <c r="F18" i="3"/>
  <c r="F16" i="3"/>
  <c r="F13" i="3"/>
  <c r="F11" i="3"/>
  <c r="F8" i="3"/>
  <c r="F2" i="3"/>
  <c r="F309" i="3"/>
  <c r="F307" i="3"/>
  <c r="F303" i="3"/>
  <c r="F274" i="3"/>
  <c r="F264" i="3"/>
  <c r="F245" i="3"/>
  <c r="F243" i="3"/>
  <c r="F239" i="3"/>
  <c r="F224" i="3"/>
  <c r="F215" i="3"/>
  <c r="F197" i="3"/>
  <c r="F195" i="3"/>
  <c r="F186" i="3"/>
  <c r="F175" i="3"/>
  <c r="F170" i="3"/>
  <c r="F168" i="3"/>
  <c r="F165" i="3"/>
  <c r="F163" i="3"/>
  <c r="F158" i="3"/>
  <c r="F111" i="3"/>
  <c r="F106" i="3"/>
  <c r="F104" i="3"/>
  <c r="F101" i="3"/>
  <c r="F99" i="3"/>
  <c r="F94" i="3"/>
  <c r="F47" i="3"/>
  <c r="F42" i="3"/>
  <c r="F40" i="3"/>
  <c r="F37" i="3"/>
  <c r="F35" i="3"/>
  <c r="F30" i="3"/>
  <c r="F301" i="3"/>
  <c r="F299" i="3"/>
  <c r="F295" i="3"/>
  <c r="F266" i="3"/>
  <c r="F256" i="3"/>
  <c r="F237" i="3"/>
  <c r="F235" i="3"/>
  <c r="F226" i="3"/>
  <c r="F200" i="3"/>
  <c r="F191" i="3"/>
  <c r="F135" i="3"/>
  <c r="F130" i="3"/>
  <c r="F128" i="3"/>
  <c r="F125" i="3"/>
  <c r="F123" i="3"/>
  <c r="F118" i="3"/>
  <c r="F71" i="3"/>
  <c r="F66" i="3"/>
  <c r="F64" i="3"/>
  <c r="F61" i="3"/>
  <c r="F59" i="3"/>
  <c r="F54" i="3"/>
  <c r="F6" i="3"/>
  <c r="F3" i="3"/>
  <c r="F293" i="3"/>
  <c r="F291" i="3"/>
  <c r="F287" i="3"/>
  <c r="F258" i="3"/>
  <c r="F248" i="3"/>
  <c r="F231" i="3"/>
  <c r="F213" i="3"/>
  <c r="F211" i="3"/>
  <c r="F202" i="3"/>
  <c r="F159" i="3"/>
  <c r="F154" i="3"/>
  <c r="F152" i="3"/>
  <c r="F149" i="3"/>
  <c r="F147" i="3"/>
  <c r="F142" i="3"/>
  <c r="F95" i="3"/>
  <c r="F312" i="3"/>
  <c r="F304" i="3"/>
  <c r="F285" i="3"/>
  <c r="F283" i="3"/>
  <c r="F279" i="3"/>
  <c r="F250" i="3"/>
  <c r="F240" i="3"/>
  <c r="F216" i="3"/>
  <c r="F207" i="3"/>
  <c r="F189" i="3"/>
  <c r="F187" i="3"/>
  <c r="F178" i="3"/>
  <c r="F176" i="3"/>
  <c r="F173" i="3"/>
  <c r="F171" i="3"/>
  <c r="F166" i="3"/>
  <c r="F119" i="3"/>
  <c r="F114" i="3"/>
  <c r="F112" i="3"/>
  <c r="F109" i="3"/>
  <c r="F107" i="3"/>
  <c r="F102" i="3"/>
  <c r="F55" i="3"/>
  <c r="F50" i="3"/>
  <c r="F48" i="3"/>
  <c r="F45" i="3"/>
  <c r="F43" i="3"/>
  <c r="F38" i="3"/>
  <c r="F310" i="3"/>
  <c r="F306" i="3"/>
  <c r="F296" i="3"/>
  <c r="F277" i="3"/>
  <c r="F275" i="3"/>
  <c r="F271" i="3"/>
  <c r="F242" i="3"/>
  <c r="F229" i="3"/>
  <c r="F227" i="3"/>
  <c r="F218" i="3"/>
  <c r="F192" i="3"/>
  <c r="F183" i="3"/>
  <c r="F143" i="3"/>
  <c r="F138" i="3"/>
  <c r="F136" i="3"/>
  <c r="F133" i="3"/>
  <c r="F131" i="3"/>
  <c r="F126" i="3"/>
  <c r="F79" i="3"/>
  <c r="F74" i="3"/>
  <c r="F72" i="3"/>
  <c r="F69" i="3"/>
  <c r="F67" i="3"/>
  <c r="F62" i="3"/>
  <c r="F373" i="3"/>
  <c r="F298" i="3"/>
  <c r="F288" i="3"/>
  <c r="F269" i="3"/>
  <c r="F267" i="3"/>
  <c r="F263" i="3"/>
  <c r="F232" i="3"/>
  <c r="F223" i="3"/>
  <c r="F205" i="3"/>
  <c r="F203" i="3"/>
  <c r="F194" i="3"/>
  <c r="F167" i="3"/>
  <c r="F162" i="3"/>
  <c r="F160" i="3"/>
  <c r="F157" i="3"/>
  <c r="F155" i="3"/>
  <c r="F150" i="3"/>
  <c r="F103" i="3"/>
  <c r="F98" i="3"/>
  <c r="F96" i="3"/>
  <c r="F93" i="3"/>
  <c r="F91" i="3"/>
  <c r="F86" i="3"/>
  <c r="F39" i="3"/>
  <c r="F34" i="3"/>
  <c r="F32" i="3"/>
  <c r="F29" i="3"/>
  <c r="F27" i="3"/>
  <c r="F22" i="3"/>
  <c r="F7" i="3"/>
  <c r="F290" i="3"/>
  <c r="F280" i="3"/>
  <c r="F261" i="3"/>
  <c r="F259" i="3"/>
  <c r="F255" i="3"/>
  <c r="F234" i="3"/>
  <c r="F208" i="3"/>
  <c r="F199" i="3"/>
  <c r="F181" i="3"/>
  <c r="F179" i="3"/>
  <c r="F174" i="3"/>
  <c r="F127" i="3"/>
  <c r="F122" i="3"/>
  <c r="F120" i="3"/>
  <c r="F117" i="3"/>
  <c r="F115" i="3"/>
  <c r="F110" i="3"/>
  <c r="F63" i="3"/>
  <c r="F58" i="3"/>
  <c r="F56" i="3"/>
  <c r="F53" i="3"/>
  <c r="F51" i="3"/>
  <c r="F46" i="3"/>
  <c r="F5" i="3"/>
  <c r="F19" i="3"/>
  <c r="F83" i="3"/>
  <c r="F15" i="3"/>
  <c r="F90" i="3"/>
  <c r="F26" i="3"/>
  <c r="F88" i="3"/>
  <c r="F23" i="4"/>
  <c r="F27" i="4"/>
  <c r="F36" i="4"/>
  <c r="F49" i="4"/>
  <c r="F56" i="4"/>
  <c r="F58" i="4"/>
  <c r="F62" i="4"/>
  <c r="F87" i="4"/>
  <c r="F91" i="4"/>
  <c r="F100" i="4"/>
  <c r="F69" i="4"/>
  <c r="F106" i="4"/>
  <c r="F117" i="4"/>
  <c r="F20" i="4"/>
  <c r="F33" i="4"/>
  <c r="F40" i="4"/>
  <c r="F46" i="4"/>
  <c r="F71" i="4"/>
  <c r="F75" i="4"/>
  <c r="F84" i="4"/>
  <c r="F97" i="4"/>
  <c r="F25" i="4"/>
  <c r="F9" i="4"/>
  <c r="F4" i="4"/>
  <c r="F118" i="4"/>
  <c r="F115" i="4"/>
  <c r="F112" i="4"/>
  <c r="F102" i="4"/>
  <c r="F99" i="4"/>
  <c r="F96" i="4"/>
  <c r="F86" i="4"/>
  <c r="F83" i="4"/>
  <c r="F80" i="4"/>
  <c r="F70" i="4"/>
  <c r="F67" i="4"/>
  <c r="F64" i="4"/>
  <c r="F54" i="4"/>
  <c r="F51" i="4"/>
  <c r="F48" i="4"/>
  <c r="F38" i="4"/>
  <c r="F35" i="4"/>
  <c r="F32" i="4"/>
  <c r="F22" i="4"/>
  <c r="F19" i="4"/>
  <c r="F16" i="4"/>
  <c r="F5" i="4"/>
  <c r="F247" i="4"/>
  <c r="F238" i="4"/>
  <c r="F235" i="4"/>
  <c r="F230" i="4"/>
  <c r="F221" i="4"/>
  <c r="F218" i="4"/>
  <c r="F213" i="4"/>
  <c r="F210" i="4"/>
  <c r="F207" i="4"/>
  <c r="F204" i="4"/>
  <c r="F196" i="4"/>
  <c r="F193" i="4"/>
  <c r="F179" i="4"/>
  <c r="F176" i="4"/>
  <c r="F138" i="4"/>
  <c r="F135" i="4"/>
  <c r="F132" i="4"/>
  <c r="F122" i="4"/>
  <c r="F119" i="4"/>
  <c r="F116" i="4"/>
  <c r="F216" i="4"/>
  <c r="F199" i="4"/>
  <c r="F190" i="4"/>
  <c r="F187" i="4"/>
  <c r="F182" i="4"/>
  <c r="F173" i="4"/>
  <c r="F170" i="4"/>
  <c r="F165" i="4"/>
  <c r="F162" i="4"/>
  <c r="F159" i="4"/>
  <c r="F156" i="4"/>
  <c r="F148" i="4"/>
  <c r="F145" i="4"/>
  <c r="F129" i="4"/>
  <c r="F113" i="4"/>
  <c r="F245" i="4"/>
  <c r="F242" i="4"/>
  <c r="F239" i="4"/>
  <c r="F236" i="4"/>
  <c r="F228" i="4"/>
  <c r="F225" i="4"/>
  <c r="F211" i="4"/>
  <c r="F208" i="4"/>
  <c r="F168" i="4"/>
  <c r="F151" i="4"/>
  <c r="F142" i="4"/>
  <c r="F139" i="4"/>
  <c r="F136" i="4"/>
  <c r="F126" i="4"/>
  <c r="F123" i="4"/>
  <c r="F120" i="4"/>
  <c r="F110" i="4"/>
  <c r="F107" i="4"/>
  <c r="F104" i="4"/>
  <c r="F248" i="4"/>
  <c r="F231" i="4"/>
  <c r="F222" i="4"/>
  <c r="F219" i="4"/>
  <c r="F214" i="4"/>
  <c r="F205" i="4"/>
  <c r="F202" i="4"/>
  <c r="F197" i="4"/>
  <c r="F194" i="4"/>
  <c r="F191" i="4"/>
  <c r="F188" i="4"/>
  <c r="F180" i="4"/>
  <c r="F177" i="4"/>
  <c r="F163" i="4"/>
  <c r="F160" i="4"/>
  <c r="F133" i="4"/>
  <c r="F130" i="4"/>
  <c r="F127" i="4"/>
  <c r="F124" i="4"/>
  <c r="F114" i="4"/>
  <c r="F111" i="4"/>
  <c r="F108" i="4"/>
  <c r="F98" i="4"/>
  <c r="F95" i="4"/>
  <c r="F92" i="4"/>
  <c r="F82" i="4"/>
  <c r="F79" i="4"/>
  <c r="F76" i="4"/>
  <c r="F66" i="4"/>
  <c r="F63" i="4"/>
  <c r="F60" i="4"/>
  <c r="F50" i="4"/>
  <c r="F47" i="4"/>
  <c r="F44" i="4"/>
  <c r="F34" i="4"/>
  <c r="F31" i="4"/>
  <c r="F28" i="4"/>
  <c r="F18" i="4"/>
  <c r="F15" i="4"/>
  <c r="F12" i="4"/>
  <c r="F8" i="4"/>
  <c r="F3" i="4"/>
  <c r="F53" i="4"/>
  <c r="F17" i="4"/>
  <c r="F24" i="4"/>
  <c r="F26" i="4"/>
  <c r="F55" i="4"/>
  <c r="F59" i="4"/>
  <c r="F68" i="4"/>
  <c r="F81" i="4"/>
  <c r="F88" i="4"/>
  <c r="F90" i="4"/>
  <c r="F94" i="4"/>
  <c r="F37" i="4"/>
  <c r="F101" i="4"/>
  <c r="F394" i="4"/>
  <c r="F10" i="4"/>
  <c r="F14" i="4"/>
  <c r="F39" i="4"/>
  <c r="F43" i="4"/>
  <c r="F65" i="4"/>
  <c r="F72" i="4"/>
  <c r="F74" i="4"/>
  <c r="F78" i="4"/>
  <c r="F103" i="4"/>
  <c r="F21" i="4"/>
  <c r="F85" i="4"/>
  <c r="F140" i="4"/>
  <c r="F143" i="4"/>
  <c r="F146" i="4"/>
  <c r="F149" i="4"/>
  <c r="F154" i="4"/>
  <c r="F157" i="4"/>
  <c r="F166" i="4"/>
  <c r="F171" i="4"/>
  <c r="F174" i="4"/>
  <c r="F183" i="4"/>
  <c r="F200" i="4"/>
  <c r="F240" i="4"/>
  <c r="F243" i="4"/>
  <c r="F257" i="4"/>
  <c r="F260" i="4"/>
  <c r="F270" i="4"/>
  <c r="F273" i="4"/>
  <c r="F283" i="4"/>
  <c r="F288" i="4"/>
  <c r="F317" i="4"/>
  <c r="F324" i="4"/>
  <c r="F330" i="4"/>
  <c r="F356" i="4"/>
  <c r="F372" i="4"/>
  <c r="F267" i="4"/>
  <c r="F278" i="4"/>
  <c r="F285" i="4"/>
  <c r="F293" i="4"/>
  <c r="F341" i="4"/>
  <c r="F343" i="4"/>
  <c r="F389" i="4"/>
  <c r="F391" i="4"/>
  <c r="F250" i="4"/>
  <c r="F253" i="4"/>
  <c r="F262" i="4"/>
  <c r="F275" i="4"/>
  <c r="F295" i="4"/>
  <c r="F321" i="4"/>
  <c r="F353" i="4"/>
  <c r="F369" i="4"/>
  <c r="F424" i="4"/>
  <c r="F426" i="4"/>
  <c r="F256" i="4"/>
  <c r="F259" i="4"/>
  <c r="F269" i="4"/>
  <c r="F272" i="4"/>
  <c r="F280" i="4"/>
  <c r="F282" i="4"/>
  <c r="F301" i="4"/>
  <c r="F308" i="4"/>
  <c r="F314" i="4"/>
  <c r="F264" i="4"/>
  <c r="F266" i="4"/>
  <c r="F277" i="4"/>
  <c r="F292" i="4"/>
  <c r="F325" i="4"/>
  <c r="F327" i="4"/>
  <c r="F357" i="4"/>
  <c r="F359" i="4"/>
  <c r="F373" i="4"/>
  <c r="F375" i="4"/>
  <c r="F431" i="4"/>
  <c r="F428" i="4"/>
  <c r="F418" i="4"/>
  <c r="F415" i="4"/>
  <c r="F411" i="4"/>
  <c r="F407" i="4"/>
  <c r="F403" i="4"/>
  <c r="F425" i="4"/>
  <c r="F432" i="4"/>
  <c r="F429" i="4"/>
  <c r="F419" i="4"/>
  <c r="F408" i="4"/>
  <c r="F405" i="4"/>
  <c r="F402" i="4"/>
  <c r="F399" i="4"/>
  <c r="F396" i="4"/>
  <c r="F386" i="4"/>
  <c r="F383" i="4"/>
  <c r="F380" i="4"/>
  <c r="F370" i="4"/>
  <c r="F367" i="4"/>
  <c r="F364" i="4"/>
  <c r="F354" i="4"/>
  <c r="F351" i="4"/>
  <c r="F348" i="4"/>
  <c r="F338" i="4"/>
  <c r="F335" i="4"/>
  <c r="F332" i="4"/>
  <c r="F322" i="4"/>
  <c r="F319" i="4"/>
  <c r="F316" i="4"/>
  <c r="F306" i="4"/>
  <c r="F303" i="4"/>
  <c r="F300" i="4"/>
  <c r="F290" i="4"/>
  <c r="F287" i="4"/>
  <c r="F284" i="4"/>
  <c r="F274" i="4"/>
  <c r="F271" i="4"/>
  <c r="F268" i="4"/>
  <c r="F422" i="4"/>
  <c r="F414" i="4"/>
  <c r="F393" i="4"/>
  <c r="F377" i="4"/>
  <c r="F361" i="4"/>
  <c r="F345" i="4"/>
  <c r="F329" i="4"/>
  <c r="F313" i="4"/>
  <c r="F297" i="4"/>
  <c r="F281" i="4"/>
  <c r="F265" i="4"/>
  <c r="F249" i="4"/>
  <c r="F233" i="4"/>
  <c r="F217" i="4"/>
  <c r="F201" i="4"/>
  <c r="F185" i="4"/>
  <c r="F169" i="4"/>
  <c r="F153" i="4"/>
  <c r="F427" i="4"/>
  <c r="F417" i="4"/>
  <c r="F400" i="4"/>
  <c r="F390" i="4"/>
  <c r="F387" i="4"/>
  <c r="F384" i="4"/>
  <c r="F374" i="4"/>
  <c r="F371" i="4"/>
  <c r="F368" i="4"/>
  <c r="F358" i="4"/>
  <c r="F355" i="4"/>
  <c r="F352" i="4"/>
  <c r="F342" i="4"/>
  <c r="F339" i="4"/>
  <c r="F336" i="4"/>
  <c r="F326" i="4"/>
  <c r="F323" i="4"/>
  <c r="F320" i="4"/>
  <c r="F310" i="4"/>
  <c r="F307" i="4"/>
  <c r="F304" i="4"/>
  <c r="F430" i="4"/>
  <c r="F420" i="4"/>
  <c r="F412" i="4"/>
  <c r="F409" i="4"/>
  <c r="F406" i="4"/>
  <c r="F397" i="4"/>
  <c r="F381" i="4"/>
  <c r="F365" i="4"/>
  <c r="F349" i="4"/>
  <c r="F433" i="4"/>
  <c r="F423" i="4"/>
  <c r="F404" i="4"/>
  <c r="F401" i="4"/>
  <c r="F385" i="4"/>
  <c r="F421" i="4"/>
  <c r="F416" i="4"/>
  <c r="F413" i="4"/>
  <c r="F410" i="4"/>
  <c r="F398" i="4"/>
  <c r="F395" i="4"/>
  <c r="F392" i="4"/>
  <c r="F382" i="4"/>
  <c r="F379" i="4"/>
  <c r="F376" i="4"/>
  <c r="F366" i="4"/>
  <c r="F363" i="4"/>
  <c r="F360" i="4"/>
  <c r="F350" i="4"/>
  <c r="F347" i="4"/>
  <c r="F344" i="4"/>
  <c r="F334" i="4"/>
  <c r="F331" i="4"/>
  <c r="F328" i="4"/>
  <c r="F318" i="4"/>
  <c r="F315" i="4"/>
  <c r="F312" i="4"/>
  <c r="F302" i="4"/>
  <c r="F299" i="4"/>
  <c r="F296" i="4"/>
  <c r="F286" i="4"/>
  <c r="F13" i="4"/>
  <c r="F29" i="4"/>
  <c r="F45" i="4"/>
  <c r="F61" i="4"/>
  <c r="F77" i="4"/>
  <c r="F93" i="4"/>
  <c r="F109" i="4"/>
  <c r="F125" i="4"/>
  <c r="F141" i="4"/>
  <c r="F150" i="4"/>
  <c r="F155" i="4"/>
  <c r="F158" i="4"/>
  <c r="F167" i="4"/>
  <c r="F184" i="4"/>
  <c r="F224" i="4"/>
  <c r="F227" i="4"/>
  <c r="F241" i="4"/>
  <c r="F244" i="4"/>
  <c r="F252" i="4"/>
  <c r="F255" i="4"/>
  <c r="F258" i="4"/>
  <c r="F261" i="4"/>
  <c r="F289" i="4"/>
  <c r="F294" i="4"/>
  <c r="F305" i="4"/>
  <c r="F333" i="4"/>
  <c r="F340" i="4"/>
  <c r="F346" i="4"/>
  <c r="F388" i="4"/>
  <c r="F128" i="4"/>
  <c r="F131" i="4"/>
  <c r="F134" i="4"/>
  <c r="F144" i="4"/>
  <c r="F147" i="4"/>
  <c r="F161" i="4"/>
  <c r="F164" i="4"/>
  <c r="F172" i="4"/>
  <c r="F175" i="4"/>
  <c r="F178" i="4"/>
  <c r="F181" i="4"/>
  <c r="F186" i="4"/>
  <c r="F189" i="4"/>
  <c r="F198" i="4"/>
  <c r="F203" i="4"/>
  <c r="F206" i="4"/>
  <c r="F215" i="4"/>
  <c r="F232" i="4"/>
  <c r="F279" i="4"/>
  <c r="F298" i="4"/>
  <c r="F41" i="4"/>
  <c r="F57" i="4"/>
  <c r="F73" i="4"/>
  <c r="F89" i="4"/>
  <c r="F105" i="4"/>
  <c r="F121" i="4"/>
  <c r="F137" i="4"/>
  <c r="F152" i="4"/>
  <c r="F192" i="4"/>
  <c r="F195" i="4"/>
  <c r="F209" i="4"/>
  <c r="F212" i="4"/>
  <c r="F220" i="4"/>
  <c r="F223" i="4"/>
  <c r="F226" i="4"/>
  <c r="F229" i="4"/>
  <c r="F234" i="4"/>
  <c r="F237" i="4"/>
  <c r="F246" i="4"/>
  <c r="F251" i="4"/>
  <c r="F254" i="4"/>
  <c r="F263" i="4"/>
  <c r="F276" i="4"/>
  <c r="F291" i="4"/>
  <c r="F309" i="4"/>
  <c r="F311" i="4"/>
  <c r="F337" i="4"/>
  <c r="F362" i="4"/>
  <c r="F378" i="4"/>
  <c r="F319" i="5"/>
  <c r="F294" i="5"/>
  <c r="F212" i="5"/>
  <c r="F203" i="5"/>
  <c r="F201" i="5"/>
  <c r="F192" i="5"/>
  <c r="F190" i="5"/>
  <c r="F140" i="5"/>
  <c r="F108" i="5"/>
  <c r="F65" i="5"/>
  <c r="F67" i="5"/>
  <c r="F9" i="5"/>
  <c r="F11" i="5"/>
  <c r="F21" i="5"/>
  <c r="F44" i="5"/>
  <c r="F78" i="5"/>
  <c r="F80" i="5"/>
  <c r="F97" i="5"/>
  <c r="F99" i="5"/>
  <c r="F110" i="5"/>
  <c r="F112" i="5"/>
  <c r="F129" i="5"/>
  <c r="F131" i="5"/>
  <c r="F142" i="5"/>
  <c r="F144" i="5"/>
  <c r="F161" i="5"/>
  <c r="F163" i="5"/>
  <c r="F172" i="5"/>
  <c r="F214" i="5"/>
  <c r="F216" i="5"/>
  <c r="F310" i="5"/>
  <c r="F30" i="5"/>
  <c r="F37" i="5"/>
  <c r="F60" i="5"/>
  <c r="F84" i="5"/>
  <c r="F116" i="5"/>
  <c r="F148" i="5"/>
  <c r="F174" i="5"/>
  <c r="F176" i="5"/>
  <c r="F185" i="5"/>
  <c r="F187" i="5"/>
  <c r="F196" i="5"/>
  <c r="F420" i="5"/>
  <c r="F404" i="5"/>
  <c r="F388" i="5"/>
  <c r="F372" i="5"/>
  <c r="F356" i="5"/>
  <c r="F340" i="5"/>
  <c r="F324" i="5"/>
  <c r="F308" i="5"/>
  <c r="F292" i="5"/>
  <c r="F285" i="5"/>
  <c r="F281" i="5"/>
  <c r="F277" i="5"/>
  <c r="F273" i="5"/>
  <c r="F269" i="5"/>
  <c r="F265" i="5"/>
  <c r="F261" i="5"/>
  <c r="F257" i="5"/>
  <c r="F253" i="5"/>
  <c r="F249" i="5"/>
  <c r="F245" i="5"/>
  <c r="F241" i="5"/>
  <c r="F237" i="5"/>
  <c r="F233" i="5"/>
  <c r="F229" i="5"/>
  <c r="F225" i="5"/>
  <c r="F221" i="5"/>
  <c r="F433" i="5"/>
  <c r="F430" i="5"/>
  <c r="F427" i="5"/>
  <c r="F417" i="5"/>
  <c r="F414" i="5"/>
  <c r="F411" i="5"/>
  <c r="F401" i="5"/>
  <c r="F398" i="5"/>
  <c r="F395" i="5"/>
  <c r="F385" i="5"/>
  <c r="F382" i="5"/>
  <c r="F379" i="5"/>
  <c r="F369" i="5"/>
  <c r="F366" i="5"/>
  <c r="F363" i="5"/>
  <c r="F353" i="5"/>
  <c r="F350" i="5"/>
  <c r="F347" i="5"/>
  <c r="F337" i="5"/>
  <c r="F334" i="5"/>
  <c r="F331" i="5"/>
  <c r="F321" i="5"/>
  <c r="F318" i="5"/>
  <c r="F315" i="5"/>
  <c r="F305" i="5"/>
  <c r="F302" i="5"/>
  <c r="F299" i="5"/>
  <c r="F289" i="5"/>
  <c r="F424" i="5"/>
  <c r="F408" i="5"/>
  <c r="F392" i="5"/>
  <c r="F376" i="5"/>
  <c r="F360" i="5"/>
  <c r="F344" i="5"/>
  <c r="F328" i="5"/>
  <c r="F312" i="5"/>
  <c r="F296" i="5"/>
  <c r="F286" i="5"/>
  <c r="F282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431" i="5"/>
  <c r="F421" i="5"/>
  <c r="F418" i="5"/>
  <c r="F415" i="5"/>
  <c r="F405" i="5"/>
  <c r="F402" i="5"/>
  <c r="F399" i="5"/>
  <c r="F428" i="5"/>
  <c r="F412" i="5"/>
  <c r="F396" i="5"/>
  <c r="F425" i="5"/>
  <c r="F422" i="5"/>
  <c r="F419" i="5"/>
  <c r="F409" i="5"/>
  <c r="F406" i="5"/>
  <c r="F403" i="5"/>
  <c r="F432" i="5"/>
  <c r="F416" i="5"/>
  <c r="F429" i="5"/>
  <c r="F426" i="5"/>
  <c r="F423" i="5"/>
  <c r="F413" i="5"/>
  <c r="F410" i="5"/>
  <c r="F407" i="5"/>
  <c r="F397" i="5"/>
  <c r="F394" i="5"/>
  <c r="F391" i="5"/>
  <c r="F381" i="5"/>
  <c r="F378" i="5"/>
  <c r="F375" i="5"/>
  <c r="F365" i="5"/>
  <c r="F362" i="5"/>
  <c r="F359" i="5"/>
  <c r="F349" i="5"/>
  <c r="F346" i="5"/>
  <c r="F343" i="5"/>
  <c r="F333" i="5"/>
  <c r="F330" i="5"/>
  <c r="F327" i="5"/>
  <c r="F317" i="5"/>
  <c r="F314" i="5"/>
  <c r="F311" i="5"/>
  <c r="F301" i="5"/>
  <c r="F298" i="5"/>
  <c r="F295" i="5"/>
  <c r="F368" i="5"/>
  <c r="F304" i="5"/>
  <c r="F283" i="5"/>
  <c r="F275" i="5"/>
  <c r="F267" i="5"/>
  <c r="F259" i="5"/>
  <c r="F251" i="5"/>
  <c r="F243" i="5"/>
  <c r="F235" i="5"/>
  <c r="F227" i="5"/>
  <c r="F220" i="5"/>
  <c r="F215" i="5"/>
  <c r="F210" i="5"/>
  <c r="F207" i="5"/>
  <c r="F202" i="5"/>
  <c r="F199" i="5"/>
  <c r="F194" i="5"/>
  <c r="F191" i="5"/>
  <c r="F186" i="5"/>
  <c r="F183" i="5"/>
  <c r="F178" i="5"/>
  <c r="F175" i="5"/>
  <c r="F170" i="5"/>
  <c r="F167" i="5"/>
  <c r="F162" i="5"/>
  <c r="F159" i="5"/>
  <c r="F154" i="5"/>
  <c r="F151" i="5"/>
  <c r="F146" i="5"/>
  <c r="F143" i="5"/>
  <c r="F138" i="5"/>
  <c r="F135" i="5"/>
  <c r="F130" i="5"/>
  <c r="F127" i="5"/>
  <c r="F122" i="5"/>
  <c r="F119" i="5"/>
  <c r="F114" i="5"/>
  <c r="F111" i="5"/>
  <c r="F106" i="5"/>
  <c r="F103" i="5"/>
  <c r="F98" i="5"/>
  <c r="F95" i="5"/>
  <c r="F90" i="5"/>
  <c r="F87" i="5"/>
  <c r="F82" i="5"/>
  <c r="F79" i="5"/>
  <c r="F74" i="5"/>
  <c r="F71" i="5"/>
  <c r="F66" i="5"/>
  <c r="F63" i="5"/>
  <c r="F51" i="5"/>
  <c r="F48" i="5"/>
  <c r="F45" i="5"/>
  <c r="F35" i="5"/>
  <c r="F32" i="5"/>
  <c r="F29" i="5"/>
  <c r="F19" i="5"/>
  <c r="F16" i="5"/>
  <c r="F13" i="5"/>
  <c r="F5" i="5"/>
  <c r="F4" i="5"/>
  <c r="F3" i="5"/>
  <c r="F2" i="5"/>
  <c r="F390" i="5"/>
  <c r="F386" i="5"/>
  <c r="F361" i="5"/>
  <c r="F357" i="5"/>
  <c r="F355" i="5"/>
  <c r="F348" i="5"/>
  <c r="F335" i="5"/>
  <c r="F326" i="5"/>
  <c r="F322" i="5"/>
  <c r="F297" i="5"/>
  <c r="F293" i="5"/>
  <c r="F291" i="5"/>
  <c r="F213" i="5"/>
  <c r="F205" i="5"/>
  <c r="F197" i="5"/>
  <c r="F189" i="5"/>
  <c r="F181" i="5"/>
  <c r="F173" i="5"/>
  <c r="F165" i="5"/>
  <c r="F157" i="5"/>
  <c r="F149" i="5"/>
  <c r="F141" i="5"/>
  <c r="F133" i="5"/>
  <c r="F125" i="5"/>
  <c r="F117" i="5"/>
  <c r="F109" i="5"/>
  <c r="F101" i="5"/>
  <c r="F93" i="5"/>
  <c r="F85" i="5"/>
  <c r="F77" i="5"/>
  <c r="F69" i="5"/>
  <c r="F61" i="5"/>
  <c r="F58" i="5"/>
  <c r="F42" i="5"/>
  <c r="F26" i="5"/>
  <c r="F10" i="5"/>
  <c r="F384" i="5"/>
  <c r="F320" i="5"/>
  <c r="F284" i="5"/>
  <c r="F276" i="5"/>
  <c r="F268" i="5"/>
  <c r="F260" i="5"/>
  <c r="F252" i="5"/>
  <c r="F244" i="5"/>
  <c r="F236" i="5"/>
  <c r="F228" i="5"/>
  <c r="F55" i="5"/>
  <c r="F52" i="5"/>
  <c r="F49" i="5"/>
  <c r="F39" i="5"/>
  <c r="F36" i="5"/>
  <c r="F33" i="5"/>
  <c r="F23" i="5"/>
  <c r="F20" i="5"/>
  <c r="F17" i="5"/>
  <c r="F400" i="5"/>
  <c r="F377" i="5"/>
  <c r="F373" i="5"/>
  <c r="F371" i="5"/>
  <c r="F364" i="5"/>
  <c r="F351" i="5"/>
  <c r="F342" i="5"/>
  <c r="F338" i="5"/>
  <c r="F313" i="5"/>
  <c r="F309" i="5"/>
  <c r="F307" i="5"/>
  <c r="F300" i="5"/>
  <c r="F336" i="5"/>
  <c r="F287" i="5"/>
  <c r="F279" i="5"/>
  <c r="F271" i="5"/>
  <c r="F263" i="5"/>
  <c r="F255" i="5"/>
  <c r="F247" i="5"/>
  <c r="F239" i="5"/>
  <c r="F231" i="5"/>
  <c r="F389" i="5"/>
  <c r="F387" i="5"/>
  <c r="F380" i="5"/>
  <c r="F367" i="5"/>
  <c r="F358" i="5"/>
  <c r="F354" i="5"/>
  <c r="F329" i="5"/>
  <c r="F325" i="5"/>
  <c r="F323" i="5"/>
  <c r="F316" i="5"/>
  <c r="F303" i="5"/>
  <c r="F393" i="5"/>
  <c r="F352" i="5"/>
  <c r="F288" i="5"/>
  <c r="F280" i="5"/>
  <c r="F272" i="5"/>
  <c r="F264" i="5"/>
  <c r="F256" i="5"/>
  <c r="F248" i="5"/>
  <c r="F240" i="5"/>
  <c r="F232" i="5"/>
  <c r="F383" i="5"/>
  <c r="F374" i="5"/>
  <c r="F370" i="5"/>
  <c r="F8" i="5"/>
  <c r="F18" i="5"/>
  <c r="F25" i="5"/>
  <c r="F27" i="5"/>
  <c r="F46" i="5"/>
  <c r="F53" i="5"/>
  <c r="F73" i="5"/>
  <c r="F75" i="5"/>
  <c r="F86" i="5"/>
  <c r="F88" i="5"/>
  <c r="F105" i="5"/>
  <c r="F107" i="5"/>
  <c r="F118" i="5"/>
  <c r="F120" i="5"/>
  <c r="F137" i="5"/>
  <c r="F139" i="5"/>
  <c r="F150" i="5"/>
  <c r="F152" i="5"/>
  <c r="F198" i="5"/>
  <c r="F200" i="5"/>
  <c r="F209" i="5"/>
  <c r="F211" i="5"/>
  <c r="F224" i="5"/>
  <c r="F306" i="5"/>
  <c r="F7" i="5"/>
  <c r="F34" i="5"/>
  <c r="F41" i="5"/>
  <c r="F43" i="5"/>
  <c r="F62" i="5"/>
  <c r="F64" i="5"/>
  <c r="F92" i="5"/>
  <c r="F124" i="5"/>
  <c r="F156" i="5"/>
  <c r="F169" i="5"/>
  <c r="F171" i="5"/>
  <c r="F180" i="5"/>
  <c r="F345" i="5"/>
  <c r="F15" i="5"/>
  <c r="F22" i="5"/>
  <c r="F50" i="5"/>
  <c r="F57" i="5"/>
  <c r="F59" i="5"/>
  <c r="F68" i="5"/>
  <c r="F81" i="5"/>
  <c r="F83" i="5"/>
  <c r="F94" i="5"/>
  <c r="F96" i="5"/>
  <c r="F113" i="5"/>
  <c r="F115" i="5"/>
  <c r="F126" i="5"/>
  <c r="F128" i="5"/>
  <c r="F145" i="5"/>
  <c r="F147" i="5"/>
  <c r="F158" i="5"/>
  <c r="F160" i="5"/>
  <c r="F182" i="5"/>
  <c r="F184" i="5"/>
  <c r="F193" i="5"/>
  <c r="F195" i="5"/>
  <c r="F204" i="5"/>
  <c r="F332" i="5"/>
  <c r="F12" i="5"/>
  <c r="F24" i="5"/>
  <c r="F31" i="5"/>
  <c r="F38" i="5"/>
  <c r="F100" i="5"/>
  <c r="F132" i="5"/>
  <c r="F164" i="5"/>
  <c r="F206" i="5"/>
  <c r="F208" i="5"/>
  <c r="F217" i="5"/>
  <c r="F219" i="5"/>
  <c r="F223" i="5"/>
  <c r="F339" i="5"/>
  <c r="F341" i="5"/>
  <c r="F6" i="5"/>
  <c r="F40" i="5"/>
  <c r="F47" i="5"/>
  <c r="F54" i="5"/>
  <c r="F70" i="5"/>
  <c r="F72" i="5"/>
  <c r="F89" i="5"/>
  <c r="F91" i="5"/>
  <c r="F102" i="5"/>
  <c r="F104" i="5"/>
  <c r="F121" i="5"/>
  <c r="F123" i="5"/>
  <c r="F134" i="5"/>
  <c r="F136" i="5"/>
  <c r="F153" i="5"/>
  <c r="F155" i="5"/>
  <c r="F166" i="5"/>
  <c r="F168" i="5"/>
  <c r="F177" i="5"/>
  <c r="F179" i="5"/>
  <c r="F188" i="5"/>
  <c r="F433" i="6"/>
  <c r="F427" i="6"/>
  <c r="F419" i="6"/>
  <c r="F411" i="6"/>
  <c r="F403" i="6"/>
  <c r="F395" i="6"/>
  <c r="F387" i="6"/>
  <c r="F379" i="6"/>
  <c r="F371" i="6"/>
  <c r="F363" i="6"/>
  <c r="F430" i="6"/>
  <c r="F422" i="6"/>
  <c r="F414" i="6"/>
  <c r="F406" i="6"/>
  <c r="F398" i="6"/>
  <c r="F390" i="6"/>
  <c r="F382" i="6"/>
  <c r="F374" i="6"/>
  <c r="F366" i="6"/>
  <c r="F358" i="6"/>
  <c r="F428" i="6"/>
  <c r="F425" i="6"/>
  <c r="F420" i="6"/>
  <c r="F417" i="6"/>
  <c r="F412" i="6"/>
  <c r="F409" i="6"/>
  <c r="F404" i="6"/>
  <c r="F401" i="6"/>
  <c r="F396" i="6"/>
  <c r="F393" i="6"/>
  <c r="F388" i="6"/>
  <c r="F385" i="6"/>
  <c r="F380" i="6"/>
  <c r="F377" i="6"/>
  <c r="F431" i="6"/>
  <c r="F423" i="6"/>
  <c r="F415" i="6"/>
  <c r="F407" i="6"/>
  <c r="F426" i="6"/>
  <c r="F418" i="6"/>
  <c r="F410" i="6"/>
  <c r="F432" i="6"/>
  <c r="F429" i="6"/>
  <c r="F424" i="6"/>
  <c r="F421" i="6"/>
  <c r="F416" i="6"/>
  <c r="F413" i="6"/>
  <c r="F408" i="6"/>
  <c r="F405" i="6"/>
  <c r="F400" i="6"/>
  <c r="F397" i="6"/>
  <c r="F392" i="6"/>
  <c r="F389" i="6"/>
  <c r="F384" i="6"/>
  <c r="F381" i="6"/>
  <c r="F376" i="6"/>
  <c r="F373" i="6"/>
  <c r="F368" i="6"/>
  <c r="F365" i="6"/>
  <c r="F360" i="6"/>
  <c r="F357" i="6"/>
  <c r="F352" i="6"/>
  <c r="F349" i="6"/>
  <c r="F344" i="6"/>
  <c r="F341" i="6"/>
  <c r="F336" i="6"/>
  <c r="F333" i="6"/>
  <c r="F328" i="6"/>
  <c r="F325" i="6"/>
  <c r="F320" i="6"/>
  <c r="F317" i="6"/>
  <c r="F312" i="6"/>
  <c r="F309" i="6"/>
  <c r="F304" i="6"/>
  <c r="F301" i="6"/>
  <c r="F296" i="6"/>
  <c r="F293" i="6"/>
  <c r="F288" i="6"/>
  <c r="F285" i="6"/>
  <c r="F280" i="6"/>
  <c r="F277" i="6"/>
  <c r="F272" i="6"/>
  <c r="F269" i="6"/>
  <c r="F402" i="6"/>
  <c r="F378" i="6"/>
  <c r="F370" i="6"/>
  <c r="F356" i="6"/>
  <c r="F353" i="6"/>
  <c r="F351" i="6"/>
  <c r="F346" i="6"/>
  <c r="F299" i="6"/>
  <c r="F294" i="6"/>
  <c r="F292" i="6"/>
  <c r="F289" i="6"/>
  <c r="F287" i="6"/>
  <c r="F282" i="6"/>
  <c r="F253" i="6"/>
  <c r="F237" i="6"/>
  <c r="F221" i="6"/>
  <c r="F217" i="6"/>
  <c r="F213" i="6"/>
  <c r="F209" i="6"/>
  <c r="F205" i="6"/>
  <c r="F201" i="6"/>
  <c r="F197" i="6"/>
  <c r="F362" i="6"/>
  <c r="F323" i="6"/>
  <c r="F318" i="6"/>
  <c r="F316" i="6"/>
  <c r="F313" i="6"/>
  <c r="F311" i="6"/>
  <c r="F306" i="6"/>
  <c r="F263" i="6"/>
  <c r="F260" i="6"/>
  <c r="F250" i="6"/>
  <c r="F247" i="6"/>
  <c r="F244" i="6"/>
  <c r="F234" i="6"/>
  <c r="F231" i="6"/>
  <c r="F228" i="6"/>
  <c r="F399" i="6"/>
  <c r="F386" i="6"/>
  <c r="F375" i="6"/>
  <c r="F347" i="6"/>
  <c r="F342" i="6"/>
  <c r="F340" i="6"/>
  <c r="F337" i="6"/>
  <c r="F335" i="6"/>
  <c r="F330" i="6"/>
  <c r="F283" i="6"/>
  <c r="F278" i="6"/>
  <c r="F276" i="6"/>
  <c r="F273" i="6"/>
  <c r="F271" i="6"/>
  <c r="F266" i="6"/>
  <c r="F257" i="6"/>
  <c r="F241" i="6"/>
  <c r="F225" i="6"/>
  <c r="F218" i="6"/>
  <c r="F214" i="6"/>
  <c r="F210" i="6"/>
  <c r="F206" i="6"/>
  <c r="F202" i="6"/>
  <c r="F367" i="6"/>
  <c r="F354" i="6"/>
  <c r="F383" i="6"/>
  <c r="F369" i="6"/>
  <c r="F359" i="6"/>
  <c r="F331" i="6"/>
  <c r="F326" i="6"/>
  <c r="F324" i="6"/>
  <c r="F321" i="6"/>
  <c r="F319" i="6"/>
  <c r="F314" i="6"/>
  <c r="F394" i="6"/>
  <c r="F361" i="6"/>
  <c r="F355" i="6"/>
  <c r="F350" i="6"/>
  <c r="F348" i="6"/>
  <c r="F345" i="6"/>
  <c r="F343" i="6"/>
  <c r="F338" i="6"/>
  <c r="F372" i="6"/>
  <c r="F391" i="6"/>
  <c r="F364" i="6"/>
  <c r="F339" i="6"/>
  <c r="F334" i="6"/>
  <c r="F332" i="6"/>
  <c r="F329" i="6"/>
  <c r="F327" i="6"/>
  <c r="F322" i="6"/>
  <c r="F275" i="6"/>
  <c r="F270" i="6"/>
  <c r="F268" i="6"/>
  <c r="F265" i="6"/>
  <c r="F262" i="6"/>
  <c r="F259" i="6"/>
  <c r="F256" i="6"/>
  <c r="F246" i="6"/>
  <c r="F243" i="6"/>
  <c r="F240" i="6"/>
  <c r="F230" i="6"/>
  <c r="F227" i="6"/>
  <c r="F224" i="6"/>
  <c r="F298" i="6"/>
  <c r="F261" i="6"/>
  <c r="F248" i="6"/>
  <c r="F239" i="6"/>
  <c r="F235" i="6"/>
  <c r="F204" i="6"/>
  <c r="F192" i="6"/>
  <c r="F189" i="6"/>
  <c r="F186" i="6"/>
  <c r="F176" i="6"/>
  <c r="F173" i="6"/>
  <c r="F233" i="6"/>
  <c r="F216" i="6"/>
  <c r="F207" i="6"/>
  <c r="F183" i="6"/>
  <c r="F167" i="6"/>
  <c r="F151" i="6"/>
  <c r="F135" i="6"/>
  <c r="F119" i="6"/>
  <c r="F281" i="6"/>
  <c r="F279" i="6"/>
  <c r="F264" i="6"/>
  <c r="F255" i="6"/>
  <c r="F251" i="6"/>
  <c r="F226" i="6"/>
  <c r="F222" i="6"/>
  <c r="F219" i="6"/>
  <c r="F199" i="6"/>
  <c r="F196" i="6"/>
  <c r="F193" i="6"/>
  <c r="F190" i="6"/>
  <c r="F180" i="6"/>
  <c r="F177" i="6"/>
  <c r="F174" i="6"/>
  <c r="F164" i="6"/>
  <c r="F161" i="6"/>
  <c r="F158" i="6"/>
  <c r="F148" i="6"/>
  <c r="F145" i="6"/>
  <c r="F307" i="6"/>
  <c r="F305" i="6"/>
  <c r="F303" i="6"/>
  <c r="F291" i="6"/>
  <c r="F315" i="6"/>
  <c r="F297" i="6"/>
  <c r="F295" i="6"/>
  <c r="F284" i="6"/>
  <c r="F274" i="6"/>
  <c r="F308" i="6"/>
  <c r="F300" i="6"/>
  <c r="F286" i="6"/>
  <c r="F310" i="6"/>
  <c r="F302" i="6"/>
  <c r="F290" i="6"/>
  <c r="F215" i="6"/>
  <c r="F198" i="6"/>
  <c r="F195" i="6"/>
  <c r="F179" i="6"/>
  <c r="F163" i="6"/>
  <c r="F147" i="6"/>
  <c r="F131" i="6"/>
  <c r="F115" i="6"/>
  <c r="F99" i="6"/>
  <c r="F13" i="6"/>
  <c r="F29" i="6"/>
  <c r="F45" i="6"/>
  <c r="F61" i="6"/>
  <c r="F77" i="6"/>
  <c r="F93" i="6"/>
  <c r="F120" i="6"/>
  <c r="F123" i="6"/>
  <c r="F126" i="6"/>
  <c r="F133" i="6"/>
  <c r="F144" i="6"/>
  <c r="F146" i="6"/>
  <c r="F150" i="6"/>
  <c r="F178" i="6"/>
  <c r="F182" i="6"/>
  <c r="F184" i="6"/>
  <c r="F203" i="6"/>
  <c r="F254" i="6"/>
  <c r="F16" i="6"/>
  <c r="F19" i="6"/>
  <c r="F22" i="6"/>
  <c r="F32" i="6"/>
  <c r="F35" i="6"/>
  <c r="F38" i="6"/>
  <c r="F48" i="6"/>
  <c r="F51" i="6"/>
  <c r="F54" i="6"/>
  <c r="F67" i="6"/>
  <c r="F70" i="6"/>
  <c r="F80" i="6"/>
  <c r="F83" i="6"/>
  <c r="F86" i="6"/>
  <c r="F96" i="6"/>
  <c r="F101" i="6"/>
  <c r="F104" i="6"/>
  <c r="F113" i="6"/>
  <c r="F138" i="6"/>
  <c r="F141" i="6"/>
  <c r="F152" i="6"/>
  <c r="F155" i="6"/>
  <c r="F160" i="6"/>
  <c r="F162" i="6"/>
  <c r="F166" i="6"/>
  <c r="F191" i="6"/>
  <c r="F223" i="6"/>
  <c r="F229" i="6"/>
  <c r="F242" i="6"/>
  <c r="F252" i="6"/>
  <c r="F9" i="6"/>
  <c r="F25" i="6"/>
  <c r="F41" i="6"/>
  <c r="F57" i="6"/>
  <c r="F73" i="6"/>
  <c r="F89" i="6"/>
  <c r="F107" i="6"/>
  <c r="F110" i="6"/>
  <c r="F117" i="6"/>
  <c r="F128" i="6"/>
  <c r="F168" i="6"/>
  <c r="F171" i="6"/>
  <c r="F212" i="6"/>
  <c r="F12" i="6"/>
  <c r="F15" i="6"/>
  <c r="F18" i="6"/>
  <c r="F31" i="6"/>
  <c r="F34" i="6"/>
  <c r="F44" i="6"/>
  <c r="F47" i="6"/>
  <c r="F50" i="6"/>
  <c r="F60" i="6"/>
  <c r="F63" i="6"/>
  <c r="F66" i="6"/>
  <c r="F76" i="6"/>
  <c r="F79" i="6"/>
  <c r="F82" i="6"/>
  <c r="F92" i="6"/>
  <c r="F95" i="6"/>
  <c r="F98" i="6"/>
  <c r="F122" i="6"/>
  <c r="F125" i="6"/>
  <c r="F130" i="6"/>
  <c r="F137" i="6"/>
  <c r="F140" i="6"/>
  <c r="F143" i="6"/>
  <c r="F149" i="6"/>
  <c r="F157" i="6"/>
  <c r="F181" i="6"/>
  <c r="F188" i="6"/>
  <c r="F200" i="6"/>
  <c r="F7" i="6"/>
  <c r="F21" i="6"/>
  <c r="F37" i="6"/>
  <c r="F53" i="6"/>
  <c r="F69" i="6"/>
  <c r="F85" i="6"/>
  <c r="F100" i="6"/>
  <c r="F103" i="6"/>
  <c r="F132" i="6"/>
  <c r="F154" i="6"/>
  <c r="F159" i="6"/>
  <c r="F165" i="6"/>
  <c r="F175" i="6"/>
  <c r="F211" i="6"/>
  <c r="F238" i="6"/>
  <c r="F11" i="6"/>
  <c r="F14" i="6"/>
  <c r="F24" i="6"/>
  <c r="F27" i="6"/>
  <c r="F30" i="6"/>
  <c r="F40" i="6"/>
  <c r="F43" i="6"/>
  <c r="F46" i="6"/>
  <c r="F56" i="6"/>
  <c r="F59" i="6"/>
  <c r="F62" i="6"/>
  <c r="F72" i="6"/>
  <c r="F75" i="6"/>
  <c r="F78" i="6"/>
  <c r="F88" i="6"/>
  <c r="F91" i="6"/>
  <c r="F94" i="6"/>
  <c r="F106" i="6"/>
  <c r="F109" i="6"/>
  <c r="F114" i="6"/>
  <c r="F121" i="6"/>
  <c r="F124" i="6"/>
  <c r="F127" i="6"/>
  <c r="F134" i="6"/>
  <c r="F156" i="6"/>
  <c r="F170" i="6"/>
  <c r="F185" i="6"/>
  <c r="F194" i="6"/>
  <c r="F220" i="6"/>
  <c r="F236" i="6"/>
  <c r="F258" i="6"/>
  <c r="F17" i="6"/>
  <c r="F49" i="6"/>
  <c r="F65" i="6"/>
  <c r="F81" i="6"/>
  <c r="F97" i="6"/>
  <c r="F116" i="6"/>
  <c r="F136" i="6"/>
  <c r="F139" i="6"/>
  <c r="F142" i="6"/>
  <c r="F153" i="6"/>
  <c r="F172" i="6"/>
  <c r="F208" i="6"/>
  <c r="F232" i="6"/>
  <c r="F245" i="6"/>
  <c r="F249" i="6"/>
  <c r="F6" i="6"/>
  <c r="F10" i="6"/>
  <c r="F20" i="6"/>
  <c r="F23" i="6"/>
  <c r="F26" i="6"/>
  <c r="F36" i="6"/>
  <c r="F39" i="6"/>
  <c r="F42" i="6"/>
  <c r="F52" i="6"/>
  <c r="F55" i="6"/>
  <c r="F58" i="6"/>
  <c r="F68" i="6"/>
  <c r="F71" i="6"/>
  <c r="F74" i="6"/>
  <c r="F84" i="6"/>
  <c r="F87" i="6"/>
  <c r="F90" i="6"/>
  <c r="F102" i="6"/>
  <c r="F105" i="6"/>
  <c r="F108" i="6"/>
  <c r="F111" i="6"/>
  <c r="F118" i="6"/>
  <c r="F129" i="6"/>
  <c r="F169" i="6"/>
  <c r="F187" i="6"/>
  <c r="F267" i="6"/>
  <c r="V8" i="4" l="1"/>
  <c r="V8" i="2"/>
  <c r="P8" i="2"/>
  <c r="P8" i="5"/>
</calcChain>
</file>

<file path=xl/sharedStrings.xml><?xml version="1.0" encoding="utf-8"?>
<sst xmlns="http://schemas.openxmlformats.org/spreadsheetml/2006/main" count="7536" uniqueCount="897">
  <si>
    <t>Original</t>
  </si>
  <si>
    <t>Anonymised</t>
  </si>
  <si>
    <t>A</t>
  </si>
  <si>
    <t>stock1</t>
  </si>
  <si>
    <t>AAL</t>
  </si>
  <si>
    <t>stock2</t>
  </si>
  <si>
    <t>AAPL</t>
  </si>
  <si>
    <t>stock3</t>
  </si>
  <si>
    <t>ABT</t>
  </si>
  <si>
    <t>stock4</t>
  </si>
  <si>
    <t>ACGL</t>
  </si>
  <si>
    <t>stock5</t>
  </si>
  <si>
    <t>ACN</t>
  </si>
  <si>
    <t>stock6</t>
  </si>
  <si>
    <t>ADBE</t>
  </si>
  <si>
    <t>stock7</t>
  </si>
  <si>
    <t>ADI</t>
  </si>
  <si>
    <t>stock8</t>
  </si>
  <si>
    <t>ADM</t>
  </si>
  <si>
    <t>stock9</t>
  </si>
  <si>
    <t>ADP</t>
  </si>
  <si>
    <t>stock10</t>
  </si>
  <si>
    <t>ADSK</t>
  </si>
  <si>
    <t>stock11</t>
  </si>
  <si>
    <t>AEE</t>
  </si>
  <si>
    <t>stock12</t>
  </si>
  <si>
    <t>AEP</t>
  </si>
  <si>
    <t>stock13</t>
  </si>
  <si>
    <t>AES</t>
  </si>
  <si>
    <t>stock14</t>
  </si>
  <si>
    <t>AFL</t>
  </si>
  <si>
    <t>stock15</t>
  </si>
  <si>
    <t>AIG</t>
  </si>
  <si>
    <t>stock16</t>
  </si>
  <si>
    <t>AIZ</t>
  </si>
  <si>
    <t>stock17</t>
  </si>
  <si>
    <t>AJG</t>
  </si>
  <si>
    <t>stock18</t>
  </si>
  <si>
    <t>AKAM</t>
  </si>
  <si>
    <t>stock19</t>
  </si>
  <si>
    <t>ALB</t>
  </si>
  <si>
    <t>stock20</t>
  </si>
  <si>
    <t>ALGN</t>
  </si>
  <si>
    <t>stock21</t>
  </si>
  <si>
    <t>ALL</t>
  </si>
  <si>
    <t>stock22</t>
  </si>
  <si>
    <t>AMAT</t>
  </si>
  <si>
    <t>stock23</t>
  </si>
  <si>
    <t>AMD</t>
  </si>
  <si>
    <t>stock24</t>
  </si>
  <si>
    <t>AME</t>
  </si>
  <si>
    <t>stock25</t>
  </si>
  <si>
    <t>AMGN</t>
  </si>
  <si>
    <t>stock26</t>
  </si>
  <si>
    <t>AMP</t>
  </si>
  <si>
    <t>stock27</t>
  </si>
  <si>
    <t>AMT</t>
  </si>
  <si>
    <t>stock28</t>
  </si>
  <si>
    <t>AMZN</t>
  </si>
  <si>
    <t>stock29</t>
  </si>
  <si>
    <t>ANSS</t>
  </si>
  <si>
    <t>stock30</t>
  </si>
  <si>
    <t>AON</t>
  </si>
  <si>
    <t>stock31</t>
  </si>
  <si>
    <t>AOS</t>
  </si>
  <si>
    <t>stock32</t>
  </si>
  <si>
    <t>APA</t>
  </si>
  <si>
    <t>stock33</t>
  </si>
  <si>
    <t>APD</t>
  </si>
  <si>
    <t>stock34</t>
  </si>
  <si>
    <t>APH</t>
  </si>
  <si>
    <t>stock35</t>
  </si>
  <si>
    <t>ARE</t>
  </si>
  <si>
    <t>stock36</t>
  </si>
  <si>
    <t>ATO</t>
  </si>
  <si>
    <t>stock37</t>
  </si>
  <si>
    <t>AVB</t>
  </si>
  <si>
    <t>stock38</t>
  </si>
  <si>
    <t>AVY</t>
  </si>
  <si>
    <t>stock39</t>
  </si>
  <si>
    <t>AWK</t>
  </si>
  <si>
    <t>stock40</t>
  </si>
  <si>
    <t>AXON</t>
  </si>
  <si>
    <t>stock41</t>
  </si>
  <si>
    <t>AXP</t>
  </si>
  <si>
    <t>stock42</t>
  </si>
  <si>
    <t>AZO</t>
  </si>
  <si>
    <t>stock43</t>
  </si>
  <si>
    <t>BA</t>
  </si>
  <si>
    <t>stock44</t>
  </si>
  <si>
    <t>BAC</t>
  </si>
  <si>
    <t>stock45</t>
  </si>
  <si>
    <t>BALL</t>
  </si>
  <si>
    <t>stock46</t>
  </si>
  <si>
    <t>BAX</t>
  </si>
  <si>
    <t>stock47</t>
  </si>
  <si>
    <t>BBWI</t>
  </si>
  <si>
    <t>stock48</t>
  </si>
  <si>
    <t>BBY</t>
  </si>
  <si>
    <t>stock49</t>
  </si>
  <si>
    <t>BDX</t>
  </si>
  <si>
    <t>stock50</t>
  </si>
  <si>
    <t>BEN</t>
  </si>
  <si>
    <t>stock51</t>
  </si>
  <si>
    <t>BG</t>
  </si>
  <si>
    <t>stock52</t>
  </si>
  <si>
    <t>BIIB</t>
  </si>
  <si>
    <t>stock53</t>
  </si>
  <si>
    <t>BIO</t>
  </si>
  <si>
    <t>stock54</t>
  </si>
  <si>
    <t>BK</t>
  </si>
  <si>
    <t>stock55</t>
  </si>
  <si>
    <t>BKNG</t>
  </si>
  <si>
    <t>stock56</t>
  </si>
  <si>
    <t>BKR</t>
  </si>
  <si>
    <t>stock57</t>
  </si>
  <si>
    <t>BLDR</t>
  </si>
  <si>
    <t>stock58</t>
  </si>
  <si>
    <t>BLK</t>
  </si>
  <si>
    <t>stock59</t>
  </si>
  <si>
    <t>BMY</t>
  </si>
  <si>
    <t>stock60</t>
  </si>
  <si>
    <t>BR</t>
  </si>
  <si>
    <t>stock61</t>
  </si>
  <si>
    <t>BRO</t>
  </si>
  <si>
    <t>stock62</t>
  </si>
  <si>
    <t>BSX</t>
  </si>
  <si>
    <t>stock63</t>
  </si>
  <si>
    <t>BWA</t>
  </si>
  <si>
    <t>stock64</t>
  </si>
  <si>
    <t>BX</t>
  </si>
  <si>
    <t>stock65</t>
  </si>
  <si>
    <t>BXP</t>
  </si>
  <si>
    <t>stock66</t>
  </si>
  <si>
    <t>C</t>
  </si>
  <si>
    <t>stock67</t>
  </si>
  <si>
    <t>CAG</t>
  </si>
  <si>
    <t>stock68</t>
  </si>
  <si>
    <t>CAH</t>
  </si>
  <si>
    <t>stock69</t>
  </si>
  <si>
    <t>CAT</t>
  </si>
  <si>
    <t>stock70</t>
  </si>
  <si>
    <t>CB</t>
  </si>
  <si>
    <t>stock71</t>
  </si>
  <si>
    <t>CBRE</t>
  </si>
  <si>
    <t>stock72</t>
  </si>
  <si>
    <t>CCI</t>
  </si>
  <si>
    <t>stock73</t>
  </si>
  <si>
    <t>CCL</t>
  </si>
  <si>
    <t>stock74</t>
  </si>
  <si>
    <t>CDNS</t>
  </si>
  <si>
    <t>stock75</t>
  </si>
  <si>
    <t>CE</t>
  </si>
  <si>
    <t>stock76</t>
  </si>
  <si>
    <t>CF</t>
  </si>
  <si>
    <t>stock77</t>
  </si>
  <si>
    <t>CHD</t>
  </si>
  <si>
    <t>stock78</t>
  </si>
  <si>
    <t>CHRW</t>
  </si>
  <si>
    <t>stock79</t>
  </si>
  <si>
    <t>CI</t>
  </si>
  <si>
    <t>stock80</t>
  </si>
  <si>
    <t>CINF</t>
  </si>
  <si>
    <t>stock81</t>
  </si>
  <si>
    <t>CL</t>
  </si>
  <si>
    <t>stock82</t>
  </si>
  <si>
    <t>CLX</t>
  </si>
  <si>
    <t>stock83</t>
  </si>
  <si>
    <t>CMA</t>
  </si>
  <si>
    <t>stock84</t>
  </si>
  <si>
    <t>CMCSA</t>
  </si>
  <si>
    <t>stock85</t>
  </si>
  <si>
    <t>CME</t>
  </si>
  <si>
    <t>stock86</t>
  </si>
  <si>
    <t>CMG</t>
  </si>
  <si>
    <t>stock87</t>
  </si>
  <si>
    <t>CMI</t>
  </si>
  <si>
    <t>stock88</t>
  </si>
  <si>
    <t>CMS</t>
  </si>
  <si>
    <t>stock89</t>
  </si>
  <si>
    <t>CNC</t>
  </si>
  <si>
    <t>stock90</t>
  </si>
  <si>
    <t>CNP</t>
  </si>
  <si>
    <t>stock91</t>
  </si>
  <si>
    <t>COF</t>
  </si>
  <si>
    <t>stock92</t>
  </si>
  <si>
    <t>COO</t>
  </si>
  <si>
    <t>stock93</t>
  </si>
  <si>
    <t>COP</t>
  </si>
  <si>
    <t>stock94</t>
  </si>
  <si>
    <t>COR</t>
  </si>
  <si>
    <t>stock95</t>
  </si>
  <si>
    <t>COST</t>
  </si>
  <si>
    <t>stock96</t>
  </si>
  <si>
    <t>CPB</t>
  </si>
  <si>
    <t>stock97</t>
  </si>
  <si>
    <t>CPRT</t>
  </si>
  <si>
    <t>stock98</t>
  </si>
  <si>
    <t>CPT</t>
  </si>
  <si>
    <t>stock99</t>
  </si>
  <si>
    <t>CRL</t>
  </si>
  <si>
    <t>stock100</t>
  </si>
  <si>
    <t>CRM</t>
  </si>
  <si>
    <t>stock101</t>
  </si>
  <si>
    <t>CSCO</t>
  </si>
  <si>
    <t>stock102</t>
  </si>
  <si>
    <t>CSGP</t>
  </si>
  <si>
    <t>stock103</t>
  </si>
  <si>
    <t>CSX</t>
  </si>
  <si>
    <t>stock104</t>
  </si>
  <si>
    <t>CTAS</t>
  </si>
  <si>
    <t>stock105</t>
  </si>
  <si>
    <t>CTRA</t>
  </si>
  <si>
    <t>stock106</t>
  </si>
  <si>
    <t>CTSH</t>
  </si>
  <si>
    <t>stock107</t>
  </si>
  <si>
    <t>CVS</t>
  </si>
  <si>
    <t>stock108</t>
  </si>
  <si>
    <t>CVX</t>
  </si>
  <si>
    <t>stock109</t>
  </si>
  <si>
    <t>D</t>
  </si>
  <si>
    <t>stock110</t>
  </si>
  <si>
    <t>DAL</t>
  </si>
  <si>
    <t>stock111</t>
  </si>
  <si>
    <t>DD</t>
  </si>
  <si>
    <t>stock112</t>
  </si>
  <si>
    <t>DE</t>
  </si>
  <si>
    <t>stock113</t>
  </si>
  <si>
    <t>DFS</t>
  </si>
  <si>
    <t>stock114</t>
  </si>
  <si>
    <t>DGX</t>
  </si>
  <si>
    <t>stock115</t>
  </si>
  <si>
    <t>DHI</t>
  </si>
  <si>
    <t>stock116</t>
  </si>
  <si>
    <t>DHR</t>
  </si>
  <si>
    <t>stock117</t>
  </si>
  <si>
    <t>DIS</t>
  </si>
  <si>
    <t>stock118</t>
  </si>
  <si>
    <t>DLR</t>
  </si>
  <si>
    <t>stock119</t>
  </si>
  <si>
    <t>DLTR</t>
  </si>
  <si>
    <t>stock120</t>
  </si>
  <si>
    <t>DOV</t>
  </si>
  <si>
    <t>stock121</t>
  </si>
  <si>
    <t>DPZ</t>
  </si>
  <si>
    <t>stock122</t>
  </si>
  <si>
    <t>DRI</t>
  </si>
  <si>
    <t>stock123</t>
  </si>
  <si>
    <t>DTE</t>
  </si>
  <si>
    <t>stock124</t>
  </si>
  <si>
    <t>DUK</t>
  </si>
  <si>
    <t>stock125</t>
  </si>
  <si>
    <t>DVA</t>
  </si>
  <si>
    <t>stock126</t>
  </si>
  <si>
    <t>DVN</t>
  </si>
  <si>
    <t>stock127</t>
  </si>
  <si>
    <t>DXCM</t>
  </si>
  <si>
    <t>stock128</t>
  </si>
  <si>
    <t>EA</t>
  </si>
  <si>
    <t>stock129</t>
  </si>
  <si>
    <t>EBAY</t>
  </si>
  <si>
    <t>stock130</t>
  </si>
  <si>
    <t>ECL</t>
  </si>
  <si>
    <t>stock131</t>
  </si>
  <si>
    <t>ED</t>
  </si>
  <si>
    <t>stock132</t>
  </si>
  <si>
    <t>EFX</t>
  </si>
  <si>
    <t>stock133</t>
  </si>
  <si>
    <t>EG</t>
  </si>
  <si>
    <t>stock134</t>
  </si>
  <si>
    <t>EIX</t>
  </si>
  <si>
    <t>stock135</t>
  </si>
  <si>
    <t>EL</t>
  </si>
  <si>
    <t>stock136</t>
  </si>
  <si>
    <t>ELV</t>
  </si>
  <si>
    <t>stock137</t>
  </si>
  <si>
    <t>EMN</t>
  </si>
  <si>
    <t>stock138</t>
  </si>
  <si>
    <t>EMR</t>
  </si>
  <si>
    <t>stock139</t>
  </si>
  <si>
    <t>EOG</t>
  </si>
  <si>
    <t>stock140</t>
  </si>
  <si>
    <t>EQIX</t>
  </si>
  <si>
    <t>stock141</t>
  </si>
  <si>
    <t>EQR</t>
  </si>
  <si>
    <t>stock142</t>
  </si>
  <si>
    <t>EQT</t>
  </si>
  <si>
    <t>stock143</t>
  </si>
  <si>
    <t>ES</t>
  </si>
  <si>
    <t>stock144</t>
  </si>
  <si>
    <t>ESS</t>
  </si>
  <si>
    <t>stock145</t>
  </si>
  <si>
    <t>ETN</t>
  </si>
  <si>
    <t>stock146</t>
  </si>
  <si>
    <t>ETR</t>
  </si>
  <si>
    <t>stock147</t>
  </si>
  <si>
    <t>EVRG</t>
  </si>
  <si>
    <t>stock148</t>
  </si>
  <si>
    <t>EW</t>
  </si>
  <si>
    <t>stock149</t>
  </si>
  <si>
    <t>EXC</t>
  </si>
  <si>
    <t>stock150</t>
  </si>
  <si>
    <t>EXPD</t>
  </si>
  <si>
    <t>stock151</t>
  </si>
  <si>
    <t>EXPE</t>
  </si>
  <si>
    <t>stock152</t>
  </si>
  <si>
    <t>EXR</t>
  </si>
  <si>
    <t>stock153</t>
  </si>
  <si>
    <t>F</t>
  </si>
  <si>
    <t>stock154</t>
  </si>
  <si>
    <t>FAST</t>
  </si>
  <si>
    <t>stock155</t>
  </si>
  <si>
    <t>FCX</t>
  </si>
  <si>
    <t>stock156</t>
  </si>
  <si>
    <t>FDS</t>
  </si>
  <si>
    <t>stock157</t>
  </si>
  <si>
    <t>FDX</t>
  </si>
  <si>
    <t>stock158</t>
  </si>
  <si>
    <t>FE</t>
  </si>
  <si>
    <t>stock159</t>
  </si>
  <si>
    <t>FFIV</t>
  </si>
  <si>
    <t>stock160</t>
  </si>
  <si>
    <t>FI</t>
  </si>
  <si>
    <t>stock161</t>
  </si>
  <si>
    <t>FICO</t>
  </si>
  <si>
    <t>stock162</t>
  </si>
  <si>
    <t>FIS</t>
  </si>
  <si>
    <t>stock163</t>
  </si>
  <si>
    <t>FITB</t>
  </si>
  <si>
    <t>stock164</t>
  </si>
  <si>
    <t>FMC</t>
  </si>
  <si>
    <t>stock165</t>
  </si>
  <si>
    <t>FRT</t>
  </si>
  <si>
    <t>stock166</t>
  </si>
  <si>
    <t>FSLR</t>
  </si>
  <si>
    <t>stock167</t>
  </si>
  <si>
    <t>GD</t>
  </si>
  <si>
    <t>stock168</t>
  </si>
  <si>
    <t>GE</t>
  </si>
  <si>
    <t>stock169</t>
  </si>
  <si>
    <t>GEN</t>
  </si>
  <si>
    <t>stock170</t>
  </si>
  <si>
    <t>GILD</t>
  </si>
  <si>
    <t>stock171</t>
  </si>
  <si>
    <t>GIS</t>
  </si>
  <si>
    <t>stock172</t>
  </si>
  <si>
    <t>GL</t>
  </si>
  <si>
    <t>stock173</t>
  </si>
  <si>
    <t>GLW</t>
  </si>
  <si>
    <t>stock174</t>
  </si>
  <si>
    <t>GOOG</t>
  </si>
  <si>
    <t>stock175</t>
  </si>
  <si>
    <t>GOOGL</t>
  </si>
  <si>
    <t>stock176</t>
  </si>
  <si>
    <t>GPC</t>
  </si>
  <si>
    <t>stock177</t>
  </si>
  <si>
    <t>GPN</t>
  </si>
  <si>
    <t>stock178</t>
  </si>
  <si>
    <t>GRMN</t>
  </si>
  <si>
    <t>stock179</t>
  </si>
  <si>
    <t>GS</t>
  </si>
  <si>
    <t>stock180</t>
  </si>
  <si>
    <t>GWW</t>
  </si>
  <si>
    <t>stock181</t>
  </si>
  <si>
    <t>HAL</t>
  </si>
  <si>
    <t>stock182</t>
  </si>
  <si>
    <t>HAS</t>
  </si>
  <si>
    <t>stock183</t>
  </si>
  <si>
    <t>HBAN</t>
  </si>
  <si>
    <t>stock184</t>
  </si>
  <si>
    <t>HD</t>
  </si>
  <si>
    <t>stock185</t>
  </si>
  <si>
    <t>HES</t>
  </si>
  <si>
    <t>stock186</t>
  </si>
  <si>
    <t>HIG</t>
  </si>
  <si>
    <t>stock187</t>
  </si>
  <si>
    <t>HOLX</t>
  </si>
  <si>
    <t>stock188</t>
  </si>
  <si>
    <t>HON</t>
  </si>
  <si>
    <t>stock189</t>
  </si>
  <si>
    <t>HPQ</t>
  </si>
  <si>
    <t>stock190</t>
  </si>
  <si>
    <t>HRL</t>
  </si>
  <si>
    <t>stock191</t>
  </si>
  <si>
    <t>HSIC</t>
  </si>
  <si>
    <t>stock192</t>
  </si>
  <si>
    <t>HST</t>
  </si>
  <si>
    <t>stock193</t>
  </si>
  <si>
    <t>HSY</t>
  </si>
  <si>
    <t>stock194</t>
  </si>
  <si>
    <t>HUBB</t>
  </si>
  <si>
    <t>stock195</t>
  </si>
  <si>
    <t>HUM</t>
  </si>
  <si>
    <t>stock196</t>
  </si>
  <si>
    <t>IBM</t>
  </si>
  <si>
    <t>stock197</t>
  </si>
  <si>
    <t>ICE</t>
  </si>
  <si>
    <t>stock198</t>
  </si>
  <si>
    <t>IDXX</t>
  </si>
  <si>
    <t>stock199</t>
  </si>
  <si>
    <t>IEX</t>
  </si>
  <si>
    <t>stock200</t>
  </si>
  <si>
    <t>IFF</t>
  </si>
  <si>
    <t>stock201</t>
  </si>
  <si>
    <t>ILMN</t>
  </si>
  <si>
    <t>stock202</t>
  </si>
  <si>
    <t>INCY</t>
  </si>
  <si>
    <t>stock203</t>
  </si>
  <si>
    <t>INTC</t>
  </si>
  <si>
    <t>stock204</t>
  </si>
  <si>
    <t>INTU</t>
  </si>
  <si>
    <t>stock205</t>
  </si>
  <si>
    <t>IP</t>
  </si>
  <si>
    <t>stock206</t>
  </si>
  <si>
    <t>IPG</t>
  </si>
  <si>
    <t>stock207</t>
  </si>
  <si>
    <t>IRM</t>
  </si>
  <si>
    <t>stock208</t>
  </si>
  <si>
    <t>ISRG</t>
  </si>
  <si>
    <t>stock209</t>
  </si>
  <si>
    <t>IT</t>
  </si>
  <si>
    <t>stock210</t>
  </si>
  <si>
    <t>ITW</t>
  </si>
  <si>
    <t>stock211</t>
  </si>
  <si>
    <t>IVZ</t>
  </si>
  <si>
    <t>stock212</t>
  </si>
  <si>
    <t>J</t>
  </si>
  <si>
    <t>stock213</t>
  </si>
  <si>
    <t>JBHT</t>
  </si>
  <si>
    <t>stock214</t>
  </si>
  <si>
    <t>JBL</t>
  </si>
  <si>
    <t>stock215</t>
  </si>
  <si>
    <t>JCI</t>
  </si>
  <si>
    <t>stock216</t>
  </si>
  <si>
    <t>JKHY</t>
  </si>
  <si>
    <t>stock217</t>
  </si>
  <si>
    <t>JNJ</t>
  </si>
  <si>
    <t>stock218</t>
  </si>
  <si>
    <t>JNPR</t>
  </si>
  <si>
    <t>stock219</t>
  </si>
  <si>
    <t>JPM</t>
  </si>
  <si>
    <t>stock220</t>
  </si>
  <si>
    <t>K</t>
  </si>
  <si>
    <t>stock221</t>
  </si>
  <si>
    <t>KDP</t>
  </si>
  <si>
    <t>stock222</t>
  </si>
  <si>
    <t>KEY</t>
  </si>
  <si>
    <t>stock223</t>
  </si>
  <si>
    <t>KIM</t>
  </si>
  <si>
    <t>stock224</t>
  </si>
  <si>
    <t>KLAC</t>
  </si>
  <si>
    <t>stock225</t>
  </si>
  <si>
    <t>KMB</t>
  </si>
  <si>
    <t>stock226</t>
  </si>
  <si>
    <t>KMX</t>
  </si>
  <si>
    <t>stock227</t>
  </si>
  <si>
    <t>KO</t>
  </si>
  <si>
    <t>stock228</t>
  </si>
  <si>
    <t>KR</t>
  </si>
  <si>
    <t>stock229</t>
  </si>
  <si>
    <t>L</t>
  </si>
  <si>
    <t>stock230</t>
  </si>
  <si>
    <t>LDOS</t>
  </si>
  <si>
    <t>stock231</t>
  </si>
  <si>
    <t>LEN</t>
  </si>
  <si>
    <t>stock232</t>
  </si>
  <si>
    <t>LH</t>
  </si>
  <si>
    <t>stock233</t>
  </si>
  <si>
    <t>LHX</t>
  </si>
  <si>
    <t>stock234</t>
  </si>
  <si>
    <t>LIN</t>
  </si>
  <si>
    <t>stock235</t>
  </si>
  <si>
    <t>LKQ</t>
  </si>
  <si>
    <t>stock236</t>
  </si>
  <si>
    <t>LLY</t>
  </si>
  <si>
    <t>stock237</t>
  </si>
  <si>
    <t>LMT</t>
  </si>
  <si>
    <t>stock238</t>
  </si>
  <si>
    <t>LNT</t>
  </si>
  <si>
    <t>stock239</t>
  </si>
  <si>
    <t>LOW</t>
  </si>
  <si>
    <t>stock240</t>
  </si>
  <si>
    <t>LRCX</t>
  </si>
  <si>
    <t>stock241</t>
  </si>
  <si>
    <t>LULU</t>
  </si>
  <si>
    <t>stock242</t>
  </si>
  <si>
    <t>LUV</t>
  </si>
  <si>
    <t>stock243</t>
  </si>
  <si>
    <t>LVS</t>
  </si>
  <si>
    <t>stock244</t>
  </si>
  <si>
    <t>LYV</t>
  </si>
  <si>
    <t>stock245</t>
  </si>
  <si>
    <t>MA</t>
  </si>
  <si>
    <t>stock246</t>
  </si>
  <si>
    <t>MAA</t>
  </si>
  <si>
    <t>stock247</t>
  </si>
  <si>
    <t>MAR</t>
  </si>
  <si>
    <t>stock248</t>
  </si>
  <si>
    <t>MAS</t>
  </si>
  <si>
    <t>stock249</t>
  </si>
  <si>
    <t>MCD</t>
  </si>
  <si>
    <t>stock250</t>
  </si>
  <si>
    <t>MCHP</t>
  </si>
  <si>
    <t>stock251</t>
  </si>
  <si>
    <t>MCK</t>
  </si>
  <si>
    <t>stock252</t>
  </si>
  <si>
    <t>MCO</t>
  </si>
  <si>
    <t>stock253</t>
  </si>
  <si>
    <t>MDLZ</t>
  </si>
  <si>
    <t>stock254</t>
  </si>
  <si>
    <t>MDT</t>
  </si>
  <si>
    <t>stock255</t>
  </si>
  <si>
    <t>MET</t>
  </si>
  <si>
    <t>stock256</t>
  </si>
  <si>
    <t>MGM</t>
  </si>
  <si>
    <t>stock257</t>
  </si>
  <si>
    <t>MHK</t>
  </si>
  <si>
    <t>stock258</t>
  </si>
  <si>
    <t>MKC</t>
  </si>
  <si>
    <t>stock259</t>
  </si>
  <si>
    <t>MKTX</t>
  </si>
  <si>
    <t>stock260</t>
  </si>
  <si>
    <t>MLM</t>
  </si>
  <si>
    <t>stock261</t>
  </si>
  <si>
    <t>MMC</t>
  </si>
  <si>
    <t>stock262</t>
  </si>
  <si>
    <t>MMM</t>
  </si>
  <si>
    <t>stock263</t>
  </si>
  <si>
    <t>MNST</t>
  </si>
  <si>
    <t>stock264</t>
  </si>
  <si>
    <t>MO</t>
  </si>
  <si>
    <t>stock265</t>
  </si>
  <si>
    <t>MOH</t>
  </si>
  <si>
    <t>stock266</t>
  </si>
  <si>
    <t>MOS</t>
  </si>
  <si>
    <t>stock267</t>
  </si>
  <si>
    <t>MPWR</t>
  </si>
  <si>
    <t>stock268</t>
  </si>
  <si>
    <t>MRK</t>
  </si>
  <si>
    <t>stock269</t>
  </si>
  <si>
    <t>MRO</t>
  </si>
  <si>
    <t>stock270</t>
  </si>
  <si>
    <t>MS</t>
  </si>
  <si>
    <t>stock271</t>
  </si>
  <si>
    <t>MSCI</t>
  </si>
  <si>
    <t>stock272</t>
  </si>
  <si>
    <t>MSFT</t>
  </si>
  <si>
    <t>stock273</t>
  </si>
  <si>
    <t>MSI</t>
  </si>
  <si>
    <t>stock274</t>
  </si>
  <si>
    <t>MTB</t>
  </si>
  <si>
    <t>stock275</t>
  </si>
  <si>
    <t>MTCH</t>
  </si>
  <si>
    <t>stock276</t>
  </si>
  <si>
    <t>MTD</t>
  </si>
  <si>
    <t>stock277</t>
  </si>
  <si>
    <t>MU</t>
  </si>
  <si>
    <t>stock278</t>
  </si>
  <si>
    <t>NDAQ</t>
  </si>
  <si>
    <t>stock279</t>
  </si>
  <si>
    <t>NDSN</t>
  </si>
  <si>
    <t>stock280</t>
  </si>
  <si>
    <t>NEE</t>
  </si>
  <si>
    <t>stock281</t>
  </si>
  <si>
    <t>NEM</t>
  </si>
  <si>
    <t>stock282</t>
  </si>
  <si>
    <t>NFLX</t>
  </si>
  <si>
    <t>stock283</t>
  </si>
  <si>
    <t>NI</t>
  </si>
  <si>
    <t>stock284</t>
  </si>
  <si>
    <t>NKE</t>
  </si>
  <si>
    <t>stock285</t>
  </si>
  <si>
    <t>NOC</t>
  </si>
  <si>
    <t>stock286</t>
  </si>
  <si>
    <t>NRG</t>
  </si>
  <si>
    <t>stock287</t>
  </si>
  <si>
    <t>NSC</t>
  </si>
  <si>
    <t>stock288</t>
  </si>
  <si>
    <t>NTAP</t>
  </si>
  <si>
    <t>stock289</t>
  </si>
  <si>
    <t>NTRS</t>
  </si>
  <si>
    <t>stock290</t>
  </si>
  <si>
    <t>NUE</t>
  </si>
  <si>
    <t>stock291</t>
  </si>
  <si>
    <t>NVDA</t>
  </si>
  <si>
    <t>stock292</t>
  </si>
  <si>
    <t>NVR</t>
  </si>
  <si>
    <t>stock293</t>
  </si>
  <si>
    <t>O</t>
  </si>
  <si>
    <t>stock294</t>
  </si>
  <si>
    <t>ODFL</t>
  </si>
  <si>
    <t>stock295</t>
  </si>
  <si>
    <t>OKE</t>
  </si>
  <si>
    <t>stock296</t>
  </si>
  <si>
    <t>OMC</t>
  </si>
  <si>
    <t>stock297</t>
  </si>
  <si>
    <t>ON</t>
  </si>
  <si>
    <t>stock298</t>
  </si>
  <si>
    <t>ORCL</t>
  </si>
  <si>
    <t>stock299</t>
  </si>
  <si>
    <t>ORLY</t>
  </si>
  <si>
    <t>stock300</t>
  </si>
  <si>
    <t>OXY</t>
  </si>
  <si>
    <t>stock301</t>
  </si>
  <si>
    <t>PARA</t>
  </si>
  <si>
    <t>stock302</t>
  </si>
  <si>
    <t>PAYX</t>
  </si>
  <si>
    <t>stock303</t>
  </si>
  <si>
    <t>PCAR</t>
  </si>
  <si>
    <t>stock304</t>
  </si>
  <si>
    <t>PCG</t>
  </si>
  <si>
    <t>stock305</t>
  </si>
  <si>
    <t>PEAK</t>
  </si>
  <si>
    <t>stock306</t>
  </si>
  <si>
    <t>PEG</t>
  </si>
  <si>
    <t>stock307</t>
  </si>
  <si>
    <t>PEP</t>
  </si>
  <si>
    <t>stock308</t>
  </si>
  <si>
    <t>PFE</t>
  </si>
  <si>
    <t>stock309</t>
  </si>
  <si>
    <t>PFG</t>
  </si>
  <si>
    <t>stock310</t>
  </si>
  <si>
    <t>PG</t>
  </si>
  <si>
    <t>stock311</t>
  </si>
  <si>
    <t>PGR</t>
  </si>
  <si>
    <t>stock312</t>
  </si>
  <si>
    <t>PH</t>
  </si>
  <si>
    <t>stock313</t>
  </si>
  <si>
    <t>PHM</t>
  </si>
  <si>
    <t>stock314</t>
  </si>
  <si>
    <t>PKG</t>
  </si>
  <si>
    <t>stock315</t>
  </si>
  <si>
    <t>PLD</t>
  </si>
  <si>
    <t>stock316</t>
  </si>
  <si>
    <t>PM</t>
  </si>
  <si>
    <t>stock317</t>
  </si>
  <si>
    <t>PNC</t>
  </si>
  <si>
    <t>stock318</t>
  </si>
  <si>
    <t>PNR</t>
  </si>
  <si>
    <t>stock319</t>
  </si>
  <si>
    <t>PNW</t>
  </si>
  <si>
    <t>stock320</t>
  </si>
  <si>
    <t>PODD</t>
  </si>
  <si>
    <t>stock321</t>
  </si>
  <si>
    <t>POOL</t>
  </si>
  <si>
    <t>stock322</t>
  </si>
  <si>
    <t>PPG</t>
  </si>
  <si>
    <t>stock323</t>
  </si>
  <si>
    <t>PPL</t>
  </si>
  <si>
    <t>stock324</t>
  </si>
  <si>
    <t>PRU</t>
  </si>
  <si>
    <t>stock325</t>
  </si>
  <si>
    <t>PSA</t>
  </si>
  <si>
    <t>stock326</t>
  </si>
  <si>
    <t>PTC</t>
  </si>
  <si>
    <t>stock327</t>
  </si>
  <si>
    <t>PWR</t>
  </si>
  <si>
    <t>stock328</t>
  </si>
  <si>
    <t>PXD</t>
  </si>
  <si>
    <t>stock329</t>
  </si>
  <si>
    <t>QCOM</t>
  </si>
  <si>
    <t>stock330</t>
  </si>
  <si>
    <t>RCL</t>
  </si>
  <si>
    <t>stock331</t>
  </si>
  <si>
    <t>REG</t>
  </si>
  <si>
    <t>stock332</t>
  </si>
  <si>
    <t>REGN</t>
  </si>
  <si>
    <t>stock333</t>
  </si>
  <si>
    <t>RF</t>
  </si>
  <si>
    <t>stock334</t>
  </si>
  <si>
    <t>RHI</t>
  </si>
  <si>
    <t>stock335</t>
  </si>
  <si>
    <t>RJF</t>
  </si>
  <si>
    <t>stock336</t>
  </si>
  <si>
    <t>RL</t>
  </si>
  <si>
    <t>stock337</t>
  </si>
  <si>
    <t>RMD</t>
  </si>
  <si>
    <t>stock338</t>
  </si>
  <si>
    <t>ROK</t>
  </si>
  <si>
    <t>stock339</t>
  </si>
  <si>
    <t>ROL</t>
  </si>
  <si>
    <t>stock340</t>
  </si>
  <si>
    <t>ROP</t>
  </si>
  <si>
    <t>stock341</t>
  </si>
  <si>
    <t>ROST</t>
  </si>
  <si>
    <t>stock342</t>
  </si>
  <si>
    <t>RSG</t>
  </si>
  <si>
    <t>stock343</t>
  </si>
  <si>
    <t>RTX</t>
  </si>
  <si>
    <t>stock344</t>
  </si>
  <si>
    <t>RVTY</t>
  </si>
  <si>
    <t>stock345</t>
  </si>
  <si>
    <t>SBAC</t>
  </si>
  <si>
    <t>stock346</t>
  </si>
  <si>
    <t>SBUX</t>
  </si>
  <si>
    <t>stock347</t>
  </si>
  <si>
    <t>SCHW</t>
  </si>
  <si>
    <t>stock348</t>
  </si>
  <si>
    <t>SHW</t>
  </si>
  <si>
    <t>stock349</t>
  </si>
  <si>
    <t>SJM</t>
  </si>
  <si>
    <t>stock350</t>
  </si>
  <si>
    <t>SLB</t>
  </si>
  <si>
    <t>stock351</t>
  </si>
  <si>
    <t>SNA</t>
  </si>
  <si>
    <t>stock352</t>
  </si>
  <si>
    <t>SNPS</t>
  </si>
  <si>
    <t>stock353</t>
  </si>
  <si>
    <t>SO</t>
  </si>
  <si>
    <t>stock354</t>
  </si>
  <si>
    <t>SPG</t>
  </si>
  <si>
    <t>stock355</t>
  </si>
  <si>
    <t>SPGI</t>
  </si>
  <si>
    <t>stock356</t>
  </si>
  <si>
    <t>SRE</t>
  </si>
  <si>
    <t>stock357</t>
  </si>
  <si>
    <t>STE</t>
  </si>
  <si>
    <t>stock358</t>
  </si>
  <si>
    <t>STLD</t>
  </si>
  <si>
    <t>stock359</t>
  </si>
  <si>
    <t>STT</t>
  </si>
  <si>
    <t>stock360</t>
  </si>
  <si>
    <t>STX</t>
  </si>
  <si>
    <t>stock361</t>
  </si>
  <si>
    <t>STZ</t>
  </si>
  <si>
    <t>stock362</t>
  </si>
  <si>
    <t>SWK</t>
  </si>
  <si>
    <t>stock363</t>
  </si>
  <si>
    <t>SWKS</t>
  </si>
  <si>
    <t>stock364</t>
  </si>
  <si>
    <t>SYK</t>
  </si>
  <si>
    <t>stock365</t>
  </si>
  <si>
    <t>SYY</t>
  </si>
  <si>
    <t>stock366</t>
  </si>
  <si>
    <t>T</t>
  </si>
  <si>
    <t>stock367</t>
  </si>
  <si>
    <t>TAP</t>
  </si>
  <si>
    <t>stock368</t>
  </si>
  <si>
    <t>TDG</t>
  </si>
  <si>
    <t>stock369</t>
  </si>
  <si>
    <t>TDY</t>
  </si>
  <si>
    <t>stock370</t>
  </si>
  <si>
    <t>TECH</t>
  </si>
  <si>
    <t>stock371</t>
  </si>
  <si>
    <t>TEL</t>
  </si>
  <si>
    <t>stock372</t>
  </si>
  <si>
    <t>TER</t>
  </si>
  <si>
    <t>stock373</t>
  </si>
  <si>
    <t>TFC</t>
  </si>
  <si>
    <t>stock374</t>
  </si>
  <si>
    <t>TFX</t>
  </si>
  <si>
    <t>stock375</t>
  </si>
  <si>
    <t>TGT</t>
  </si>
  <si>
    <t>stock376</t>
  </si>
  <si>
    <t>TJX</t>
  </si>
  <si>
    <t>stock377</t>
  </si>
  <si>
    <t>TMO</t>
  </si>
  <si>
    <t>stock378</t>
  </si>
  <si>
    <t>TMUS</t>
  </si>
  <si>
    <t>stock379</t>
  </si>
  <si>
    <t>TPR</t>
  </si>
  <si>
    <t>stock380</t>
  </si>
  <si>
    <t>TRMB</t>
  </si>
  <si>
    <t>stock381</t>
  </si>
  <si>
    <t>TROW</t>
  </si>
  <si>
    <t>stock382</t>
  </si>
  <si>
    <t>TRV</t>
  </si>
  <si>
    <t>stock383</t>
  </si>
  <si>
    <t>TSCO</t>
  </si>
  <si>
    <t>stock384</t>
  </si>
  <si>
    <t>TSN</t>
  </si>
  <si>
    <t>stock385</t>
  </si>
  <si>
    <t>TT</t>
  </si>
  <si>
    <t>stock386</t>
  </si>
  <si>
    <t>TTWO</t>
  </si>
  <si>
    <t>stock387</t>
  </si>
  <si>
    <t>TXN</t>
  </si>
  <si>
    <t>stock388</t>
  </si>
  <si>
    <t>TXT</t>
  </si>
  <si>
    <t>stock389</t>
  </si>
  <si>
    <t>TYL</t>
  </si>
  <si>
    <t>stock390</t>
  </si>
  <si>
    <t>UAL</t>
  </si>
  <si>
    <t>stock391</t>
  </si>
  <si>
    <t>UDR</t>
  </si>
  <si>
    <t>stock392</t>
  </si>
  <si>
    <t>UHS</t>
  </si>
  <si>
    <t>stock393</t>
  </si>
  <si>
    <t>ULTA</t>
  </si>
  <si>
    <t>stock394</t>
  </si>
  <si>
    <t>UNH</t>
  </si>
  <si>
    <t>stock395</t>
  </si>
  <si>
    <t>UNP</t>
  </si>
  <si>
    <t>stock396</t>
  </si>
  <si>
    <t>UPS</t>
  </si>
  <si>
    <t>stock397</t>
  </si>
  <si>
    <t>URI</t>
  </si>
  <si>
    <t>stock398</t>
  </si>
  <si>
    <t>USB</t>
  </si>
  <si>
    <t>stock399</t>
  </si>
  <si>
    <t>V</t>
  </si>
  <si>
    <t>stock400</t>
  </si>
  <si>
    <t>VFC</t>
  </si>
  <si>
    <t>stock401</t>
  </si>
  <si>
    <t>VLO</t>
  </si>
  <si>
    <t>stock402</t>
  </si>
  <si>
    <t>VMC</t>
  </si>
  <si>
    <t>stock403</t>
  </si>
  <si>
    <t>VRSN</t>
  </si>
  <si>
    <t>stock404</t>
  </si>
  <si>
    <t>VRTX</t>
  </si>
  <si>
    <t>stock405</t>
  </si>
  <si>
    <t>VTR</t>
  </si>
  <si>
    <t>stock406</t>
  </si>
  <si>
    <t>VTRS</t>
  </si>
  <si>
    <t>stock407</t>
  </si>
  <si>
    <t>VZ</t>
  </si>
  <si>
    <t>stock408</t>
  </si>
  <si>
    <t>WAB</t>
  </si>
  <si>
    <t>stock409</t>
  </si>
  <si>
    <t>WAT</t>
  </si>
  <si>
    <t>stock410</t>
  </si>
  <si>
    <t>WBA</t>
  </si>
  <si>
    <t>stock411</t>
  </si>
  <si>
    <t>WBD</t>
  </si>
  <si>
    <t>stock412</t>
  </si>
  <si>
    <t>WDC</t>
  </si>
  <si>
    <t>stock413</t>
  </si>
  <si>
    <t>WEC</t>
  </si>
  <si>
    <t>stock414</t>
  </si>
  <si>
    <t>WELL</t>
  </si>
  <si>
    <t>stock415</t>
  </si>
  <si>
    <t>WFC</t>
  </si>
  <si>
    <t>stock416</t>
  </si>
  <si>
    <t>WHR</t>
  </si>
  <si>
    <t>stock417</t>
  </si>
  <si>
    <t>WM</t>
  </si>
  <si>
    <t>stock418</t>
  </si>
  <si>
    <t>WMB</t>
  </si>
  <si>
    <t>stock419</t>
  </si>
  <si>
    <t>WMT</t>
  </si>
  <si>
    <t>stock420</t>
  </si>
  <si>
    <t>WRB</t>
  </si>
  <si>
    <t>stock421</t>
  </si>
  <si>
    <t>WST</t>
  </si>
  <si>
    <t>stock422</t>
  </si>
  <si>
    <t>WTW</t>
  </si>
  <si>
    <t>stock423</t>
  </si>
  <si>
    <t>WY</t>
  </si>
  <si>
    <t>stock424</t>
  </si>
  <si>
    <t>WYNN</t>
  </si>
  <si>
    <t>stock425</t>
  </si>
  <si>
    <t>XEL</t>
  </si>
  <si>
    <t>stock426</t>
  </si>
  <si>
    <t>XOM</t>
  </si>
  <si>
    <t>stock427</t>
  </si>
  <si>
    <t>XRAY</t>
  </si>
  <si>
    <t>stock428</t>
  </si>
  <si>
    <t>YUM</t>
  </si>
  <si>
    <t>stock429</t>
  </si>
  <si>
    <t>ZBH</t>
  </si>
  <si>
    <t>stock430</t>
  </si>
  <si>
    <t>ZBRA</t>
  </si>
  <si>
    <t>stock431</t>
  </si>
  <si>
    <t>ZION</t>
  </si>
  <si>
    <t>stock432</t>
  </si>
  <si>
    <t>exp_ret</t>
  </si>
  <si>
    <t>avg_ret</t>
  </si>
  <si>
    <t>beta</t>
  </si>
  <si>
    <t>alpha</t>
  </si>
  <si>
    <t>ChatGPT_alpha</t>
  </si>
  <si>
    <t>Linear_Reg_alpha</t>
  </si>
  <si>
    <t>Stock</t>
  </si>
  <si>
    <t>ChatGPT Sign Score</t>
  </si>
  <si>
    <t>Linear Reg. Sign Score</t>
  </si>
  <si>
    <t>Accuracy</t>
  </si>
  <si>
    <t>ChatGPT Value Score</t>
  </si>
  <si>
    <t>Linear Reg. Value Score</t>
  </si>
  <si>
    <t>RMSE</t>
  </si>
  <si>
    <t>R-squared</t>
  </si>
  <si>
    <t>Imported from ChatGPT file 2014_to_2018_alpha_predictions.csv to 2014_to_2018.</t>
  </si>
  <si>
    <t>Imported from Lin. Reg. file 2014_to_2018_alpha_predictions.csv to 2014_to_2018.</t>
  </si>
  <si>
    <t>Imported from ChatGPT file 2015_to_2018_alpha_predictions.csv to 2015_to_2018.</t>
  </si>
  <si>
    <t>Imported from Lin. Reg. file 2015_to_2018_alpha_predictions.csv to 2015_to_2018.</t>
  </si>
  <si>
    <t>Imported from ChatGPT file 2016_to_2018_alpha_predictions.csv to 2016_to_2018.</t>
  </si>
  <si>
    <t>Imported from Lin. Reg. file 2016_to_2018_alpha_predictions.csv to 2016_to_2018.</t>
  </si>
  <si>
    <t>Imported from ChatGPT file 2017_to_2018_alpha_predictions.csv to 2017_to_2018.</t>
  </si>
  <si>
    <t>Imported from Lin. Reg. file 2017_to_2018_alpha_predictions.csv to 2017_to_2018.</t>
  </si>
  <si>
    <t>Imported from ChatGPT file 2018_to_2018_alpha_predictions.csv to 2018_to_2018.</t>
  </si>
  <si>
    <t>Imported from Lin. Reg. file 2018_to_2018_alpha_predictions.csv to 2018_to_2018.</t>
  </si>
  <si>
    <t>TP</t>
  </si>
  <si>
    <t>TN</t>
  </si>
  <si>
    <t>FP</t>
  </si>
  <si>
    <t>FN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</si>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</sst>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8" xfId="0" applyBorder="1"/>
    <xf numFmtId="0" fontId="0" fillId="2" borderId="9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1" fontId="0" fillId="0" borderId="7" xfId="1" applyNumberFormat="1" applyFont="1" applyBorder="1" applyAlignment="1">
      <alignment horizontal="left" vertical="center"/>
    </xf>
    <xf numFmtId="1" fontId="0" fillId="0" borderId="8" xfId="1" applyNumberFormat="1" applyFont="1" applyBorder="1" applyAlignment="1">
      <alignment horizontal="left" vertical="center"/>
    </xf>
    <xf numFmtId="2" fontId="0" fillId="0" borderId="8" xfId="1" applyNumberFormat="1" applyFont="1" applyBorder="1" applyAlignment="1">
      <alignment horizontal="left" vertical="center"/>
    </xf>
    <xf numFmtId="0" fontId="0" fillId="4" borderId="6" xfId="0" applyFill="1" applyBorder="1" applyAlignment="1">
      <alignment horizontal="right" vertical="center"/>
    </xf>
    <xf numFmtId="2" fontId="0" fillId="4" borderId="8" xfId="1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right" vertical="center"/>
    </xf>
    <xf numFmtId="2" fontId="2" fillId="4" borderId="10" xfId="1" applyNumberFormat="1" applyFill="1" applyBorder="1" applyAlignment="1">
      <alignment horizontal="left"/>
    </xf>
    <xf numFmtId="2" fontId="0" fillId="0" borderId="8" xfId="0" applyNumberFormat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2" fontId="0" fillId="4" borderId="7" xfId="1" applyNumberFormat="1" applyFont="1" applyFill="1" applyBorder="1" applyAlignment="1">
      <alignment horizontal="left" vertical="center"/>
    </xf>
    <xf numFmtId="2" fontId="0" fillId="4" borderId="10" xfId="1" applyNumberFormat="1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7" xfId="0" applyBorder="1"/>
    <xf numFmtId="0" fontId="0" fillId="3" borderId="4" xfId="0" applyFill="1" applyBorder="1" applyAlignment="1">
      <alignment horizontal="left" vertical="center"/>
    </xf>
    <xf numFmtId="0" fontId="0" fillId="0" borderId="5" xfId="0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3"/>
  <sheetViews>
    <sheetView workbookViewId="0"/>
  </sheetViews>
  <sheetFormatPr baseColWidth="10" defaultColWidth="8.83203125" defaultRowHeight="15"/>
  <sheetData>
    <row r="1" spans="1:2">
      <c r="A1" s="1" t="s">
        <v>0</v>
      </c>
      <c r="B1" s="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  <row r="5" spans="1:2">
      <c r="A5" s="1" t="s">
        <v>8</v>
      </c>
      <c r="B5" t="s">
        <v>9</v>
      </c>
    </row>
    <row r="6" spans="1:2">
      <c r="A6" s="1" t="s">
        <v>10</v>
      </c>
      <c r="B6" t="s">
        <v>11</v>
      </c>
    </row>
    <row r="7" spans="1:2">
      <c r="A7" s="1" t="s">
        <v>12</v>
      </c>
      <c r="B7" t="s">
        <v>13</v>
      </c>
    </row>
    <row r="8" spans="1:2">
      <c r="A8" s="1" t="s">
        <v>14</v>
      </c>
      <c r="B8" t="s">
        <v>15</v>
      </c>
    </row>
    <row r="9" spans="1:2">
      <c r="A9" s="1" t="s">
        <v>16</v>
      </c>
      <c r="B9" t="s">
        <v>17</v>
      </c>
    </row>
    <row r="10" spans="1:2">
      <c r="A10" s="1" t="s">
        <v>18</v>
      </c>
      <c r="B10" t="s">
        <v>19</v>
      </c>
    </row>
    <row r="11" spans="1:2">
      <c r="A11" s="1" t="s">
        <v>20</v>
      </c>
      <c r="B11" t="s">
        <v>21</v>
      </c>
    </row>
    <row r="12" spans="1:2">
      <c r="A12" s="1" t="s">
        <v>22</v>
      </c>
      <c r="B12" t="s">
        <v>23</v>
      </c>
    </row>
    <row r="13" spans="1:2">
      <c r="A13" s="1" t="s">
        <v>24</v>
      </c>
      <c r="B13" t="s">
        <v>25</v>
      </c>
    </row>
    <row r="14" spans="1:2">
      <c r="A14" s="1" t="s">
        <v>26</v>
      </c>
      <c r="B14" t="s">
        <v>27</v>
      </c>
    </row>
    <row r="15" spans="1:2">
      <c r="A15" s="1" t="s">
        <v>28</v>
      </c>
      <c r="B15" t="s">
        <v>29</v>
      </c>
    </row>
    <row r="16" spans="1:2">
      <c r="A16" s="1" t="s">
        <v>30</v>
      </c>
      <c r="B16" t="s">
        <v>31</v>
      </c>
    </row>
    <row r="17" spans="1:2">
      <c r="A17" s="1" t="s">
        <v>32</v>
      </c>
      <c r="B17" t="s">
        <v>33</v>
      </c>
    </row>
    <row r="18" spans="1:2">
      <c r="A18" s="1" t="s">
        <v>34</v>
      </c>
      <c r="B18" t="s">
        <v>35</v>
      </c>
    </row>
    <row r="19" spans="1:2">
      <c r="A19" s="1" t="s">
        <v>36</v>
      </c>
      <c r="B19" t="s">
        <v>37</v>
      </c>
    </row>
    <row r="20" spans="1:2">
      <c r="A20" s="1" t="s">
        <v>38</v>
      </c>
      <c r="B20" t="s">
        <v>39</v>
      </c>
    </row>
    <row r="21" spans="1:2">
      <c r="A21" s="1" t="s">
        <v>40</v>
      </c>
      <c r="B21" t="s">
        <v>41</v>
      </c>
    </row>
    <row r="22" spans="1:2">
      <c r="A22" s="1" t="s">
        <v>42</v>
      </c>
      <c r="B22" t="s">
        <v>43</v>
      </c>
    </row>
    <row r="23" spans="1:2">
      <c r="A23" s="1" t="s">
        <v>44</v>
      </c>
      <c r="B23" t="s">
        <v>45</v>
      </c>
    </row>
    <row r="24" spans="1:2">
      <c r="A24" s="1" t="s">
        <v>46</v>
      </c>
      <c r="B24" t="s">
        <v>47</v>
      </c>
    </row>
    <row r="25" spans="1:2">
      <c r="A25" s="1" t="s">
        <v>48</v>
      </c>
      <c r="B25" t="s">
        <v>49</v>
      </c>
    </row>
    <row r="26" spans="1:2">
      <c r="A26" s="1" t="s">
        <v>50</v>
      </c>
      <c r="B26" t="s">
        <v>51</v>
      </c>
    </row>
    <row r="27" spans="1:2">
      <c r="A27" s="1" t="s">
        <v>52</v>
      </c>
      <c r="B27" t="s">
        <v>53</v>
      </c>
    </row>
    <row r="28" spans="1:2">
      <c r="A28" s="1" t="s">
        <v>54</v>
      </c>
      <c r="B28" t="s">
        <v>55</v>
      </c>
    </row>
    <row r="29" spans="1:2">
      <c r="A29" s="1" t="s">
        <v>56</v>
      </c>
      <c r="B29" t="s">
        <v>57</v>
      </c>
    </row>
    <row r="30" spans="1:2">
      <c r="A30" s="1" t="s">
        <v>58</v>
      </c>
      <c r="B30" t="s">
        <v>59</v>
      </c>
    </row>
    <row r="31" spans="1:2">
      <c r="A31" s="1" t="s">
        <v>60</v>
      </c>
      <c r="B31" t="s">
        <v>61</v>
      </c>
    </row>
    <row r="32" spans="1:2">
      <c r="A32" s="1" t="s">
        <v>62</v>
      </c>
      <c r="B32" t="s">
        <v>63</v>
      </c>
    </row>
    <row r="33" spans="1:2">
      <c r="A33" s="1" t="s">
        <v>64</v>
      </c>
      <c r="B33" t="s">
        <v>65</v>
      </c>
    </row>
    <row r="34" spans="1:2">
      <c r="A34" s="1" t="s">
        <v>66</v>
      </c>
      <c r="B34" t="s">
        <v>67</v>
      </c>
    </row>
    <row r="35" spans="1:2">
      <c r="A35" s="1" t="s">
        <v>68</v>
      </c>
      <c r="B35" t="s">
        <v>69</v>
      </c>
    </row>
    <row r="36" spans="1:2">
      <c r="A36" s="1" t="s">
        <v>70</v>
      </c>
      <c r="B36" t="s">
        <v>71</v>
      </c>
    </row>
    <row r="37" spans="1:2">
      <c r="A37" s="1" t="s">
        <v>72</v>
      </c>
      <c r="B37" t="s">
        <v>73</v>
      </c>
    </row>
    <row r="38" spans="1:2">
      <c r="A38" s="1" t="s">
        <v>74</v>
      </c>
      <c r="B38" t="s">
        <v>75</v>
      </c>
    </row>
    <row r="39" spans="1:2">
      <c r="A39" s="1" t="s">
        <v>76</v>
      </c>
      <c r="B39" t="s">
        <v>77</v>
      </c>
    </row>
    <row r="40" spans="1:2">
      <c r="A40" s="1" t="s">
        <v>78</v>
      </c>
      <c r="B40" t="s">
        <v>79</v>
      </c>
    </row>
    <row r="41" spans="1:2">
      <c r="A41" s="1" t="s">
        <v>80</v>
      </c>
      <c r="B41" t="s">
        <v>81</v>
      </c>
    </row>
    <row r="42" spans="1:2">
      <c r="A42" s="1" t="s">
        <v>82</v>
      </c>
      <c r="B42" t="s">
        <v>83</v>
      </c>
    </row>
    <row r="43" spans="1:2">
      <c r="A43" s="1" t="s">
        <v>84</v>
      </c>
      <c r="B43" t="s">
        <v>85</v>
      </c>
    </row>
    <row r="44" spans="1:2">
      <c r="A44" s="1" t="s">
        <v>86</v>
      </c>
      <c r="B44" t="s">
        <v>87</v>
      </c>
    </row>
    <row r="45" spans="1:2">
      <c r="A45" s="1" t="s">
        <v>88</v>
      </c>
      <c r="B45" t="s">
        <v>89</v>
      </c>
    </row>
    <row r="46" spans="1:2">
      <c r="A46" s="1" t="s">
        <v>90</v>
      </c>
      <c r="B46" t="s">
        <v>91</v>
      </c>
    </row>
    <row r="47" spans="1:2">
      <c r="A47" s="1" t="s">
        <v>92</v>
      </c>
      <c r="B47" t="s">
        <v>93</v>
      </c>
    </row>
    <row r="48" spans="1:2">
      <c r="A48" s="1" t="s">
        <v>94</v>
      </c>
      <c r="B48" t="s">
        <v>95</v>
      </c>
    </row>
    <row r="49" spans="1:2">
      <c r="A49" s="1" t="s">
        <v>96</v>
      </c>
      <c r="B49" t="s">
        <v>97</v>
      </c>
    </row>
    <row r="50" spans="1:2">
      <c r="A50" s="1" t="s">
        <v>98</v>
      </c>
      <c r="B50" t="s">
        <v>99</v>
      </c>
    </row>
    <row r="51" spans="1:2">
      <c r="A51" s="1" t="s">
        <v>100</v>
      </c>
      <c r="B51" t="s">
        <v>101</v>
      </c>
    </row>
    <row r="52" spans="1:2">
      <c r="A52" s="1" t="s">
        <v>102</v>
      </c>
      <c r="B52" t="s">
        <v>103</v>
      </c>
    </row>
    <row r="53" spans="1:2">
      <c r="A53" s="1" t="s">
        <v>104</v>
      </c>
      <c r="B53" t="s">
        <v>105</v>
      </c>
    </row>
    <row r="54" spans="1:2">
      <c r="A54" s="1" t="s">
        <v>106</v>
      </c>
      <c r="B54" t="s">
        <v>107</v>
      </c>
    </row>
    <row r="55" spans="1:2">
      <c r="A55" s="1" t="s">
        <v>108</v>
      </c>
      <c r="B55" t="s">
        <v>109</v>
      </c>
    </row>
    <row r="56" spans="1:2">
      <c r="A56" s="1" t="s">
        <v>110</v>
      </c>
      <c r="B56" t="s">
        <v>111</v>
      </c>
    </row>
    <row r="57" spans="1:2">
      <c r="A57" s="1" t="s">
        <v>112</v>
      </c>
      <c r="B57" t="s">
        <v>113</v>
      </c>
    </row>
    <row r="58" spans="1:2">
      <c r="A58" s="1" t="s">
        <v>114</v>
      </c>
      <c r="B58" t="s">
        <v>115</v>
      </c>
    </row>
    <row r="59" spans="1:2">
      <c r="A59" s="1" t="s">
        <v>116</v>
      </c>
      <c r="B59" t="s">
        <v>117</v>
      </c>
    </row>
    <row r="60" spans="1:2">
      <c r="A60" s="1" t="s">
        <v>118</v>
      </c>
      <c r="B60" t="s">
        <v>119</v>
      </c>
    </row>
    <row r="61" spans="1:2">
      <c r="A61" s="1" t="s">
        <v>120</v>
      </c>
      <c r="B61" t="s">
        <v>121</v>
      </c>
    </row>
    <row r="62" spans="1:2">
      <c r="A62" s="1" t="s">
        <v>122</v>
      </c>
      <c r="B62" t="s">
        <v>123</v>
      </c>
    </row>
    <row r="63" spans="1:2">
      <c r="A63" s="1" t="s">
        <v>124</v>
      </c>
      <c r="B63" t="s">
        <v>125</v>
      </c>
    </row>
    <row r="64" spans="1:2">
      <c r="A64" s="1" t="s">
        <v>126</v>
      </c>
      <c r="B64" t="s">
        <v>127</v>
      </c>
    </row>
    <row r="65" spans="1:2">
      <c r="A65" s="1" t="s">
        <v>128</v>
      </c>
      <c r="B65" t="s">
        <v>129</v>
      </c>
    </row>
    <row r="66" spans="1:2">
      <c r="A66" s="1" t="s">
        <v>130</v>
      </c>
      <c r="B66" t="s">
        <v>131</v>
      </c>
    </row>
    <row r="67" spans="1:2">
      <c r="A67" s="1" t="s">
        <v>132</v>
      </c>
      <c r="B67" t="s">
        <v>133</v>
      </c>
    </row>
    <row r="68" spans="1:2">
      <c r="A68" s="1" t="s">
        <v>134</v>
      </c>
      <c r="B68" t="s">
        <v>135</v>
      </c>
    </row>
    <row r="69" spans="1:2">
      <c r="A69" s="1" t="s">
        <v>136</v>
      </c>
      <c r="B69" t="s">
        <v>137</v>
      </c>
    </row>
    <row r="70" spans="1:2">
      <c r="A70" s="1" t="s">
        <v>138</v>
      </c>
      <c r="B70" t="s">
        <v>139</v>
      </c>
    </row>
    <row r="71" spans="1:2">
      <c r="A71" s="1" t="s">
        <v>140</v>
      </c>
      <c r="B71" t="s">
        <v>141</v>
      </c>
    </row>
    <row r="72" spans="1:2">
      <c r="A72" s="1" t="s">
        <v>142</v>
      </c>
      <c r="B72" t="s">
        <v>143</v>
      </c>
    </row>
    <row r="73" spans="1:2">
      <c r="A73" s="1" t="s">
        <v>144</v>
      </c>
      <c r="B73" t="s">
        <v>145</v>
      </c>
    </row>
    <row r="74" spans="1:2">
      <c r="A74" s="1" t="s">
        <v>146</v>
      </c>
      <c r="B74" t="s">
        <v>147</v>
      </c>
    </row>
    <row r="75" spans="1:2">
      <c r="A75" s="1" t="s">
        <v>148</v>
      </c>
      <c r="B75" t="s">
        <v>149</v>
      </c>
    </row>
    <row r="76" spans="1:2">
      <c r="A76" s="1" t="s">
        <v>150</v>
      </c>
      <c r="B76" t="s">
        <v>151</v>
      </c>
    </row>
    <row r="77" spans="1:2">
      <c r="A77" s="1" t="s">
        <v>152</v>
      </c>
      <c r="B77" t="s">
        <v>153</v>
      </c>
    </row>
    <row r="78" spans="1:2">
      <c r="A78" s="1" t="s">
        <v>154</v>
      </c>
      <c r="B78" t="s">
        <v>155</v>
      </c>
    </row>
    <row r="79" spans="1:2">
      <c r="A79" s="1" t="s">
        <v>156</v>
      </c>
      <c r="B79" t="s">
        <v>157</v>
      </c>
    </row>
    <row r="80" spans="1:2">
      <c r="A80" s="1" t="s">
        <v>158</v>
      </c>
      <c r="B80" t="s">
        <v>159</v>
      </c>
    </row>
    <row r="81" spans="1:2">
      <c r="A81" s="1" t="s">
        <v>160</v>
      </c>
      <c r="B81" t="s">
        <v>161</v>
      </c>
    </row>
    <row r="82" spans="1:2">
      <c r="A82" s="1" t="s">
        <v>162</v>
      </c>
      <c r="B82" t="s">
        <v>163</v>
      </c>
    </row>
    <row r="83" spans="1:2">
      <c r="A83" s="1" t="s">
        <v>164</v>
      </c>
      <c r="B83" t="s">
        <v>165</v>
      </c>
    </row>
    <row r="84" spans="1:2">
      <c r="A84" s="1" t="s">
        <v>166</v>
      </c>
      <c r="B84" t="s">
        <v>167</v>
      </c>
    </row>
    <row r="85" spans="1:2">
      <c r="A85" s="1" t="s">
        <v>168</v>
      </c>
      <c r="B85" t="s">
        <v>169</v>
      </c>
    </row>
    <row r="86" spans="1:2">
      <c r="A86" s="1" t="s">
        <v>170</v>
      </c>
      <c r="B86" t="s">
        <v>171</v>
      </c>
    </row>
    <row r="87" spans="1:2">
      <c r="A87" s="1" t="s">
        <v>172</v>
      </c>
      <c r="B87" t="s">
        <v>173</v>
      </c>
    </row>
    <row r="88" spans="1:2">
      <c r="A88" s="1" t="s">
        <v>174</v>
      </c>
      <c r="B88" t="s">
        <v>175</v>
      </c>
    </row>
    <row r="89" spans="1:2">
      <c r="A89" s="1" t="s">
        <v>176</v>
      </c>
      <c r="B89" t="s">
        <v>177</v>
      </c>
    </row>
    <row r="90" spans="1:2">
      <c r="A90" s="1" t="s">
        <v>178</v>
      </c>
      <c r="B90" t="s">
        <v>179</v>
      </c>
    </row>
    <row r="91" spans="1:2">
      <c r="A91" s="1" t="s">
        <v>180</v>
      </c>
      <c r="B91" t="s">
        <v>181</v>
      </c>
    </row>
    <row r="92" spans="1:2">
      <c r="A92" s="1" t="s">
        <v>182</v>
      </c>
      <c r="B92" t="s">
        <v>183</v>
      </c>
    </row>
    <row r="93" spans="1:2">
      <c r="A93" s="1" t="s">
        <v>184</v>
      </c>
      <c r="B93" t="s">
        <v>185</v>
      </c>
    </row>
    <row r="94" spans="1:2">
      <c r="A94" s="1" t="s">
        <v>186</v>
      </c>
      <c r="B94" t="s">
        <v>187</v>
      </c>
    </row>
    <row r="95" spans="1:2">
      <c r="A95" s="1" t="s">
        <v>188</v>
      </c>
      <c r="B95" t="s">
        <v>189</v>
      </c>
    </row>
    <row r="96" spans="1:2">
      <c r="A96" s="1" t="s">
        <v>190</v>
      </c>
      <c r="B96" t="s">
        <v>191</v>
      </c>
    </row>
    <row r="97" spans="1:2">
      <c r="A97" s="1" t="s">
        <v>192</v>
      </c>
      <c r="B97" t="s">
        <v>193</v>
      </c>
    </row>
    <row r="98" spans="1:2">
      <c r="A98" s="1" t="s">
        <v>194</v>
      </c>
      <c r="B98" t="s">
        <v>195</v>
      </c>
    </row>
    <row r="99" spans="1:2">
      <c r="A99" s="1" t="s">
        <v>196</v>
      </c>
      <c r="B99" t="s">
        <v>197</v>
      </c>
    </row>
    <row r="100" spans="1:2">
      <c r="A100" s="1" t="s">
        <v>198</v>
      </c>
      <c r="B100" t="s">
        <v>199</v>
      </c>
    </row>
    <row r="101" spans="1:2">
      <c r="A101" s="1" t="s">
        <v>200</v>
      </c>
      <c r="B101" t="s">
        <v>201</v>
      </c>
    </row>
    <row r="102" spans="1:2">
      <c r="A102" s="1" t="s">
        <v>202</v>
      </c>
      <c r="B102" t="s">
        <v>203</v>
      </c>
    </row>
    <row r="103" spans="1:2">
      <c r="A103" s="1" t="s">
        <v>204</v>
      </c>
      <c r="B103" t="s">
        <v>205</v>
      </c>
    </row>
    <row r="104" spans="1:2">
      <c r="A104" s="1" t="s">
        <v>206</v>
      </c>
      <c r="B104" t="s">
        <v>207</v>
      </c>
    </row>
    <row r="105" spans="1:2">
      <c r="A105" s="1" t="s">
        <v>208</v>
      </c>
      <c r="B105" t="s">
        <v>209</v>
      </c>
    </row>
    <row r="106" spans="1:2">
      <c r="A106" s="1" t="s">
        <v>210</v>
      </c>
      <c r="B106" t="s">
        <v>211</v>
      </c>
    </row>
    <row r="107" spans="1:2">
      <c r="A107" s="1" t="s">
        <v>212</v>
      </c>
      <c r="B107" t="s">
        <v>213</v>
      </c>
    </row>
    <row r="108" spans="1:2">
      <c r="A108" s="1" t="s">
        <v>214</v>
      </c>
      <c r="B108" t="s">
        <v>215</v>
      </c>
    </row>
    <row r="109" spans="1:2">
      <c r="A109" s="1" t="s">
        <v>216</v>
      </c>
      <c r="B109" t="s">
        <v>217</v>
      </c>
    </row>
    <row r="110" spans="1:2">
      <c r="A110" s="1" t="s">
        <v>218</v>
      </c>
      <c r="B110" t="s">
        <v>219</v>
      </c>
    </row>
    <row r="111" spans="1:2">
      <c r="A111" s="1" t="s">
        <v>220</v>
      </c>
      <c r="B111" t="s">
        <v>221</v>
      </c>
    </row>
    <row r="112" spans="1:2">
      <c r="A112" s="1" t="s">
        <v>222</v>
      </c>
      <c r="B112" t="s">
        <v>223</v>
      </c>
    </row>
    <row r="113" spans="1:2">
      <c r="A113" s="1" t="s">
        <v>224</v>
      </c>
      <c r="B113" t="s">
        <v>225</v>
      </c>
    </row>
    <row r="114" spans="1:2">
      <c r="A114" s="1" t="s">
        <v>226</v>
      </c>
      <c r="B114" t="s">
        <v>227</v>
      </c>
    </row>
    <row r="115" spans="1:2">
      <c r="A115" s="1" t="s">
        <v>228</v>
      </c>
      <c r="B115" t="s">
        <v>229</v>
      </c>
    </row>
    <row r="116" spans="1:2">
      <c r="A116" s="1" t="s">
        <v>230</v>
      </c>
      <c r="B116" t="s">
        <v>231</v>
      </c>
    </row>
    <row r="117" spans="1:2">
      <c r="A117" s="1" t="s">
        <v>232</v>
      </c>
      <c r="B117" t="s">
        <v>233</v>
      </c>
    </row>
    <row r="118" spans="1:2">
      <c r="A118" s="1" t="s">
        <v>234</v>
      </c>
      <c r="B118" t="s">
        <v>235</v>
      </c>
    </row>
    <row r="119" spans="1:2">
      <c r="A119" s="1" t="s">
        <v>236</v>
      </c>
      <c r="B119" t="s">
        <v>237</v>
      </c>
    </row>
    <row r="120" spans="1:2">
      <c r="A120" s="1" t="s">
        <v>238</v>
      </c>
      <c r="B120" t="s">
        <v>239</v>
      </c>
    </row>
    <row r="121" spans="1:2">
      <c r="A121" s="1" t="s">
        <v>240</v>
      </c>
      <c r="B121" t="s">
        <v>241</v>
      </c>
    </row>
    <row r="122" spans="1:2">
      <c r="A122" s="1" t="s">
        <v>242</v>
      </c>
      <c r="B122" t="s">
        <v>243</v>
      </c>
    </row>
    <row r="123" spans="1:2">
      <c r="A123" s="1" t="s">
        <v>244</v>
      </c>
      <c r="B123" t="s">
        <v>245</v>
      </c>
    </row>
    <row r="124" spans="1:2">
      <c r="A124" s="1" t="s">
        <v>246</v>
      </c>
      <c r="B124" t="s">
        <v>247</v>
      </c>
    </row>
    <row r="125" spans="1:2">
      <c r="A125" s="1" t="s">
        <v>248</v>
      </c>
      <c r="B125" t="s">
        <v>249</v>
      </c>
    </row>
    <row r="126" spans="1:2">
      <c r="A126" s="1" t="s">
        <v>250</v>
      </c>
      <c r="B126" t="s">
        <v>251</v>
      </c>
    </row>
    <row r="127" spans="1:2">
      <c r="A127" s="1" t="s">
        <v>252</v>
      </c>
      <c r="B127" t="s">
        <v>253</v>
      </c>
    </row>
    <row r="128" spans="1:2">
      <c r="A128" s="1" t="s">
        <v>254</v>
      </c>
      <c r="B128" t="s">
        <v>255</v>
      </c>
    </row>
    <row r="129" spans="1:2">
      <c r="A129" s="1" t="s">
        <v>256</v>
      </c>
      <c r="B129" t="s">
        <v>257</v>
      </c>
    </row>
    <row r="130" spans="1:2">
      <c r="A130" s="1" t="s">
        <v>258</v>
      </c>
      <c r="B130" t="s">
        <v>259</v>
      </c>
    </row>
    <row r="131" spans="1:2">
      <c r="A131" s="1" t="s">
        <v>260</v>
      </c>
      <c r="B131" t="s">
        <v>261</v>
      </c>
    </row>
    <row r="132" spans="1:2">
      <c r="A132" s="1" t="s">
        <v>262</v>
      </c>
      <c r="B132" t="s">
        <v>263</v>
      </c>
    </row>
    <row r="133" spans="1:2">
      <c r="A133" s="1" t="s">
        <v>264</v>
      </c>
      <c r="B133" t="s">
        <v>265</v>
      </c>
    </row>
    <row r="134" spans="1:2">
      <c r="A134" s="1" t="s">
        <v>266</v>
      </c>
      <c r="B134" t="s">
        <v>267</v>
      </c>
    </row>
    <row r="135" spans="1:2">
      <c r="A135" s="1" t="s">
        <v>268</v>
      </c>
      <c r="B135" t="s">
        <v>269</v>
      </c>
    </row>
    <row r="136" spans="1:2">
      <c r="A136" s="1" t="s">
        <v>270</v>
      </c>
      <c r="B136" t="s">
        <v>271</v>
      </c>
    </row>
    <row r="137" spans="1:2">
      <c r="A137" s="1" t="s">
        <v>272</v>
      </c>
      <c r="B137" t="s">
        <v>273</v>
      </c>
    </row>
    <row r="138" spans="1:2">
      <c r="A138" s="1" t="s">
        <v>274</v>
      </c>
      <c r="B138" t="s">
        <v>275</v>
      </c>
    </row>
    <row r="139" spans="1:2">
      <c r="A139" s="1" t="s">
        <v>276</v>
      </c>
      <c r="B139" t="s">
        <v>277</v>
      </c>
    </row>
    <row r="140" spans="1:2">
      <c r="A140" s="1" t="s">
        <v>278</v>
      </c>
      <c r="B140" t="s">
        <v>279</v>
      </c>
    </row>
    <row r="141" spans="1:2">
      <c r="A141" s="1" t="s">
        <v>280</v>
      </c>
      <c r="B141" t="s">
        <v>281</v>
      </c>
    </row>
    <row r="142" spans="1:2">
      <c r="A142" s="1" t="s">
        <v>282</v>
      </c>
      <c r="B142" t="s">
        <v>283</v>
      </c>
    </row>
    <row r="143" spans="1:2">
      <c r="A143" s="1" t="s">
        <v>284</v>
      </c>
      <c r="B143" t="s">
        <v>285</v>
      </c>
    </row>
    <row r="144" spans="1:2">
      <c r="A144" s="1" t="s">
        <v>286</v>
      </c>
      <c r="B144" t="s">
        <v>287</v>
      </c>
    </row>
    <row r="145" spans="1:2">
      <c r="A145" s="1" t="s">
        <v>288</v>
      </c>
      <c r="B145" t="s">
        <v>289</v>
      </c>
    </row>
    <row r="146" spans="1:2">
      <c r="A146" s="1" t="s">
        <v>290</v>
      </c>
      <c r="B146" t="s">
        <v>291</v>
      </c>
    </row>
    <row r="147" spans="1:2">
      <c r="A147" s="1" t="s">
        <v>292</v>
      </c>
      <c r="B147" t="s">
        <v>293</v>
      </c>
    </row>
    <row r="148" spans="1:2">
      <c r="A148" s="1" t="s">
        <v>294</v>
      </c>
      <c r="B148" t="s">
        <v>295</v>
      </c>
    </row>
    <row r="149" spans="1:2">
      <c r="A149" s="1" t="s">
        <v>296</v>
      </c>
      <c r="B149" t="s">
        <v>297</v>
      </c>
    </row>
    <row r="150" spans="1:2">
      <c r="A150" s="1" t="s">
        <v>298</v>
      </c>
      <c r="B150" t="s">
        <v>299</v>
      </c>
    </row>
    <row r="151" spans="1:2">
      <c r="A151" s="1" t="s">
        <v>300</v>
      </c>
      <c r="B151" t="s">
        <v>301</v>
      </c>
    </row>
    <row r="152" spans="1:2">
      <c r="A152" s="1" t="s">
        <v>302</v>
      </c>
      <c r="B152" t="s">
        <v>303</v>
      </c>
    </row>
    <row r="153" spans="1:2">
      <c r="A153" s="1" t="s">
        <v>304</v>
      </c>
      <c r="B153" t="s">
        <v>305</v>
      </c>
    </row>
    <row r="154" spans="1:2">
      <c r="A154" s="1" t="s">
        <v>306</v>
      </c>
      <c r="B154" t="s">
        <v>307</v>
      </c>
    </row>
    <row r="155" spans="1:2">
      <c r="A155" s="1" t="s">
        <v>308</v>
      </c>
      <c r="B155" t="s">
        <v>309</v>
      </c>
    </row>
    <row r="156" spans="1:2">
      <c r="A156" s="1" t="s">
        <v>310</v>
      </c>
      <c r="B156" t="s">
        <v>311</v>
      </c>
    </row>
    <row r="157" spans="1:2">
      <c r="A157" s="1" t="s">
        <v>312</v>
      </c>
      <c r="B157" t="s">
        <v>313</v>
      </c>
    </row>
    <row r="158" spans="1:2">
      <c r="A158" s="1" t="s">
        <v>314</v>
      </c>
      <c r="B158" t="s">
        <v>315</v>
      </c>
    </row>
    <row r="159" spans="1:2">
      <c r="A159" s="1" t="s">
        <v>316</v>
      </c>
      <c r="B159" t="s">
        <v>317</v>
      </c>
    </row>
    <row r="160" spans="1:2">
      <c r="A160" s="1" t="s">
        <v>318</v>
      </c>
      <c r="B160" t="s">
        <v>319</v>
      </c>
    </row>
    <row r="161" spans="1:2">
      <c r="A161" s="1" t="s">
        <v>320</v>
      </c>
      <c r="B161" t="s">
        <v>321</v>
      </c>
    </row>
    <row r="162" spans="1:2">
      <c r="A162" s="1" t="s">
        <v>322</v>
      </c>
      <c r="B162" t="s">
        <v>323</v>
      </c>
    </row>
    <row r="163" spans="1:2">
      <c r="A163" s="1" t="s">
        <v>324</v>
      </c>
      <c r="B163" t="s">
        <v>325</v>
      </c>
    </row>
    <row r="164" spans="1:2">
      <c r="A164" s="1" t="s">
        <v>326</v>
      </c>
      <c r="B164" t="s">
        <v>327</v>
      </c>
    </row>
    <row r="165" spans="1:2">
      <c r="A165" s="1" t="s">
        <v>328</v>
      </c>
      <c r="B165" t="s">
        <v>329</v>
      </c>
    </row>
    <row r="166" spans="1:2">
      <c r="A166" s="1" t="s">
        <v>330</v>
      </c>
      <c r="B166" t="s">
        <v>331</v>
      </c>
    </row>
    <row r="167" spans="1:2">
      <c r="A167" s="1" t="s">
        <v>332</v>
      </c>
      <c r="B167" t="s">
        <v>333</v>
      </c>
    </row>
    <row r="168" spans="1:2">
      <c r="A168" s="1" t="s">
        <v>334</v>
      </c>
      <c r="B168" t="s">
        <v>335</v>
      </c>
    </row>
    <row r="169" spans="1:2">
      <c r="A169" s="1" t="s">
        <v>336</v>
      </c>
      <c r="B169" t="s">
        <v>337</v>
      </c>
    </row>
    <row r="170" spans="1:2">
      <c r="A170" s="1" t="s">
        <v>338</v>
      </c>
      <c r="B170" t="s">
        <v>339</v>
      </c>
    </row>
    <row r="171" spans="1:2">
      <c r="A171" s="1" t="s">
        <v>340</v>
      </c>
      <c r="B171" t="s">
        <v>341</v>
      </c>
    </row>
    <row r="172" spans="1:2">
      <c r="A172" s="1" t="s">
        <v>342</v>
      </c>
      <c r="B172" t="s">
        <v>343</v>
      </c>
    </row>
    <row r="173" spans="1:2">
      <c r="A173" s="1" t="s">
        <v>344</v>
      </c>
      <c r="B173" t="s">
        <v>345</v>
      </c>
    </row>
    <row r="174" spans="1:2">
      <c r="A174" s="1" t="s">
        <v>346</v>
      </c>
      <c r="B174" t="s">
        <v>347</v>
      </c>
    </row>
    <row r="175" spans="1:2">
      <c r="A175" s="1" t="s">
        <v>348</v>
      </c>
      <c r="B175" t="s">
        <v>349</v>
      </c>
    </row>
    <row r="176" spans="1:2">
      <c r="A176" s="1" t="s">
        <v>350</v>
      </c>
      <c r="B176" t="s">
        <v>351</v>
      </c>
    </row>
    <row r="177" spans="1:2">
      <c r="A177" s="1" t="s">
        <v>352</v>
      </c>
      <c r="B177" t="s">
        <v>353</v>
      </c>
    </row>
    <row r="178" spans="1:2">
      <c r="A178" s="1" t="s">
        <v>354</v>
      </c>
      <c r="B178" t="s">
        <v>355</v>
      </c>
    </row>
    <row r="179" spans="1:2">
      <c r="A179" s="1" t="s">
        <v>356</v>
      </c>
      <c r="B179" t="s">
        <v>357</v>
      </c>
    </row>
    <row r="180" spans="1:2">
      <c r="A180" s="1" t="s">
        <v>358</v>
      </c>
      <c r="B180" t="s">
        <v>359</v>
      </c>
    </row>
    <row r="181" spans="1:2">
      <c r="A181" s="1" t="s">
        <v>360</v>
      </c>
      <c r="B181" t="s">
        <v>361</v>
      </c>
    </row>
    <row r="182" spans="1:2">
      <c r="A182" s="1" t="s">
        <v>362</v>
      </c>
      <c r="B182" t="s">
        <v>363</v>
      </c>
    </row>
    <row r="183" spans="1:2">
      <c r="A183" s="1" t="s">
        <v>364</v>
      </c>
      <c r="B183" t="s">
        <v>365</v>
      </c>
    </row>
    <row r="184" spans="1:2">
      <c r="A184" s="1" t="s">
        <v>366</v>
      </c>
      <c r="B184" t="s">
        <v>367</v>
      </c>
    </row>
    <row r="185" spans="1:2">
      <c r="A185" s="1" t="s">
        <v>368</v>
      </c>
      <c r="B185" t="s">
        <v>369</v>
      </c>
    </row>
    <row r="186" spans="1:2">
      <c r="A186" s="1" t="s">
        <v>370</v>
      </c>
      <c r="B186" t="s">
        <v>371</v>
      </c>
    </row>
    <row r="187" spans="1:2">
      <c r="A187" s="1" t="s">
        <v>372</v>
      </c>
      <c r="B187" t="s">
        <v>373</v>
      </c>
    </row>
    <row r="188" spans="1:2">
      <c r="A188" s="1" t="s">
        <v>374</v>
      </c>
      <c r="B188" t="s">
        <v>375</v>
      </c>
    </row>
    <row r="189" spans="1:2">
      <c r="A189" s="1" t="s">
        <v>376</v>
      </c>
      <c r="B189" t="s">
        <v>377</v>
      </c>
    </row>
    <row r="190" spans="1:2">
      <c r="A190" s="1" t="s">
        <v>378</v>
      </c>
      <c r="B190" t="s">
        <v>379</v>
      </c>
    </row>
    <row r="191" spans="1:2">
      <c r="A191" s="1" t="s">
        <v>380</v>
      </c>
      <c r="B191" t="s">
        <v>381</v>
      </c>
    </row>
    <row r="192" spans="1:2">
      <c r="A192" s="1" t="s">
        <v>382</v>
      </c>
      <c r="B192" t="s">
        <v>383</v>
      </c>
    </row>
    <row r="193" spans="1:2">
      <c r="A193" s="1" t="s">
        <v>384</v>
      </c>
      <c r="B193" t="s">
        <v>385</v>
      </c>
    </row>
    <row r="194" spans="1:2">
      <c r="A194" s="1" t="s">
        <v>386</v>
      </c>
      <c r="B194" t="s">
        <v>387</v>
      </c>
    </row>
    <row r="195" spans="1:2">
      <c r="A195" s="1" t="s">
        <v>388</v>
      </c>
      <c r="B195" t="s">
        <v>389</v>
      </c>
    </row>
    <row r="196" spans="1:2">
      <c r="A196" s="1" t="s">
        <v>390</v>
      </c>
      <c r="B196" t="s">
        <v>391</v>
      </c>
    </row>
    <row r="197" spans="1:2">
      <c r="A197" s="1" t="s">
        <v>392</v>
      </c>
      <c r="B197" t="s">
        <v>393</v>
      </c>
    </row>
    <row r="198" spans="1:2">
      <c r="A198" s="1" t="s">
        <v>394</v>
      </c>
      <c r="B198" t="s">
        <v>395</v>
      </c>
    </row>
    <row r="199" spans="1:2">
      <c r="A199" s="1" t="s">
        <v>396</v>
      </c>
      <c r="B199" t="s">
        <v>397</v>
      </c>
    </row>
    <row r="200" spans="1:2">
      <c r="A200" s="1" t="s">
        <v>398</v>
      </c>
      <c r="B200" t="s">
        <v>399</v>
      </c>
    </row>
    <row r="201" spans="1:2">
      <c r="A201" s="1" t="s">
        <v>400</v>
      </c>
      <c r="B201" t="s">
        <v>401</v>
      </c>
    </row>
    <row r="202" spans="1:2">
      <c r="A202" s="1" t="s">
        <v>402</v>
      </c>
      <c r="B202" t="s">
        <v>403</v>
      </c>
    </row>
    <row r="203" spans="1:2">
      <c r="A203" s="1" t="s">
        <v>404</v>
      </c>
      <c r="B203" t="s">
        <v>405</v>
      </c>
    </row>
    <row r="204" spans="1:2">
      <c r="A204" s="1" t="s">
        <v>406</v>
      </c>
      <c r="B204" t="s">
        <v>407</v>
      </c>
    </row>
    <row r="205" spans="1:2">
      <c r="A205" s="1" t="s">
        <v>408</v>
      </c>
      <c r="B205" t="s">
        <v>409</v>
      </c>
    </row>
    <row r="206" spans="1:2">
      <c r="A206" s="1" t="s">
        <v>410</v>
      </c>
      <c r="B206" t="s">
        <v>411</v>
      </c>
    </row>
    <row r="207" spans="1:2">
      <c r="A207" s="1" t="s">
        <v>412</v>
      </c>
      <c r="B207" t="s">
        <v>413</v>
      </c>
    </row>
    <row r="208" spans="1:2">
      <c r="A208" s="1" t="s">
        <v>414</v>
      </c>
      <c r="B208" t="s">
        <v>415</v>
      </c>
    </row>
    <row r="209" spans="1:2">
      <c r="A209" s="1" t="s">
        <v>416</v>
      </c>
      <c r="B209" t="s">
        <v>417</v>
      </c>
    </row>
    <row r="210" spans="1:2">
      <c r="A210" s="1" t="s">
        <v>418</v>
      </c>
      <c r="B210" t="s">
        <v>419</v>
      </c>
    </row>
    <row r="211" spans="1:2">
      <c r="A211" s="1" t="s">
        <v>420</v>
      </c>
      <c r="B211" t="s">
        <v>421</v>
      </c>
    </row>
    <row r="212" spans="1:2">
      <c r="A212" s="1" t="s">
        <v>422</v>
      </c>
      <c r="B212" t="s">
        <v>423</v>
      </c>
    </row>
    <row r="213" spans="1:2">
      <c r="A213" s="1" t="s">
        <v>424</v>
      </c>
      <c r="B213" t="s">
        <v>425</v>
      </c>
    </row>
    <row r="214" spans="1:2">
      <c r="A214" s="1" t="s">
        <v>426</v>
      </c>
      <c r="B214" t="s">
        <v>427</v>
      </c>
    </row>
    <row r="215" spans="1:2">
      <c r="A215" s="1" t="s">
        <v>428</v>
      </c>
      <c r="B215" t="s">
        <v>429</v>
      </c>
    </row>
    <row r="216" spans="1:2">
      <c r="A216" s="1" t="s">
        <v>430</v>
      </c>
      <c r="B216" t="s">
        <v>431</v>
      </c>
    </row>
    <row r="217" spans="1:2">
      <c r="A217" s="1" t="s">
        <v>432</v>
      </c>
      <c r="B217" t="s">
        <v>433</v>
      </c>
    </row>
    <row r="218" spans="1:2">
      <c r="A218" s="1" t="s">
        <v>434</v>
      </c>
      <c r="B218" t="s">
        <v>435</v>
      </c>
    </row>
    <row r="219" spans="1:2">
      <c r="A219" s="1" t="s">
        <v>436</v>
      </c>
      <c r="B219" t="s">
        <v>437</v>
      </c>
    </row>
    <row r="220" spans="1:2">
      <c r="A220" s="1" t="s">
        <v>438</v>
      </c>
      <c r="B220" t="s">
        <v>439</v>
      </c>
    </row>
    <row r="221" spans="1:2">
      <c r="A221" s="1" t="s">
        <v>440</v>
      </c>
      <c r="B221" t="s">
        <v>441</v>
      </c>
    </row>
    <row r="222" spans="1:2">
      <c r="A222" s="1" t="s">
        <v>442</v>
      </c>
      <c r="B222" t="s">
        <v>443</v>
      </c>
    </row>
    <row r="223" spans="1:2">
      <c r="A223" s="1" t="s">
        <v>444</v>
      </c>
      <c r="B223" t="s">
        <v>445</v>
      </c>
    </row>
    <row r="224" spans="1:2">
      <c r="A224" s="1" t="s">
        <v>446</v>
      </c>
      <c r="B224" t="s">
        <v>447</v>
      </c>
    </row>
    <row r="225" spans="1:2">
      <c r="A225" s="1" t="s">
        <v>448</v>
      </c>
      <c r="B225" t="s">
        <v>449</v>
      </c>
    </row>
    <row r="226" spans="1:2">
      <c r="A226" s="1" t="s">
        <v>450</v>
      </c>
      <c r="B226" t="s">
        <v>451</v>
      </c>
    </row>
    <row r="227" spans="1:2">
      <c r="A227" s="1" t="s">
        <v>452</v>
      </c>
      <c r="B227" t="s">
        <v>453</v>
      </c>
    </row>
    <row r="228" spans="1:2">
      <c r="A228" s="1" t="s">
        <v>454</v>
      </c>
      <c r="B228" t="s">
        <v>455</v>
      </c>
    </row>
    <row r="229" spans="1:2">
      <c r="A229" s="1" t="s">
        <v>456</v>
      </c>
      <c r="B229" t="s">
        <v>457</v>
      </c>
    </row>
    <row r="230" spans="1:2">
      <c r="A230" s="1" t="s">
        <v>458</v>
      </c>
      <c r="B230" t="s">
        <v>459</v>
      </c>
    </row>
    <row r="231" spans="1:2">
      <c r="A231" s="1" t="s">
        <v>460</v>
      </c>
      <c r="B231" t="s">
        <v>461</v>
      </c>
    </row>
    <row r="232" spans="1:2">
      <c r="A232" s="1" t="s">
        <v>462</v>
      </c>
      <c r="B232" t="s">
        <v>463</v>
      </c>
    </row>
    <row r="233" spans="1:2">
      <c r="A233" s="1" t="s">
        <v>464</v>
      </c>
      <c r="B233" t="s">
        <v>465</v>
      </c>
    </row>
    <row r="234" spans="1:2">
      <c r="A234" s="1" t="s">
        <v>466</v>
      </c>
      <c r="B234" t="s">
        <v>467</v>
      </c>
    </row>
    <row r="235" spans="1:2">
      <c r="A235" s="1" t="s">
        <v>468</v>
      </c>
      <c r="B235" t="s">
        <v>469</v>
      </c>
    </row>
    <row r="236" spans="1:2">
      <c r="A236" s="1" t="s">
        <v>470</v>
      </c>
      <c r="B236" t="s">
        <v>471</v>
      </c>
    </row>
    <row r="237" spans="1:2">
      <c r="A237" s="1" t="s">
        <v>472</v>
      </c>
      <c r="B237" t="s">
        <v>473</v>
      </c>
    </row>
    <row r="238" spans="1:2">
      <c r="A238" s="1" t="s">
        <v>474</v>
      </c>
      <c r="B238" t="s">
        <v>475</v>
      </c>
    </row>
    <row r="239" spans="1:2">
      <c r="A239" s="1" t="s">
        <v>476</v>
      </c>
      <c r="B239" t="s">
        <v>477</v>
      </c>
    </row>
    <row r="240" spans="1:2">
      <c r="A240" s="1" t="s">
        <v>478</v>
      </c>
      <c r="B240" t="s">
        <v>479</v>
      </c>
    </row>
    <row r="241" spans="1:2">
      <c r="A241" s="1" t="s">
        <v>480</v>
      </c>
      <c r="B241" t="s">
        <v>481</v>
      </c>
    </row>
    <row r="242" spans="1:2">
      <c r="A242" s="1" t="s">
        <v>482</v>
      </c>
      <c r="B242" t="s">
        <v>483</v>
      </c>
    </row>
    <row r="243" spans="1:2">
      <c r="A243" s="1" t="s">
        <v>484</v>
      </c>
      <c r="B243" t="s">
        <v>485</v>
      </c>
    </row>
    <row r="244" spans="1:2">
      <c r="A244" s="1" t="s">
        <v>486</v>
      </c>
      <c r="B244" t="s">
        <v>487</v>
      </c>
    </row>
    <row r="245" spans="1:2">
      <c r="A245" s="1" t="s">
        <v>488</v>
      </c>
      <c r="B245" t="s">
        <v>489</v>
      </c>
    </row>
    <row r="246" spans="1:2">
      <c r="A246" s="1" t="s">
        <v>490</v>
      </c>
      <c r="B246" t="s">
        <v>491</v>
      </c>
    </row>
    <row r="247" spans="1:2">
      <c r="A247" s="1" t="s">
        <v>492</v>
      </c>
      <c r="B247" t="s">
        <v>493</v>
      </c>
    </row>
    <row r="248" spans="1:2">
      <c r="A248" s="1" t="s">
        <v>494</v>
      </c>
      <c r="B248" t="s">
        <v>495</v>
      </c>
    </row>
    <row r="249" spans="1:2">
      <c r="A249" s="1" t="s">
        <v>496</v>
      </c>
      <c r="B249" t="s">
        <v>497</v>
      </c>
    </row>
    <row r="250" spans="1:2">
      <c r="A250" s="1" t="s">
        <v>498</v>
      </c>
      <c r="B250" t="s">
        <v>499</v>
      </c>
    </row>
    <row r="251" spans="1:2">
      <c r="A251" s="1" t="s">
        <v>500</v>
      </c>
      <c r="B251" t="s">
        <v>501</v>
      </c>
    </row>
    <row r="252" spans="1:2">
      <c r="A252" s="1" t="s">
        <v>502</v>
      </c>
      <c r="B252" t="s">
        <v>503</v>
      </c>
    </row>
    <row r="253" spans="1:2">
      <c r="A253" s="1" t="s">
        <v>504</v>
      </c>
      <c r="B253" t="s">
        <v>505</v>
      </c>
    </row>
    <row r="254" spans="1:2">
      <c r="A254" s="1" t="s">
        <v>506</v>
      </c>
      <c r="B254" t="s">
        <v>507</v>
      </c>
    </row>
    <row r="255" spans="1:2">
      <c r="A255" s="1" t="s">
        <v>508</v>
      </c>
      <c r="B255" t="s">
        <v>509</v>
      </c>
    </row>
    <row r="256" spans="1:2">
      <c r="A256" s="1" t="s">
        <v>510</v>
      </c>
      <c r="B256" t="s">
        <v>511</v>
      </c>
    </row>
    <row r="257" spans="1:2">
      <c r="A257" s="1" t="s">
        <v>512</v>
      </c>
      <c r="B257" t="s">
        <v>513</v>
      </c>
    </row>
    <row r="258" spans="1:2">
      <c r="A258" s="1" t="s">
        <v>514</v>
      </c>
      <c r="B258" t="s">
        <v>515</v>
      </c>
    </row>
    <row r="259" spans="1:2">
      <c r="A259" s="1" t="s">
        <v>516</v>
      </c>
      <c r="B259" t="s">
        <v>517</v>
      </c>
    </row>
    <row r="260" spans="1:2">
      <c r="A260" s="1" t="s">
        <v>518</v>
      </c>
      <c r="B260" t="s">
        <v>519</v>
      </c>
    </row>
    <row r="261" spans="1:2">
      <c r="A261" s="1" t="s">
        <v>520</v>
      </c>
      <c r="B261" t="s">
        <v>521</v>
      </c>
    </row>
    <row r="262" spans="1:2">
      <c r="A262" s="1" t="s">
        <v>522</v>
      </c>
      <c r="B262" t="s">
        <v>523</v>
      </c>
    </row>
    <row r="263" spans="1:2">
      <c r="A263" s="1" t="s">
        <v>524</v>
      </c>
      <c r="B263" t="s">
        <v>525</v>
      </c>
    </row>
    <row r="264" spans="1:2">
      <c r="A264" s="1" t="s">
        <v>526</v>
      </c>
      <c r="B264" t="s">
        <v>527</v>
      </c>
    </row>
    <row r="265" spans="1:2">
      <c r="A265" s="1" t="s">
        <v>528</v>
      </c>
      <c r="B265" t="s">
        <v>529</v>
      </c>
    </row>
    <row r="266" spans="1:2">
      <c r="A266" s="1" t="s">
        <v>530</v>
      </c>
      <c r="B266" t="s">
        <v>531</v>
      </c>
    </row>
    <row r="267" spans="1:2">
      <c r="A267" s="1" t="s">
        <v>532</v>
      </c>
      <c r="B267" t="s">
        <v>533</v>
      </c>
    </row>
    <row r="268" spans="1:2">
      <c r="A268" s="1" t="s">
        <v>534</v>
      </c>
      <c r="B268" t="s">
        <v>535</v>
      </c>
    </row>
    <row r="269" spans="1:2">
      <c r="A269" s="1" t="s">
        <v>536</v>
      </c>
      <c r="B269" t="s">
        <v>537</v>
      </c>
    </row>
    <row r="270" spans="1:2">
      <c r="A270" s="1" t="s">
        <v>538</v>
      </c>
      <c r="B270" t="s">
        <v>539</v>
      </c>
    </row>
    <row r="271" spans="1:2">
      <c r="A271" s="1" t="s">
        <v>540</v>
      </c>
      <c r="B271" t="s">
        <v>541</v>
      </c>
    </row>
    <row r="272" spans="1:2">
      <c r="A272" s="1" t="s">
        <v>542</v>
      </c>
      <c r="B272" t="s">
        <v>543</v>
      </c>
    </row>
    <row r="273" spans="1:2">
      <c r="A273" s="1" t="s">
        <v>544</v>
      </c>
      <c r="B273" t="s">
        <v>545</v>
      </c>
    </row>
    <row r="274" spans="1:2">
      <c r="A274" s="1" t="s">
        <v>546</v>
      </c>
      <c r="B274" t="s">
        <v>547</v>
      </c>
    </row>
    <row r="275" spans="1:2">
      <c r="A275" s="1" t="s">
        <v>548</v>
      </c>
      <c r="B275" t="s">
        <v>549</v>
      </c>
    </row>
    <row r="276" spans="1:2">
      <c r="A276" s="1" t="s">
        <v>550</v>
      </c>
      <c r="B276" t="s">
        <v>551</v>
      </c>
    </row>
    <row r="277" spans="1:2">
      <c r="A277" s="1" t="s">
        <v>552</v>
      </c>
      <c r="B277" t="s">
        <v>553</v>
      </c>
    </row>
    <row r="278" spans="1:2">
      <c r="A278" s="1" t="s">
        <v>554</v>
      </c>
      <c r="B278" t="s">
        <v>555</v>
      </c>
    </row>
    <row r="279" spans="1:2">
      <c r="A279" s="1" t="s">
        <v>556</v>
      </c>
      <c r="B279" t="s">
        <v>557</v>
      </c>
    </row>
    <row r="280" spans="1:2">
      <c r="A280" s="1" t="s">
        <v>558</v>
      </c>
      <c r="B280" t="s">
        <v>559</v>
      </c>
    </row>
    <row r="281" spans="1:2">
      <c r="A281" s="1" t="s">
        <v>560</v>
      </c>
      <c r="B281" t="s">
        <v>561</v>
      </c>
    </row>
    <row r="282" spans="1:2">
      <c r="A282" s="1" t="s">
        <v>562</v>
      </c>
      <c r="B282" t="s">
        <v>563</v>
      </c>
    </row>
    <row r="283" spans="1:2">
      <c r="A283" s="1" t="s">
        <v>564</v>
      </c>
      <c r="B283" t="s">
        <v>565</v>
      </c>
    </row>
    <row r="284" spans="1:2">
      <c r="A284" s="1" t="s">
        <v>566</v>
      </c>
      <c r="B284" t="s">
        <v>567</v>
      </c>
    </row>
    <row r="285" spans="1:2">
      <c r="A285" s="1" t="s">
        <v>568</v>
      </c>
      <c r="B285" t="s">
        <v>569</v>
      </c>
    </row>
    <row r="286" spans="1:2">
      <c r="A286" s="1" t="s">
        <v>570</v>
      </c>
      <c r="B286" t="s">
        <v>571</v>
      </c>
    </row>
    <row r="287" spans="1:2">
      <c r="A287" s="1" t="s">
        <v>572</v>
      </c>
      <c r="B287" t="s">
        <v>573</v>
      </c>
    </row>
    <row r="288" spans="1:2">
      <c r="A288" s="1" t="s">
        <v>574</v>
      </c>
      <c r="B288" t="s">
        <v>575</v>
      </c>
    </row>
    <row r="289" spans="1:2">
      <c r="A289" s="1" t="s">
        <v>576</v>
      </c>
      <c r="B289" t="s">
        <v>577</v>
      </c>
    </row>
    <row r="290" spans="1:2">
      <c r="A290" s="1" t="s">
        <v>578</v>
      </c>
      <c r="B290" t="s">
        <v>579</v>
      </c>
    </row>
    <row r="291" spans="1:2">
      <c r="A291" s="1" t="s">
        <v>580</v>
      </c>
      <c r="B291" t="s">
        <v>581</v>
      </c>
    </row>
    <row r="292" spans="1:2">
      <c r="A292" s="1" t="s">
        <v>582</v>
      </c>
      <c r="B292" t="s">
        <v>583</v>
      </c>
    </row>
    <row r="293" spans="1:2">
      <c r="A293" s="1" t="s">
        <v>584</v>
      </c>
      <c r="B293" t="s">
        <v>585</v>
      </c>
    </row>
    <row r="294" spans="1:2">
      <c r="A294" s="1" t="s">
        <v>586</v>
      </c>
      <c r="B294" t="s">
        <v>587</v>
      </c>
    </row>
    <row r="295" spans="1:2">
      <c r="A295" s="1" t="s">
        <v>588</v>
      </c>
      <c r="B295" t="s">
        <v>589</v>
      </c>
    </row>
    <row r="296" spans="1:2">
      <c r="A296" s="1" t="s">
        <v>590</v>
      </c>
      <c r="B296" t="s">
        <v>591</v>
      </c>
    </row>
    <row r="297" spans="1:2">
      <c r="A297" s="1" t="s">
        <v>592</v>
      </c>
      <c r="B297" t="s">
        <v>593</v>
      </c>
    </row>
    <row r="298" spans="1:2">
      <c r="A298" s="1" t="s">
        <v>594</v>
      </c>
      <c r="B298" t="s">
        <v>595</v>
      </c>
    </row>
    <row r="299" spans="1:2">
      <c r="A299" s="1" t="s">
        <v>596</v>
      </c>
      <c r="B299" t="s">
        <v>597</v>
      </c>
    </row>
    <row r="300" spans="1:2">
      <c r="A300" s="1" t="s">
        <v>598</v>
      </c>
      <c r="B300" t="s">
        <v>599</v>
      </c>
    </row>
    <row r="301" spans="1:2">
      <c r="A301" s="1" t="s">
        <v>600</v>
      </c>
      <c r="B301" t="s">
        <v>601</v>
      </c>
    </row>
    <row r="302" spans="1:2">
      <c r="A302" s="1" t="s">
        <v>602</v>
      </c>
      <c r="B302" t="s">
        <v>603</v>
      </c>
    </row>
    <row r="303" spans="1:2">
      <c r="A303" s="1" t="s">
        <v>604</v>
      </c>
      <c r="B303" t="s">
        <v>605</v>
      </c>
    </row>
    <row r="304" spans="1:2">
      <c r="A304" s="1" t="s">
        <v>606</v>
      </c>
      <c r="B304" t="s">
        <v>607</v>
      </c>
    </row>
    <row r="305" spans="1:2">
      <c r="A305" s="1" t="s">
        <v>608</v>
      </c>
      <c r="B305" t="s">
        <v>609</v>
      </c>
    </row>
    <row r="306" spans="1:2">
      <c r="A306" s="1" t="s">
        <v>610</v>
      </c>
      <c r="B306" t="s">
        <v>611</v>
      </c>
    </row>
    <row r="307" spans="1:2">
      <c r="A307" s="1" t="s">
        <v>612</v>
      </c>
      <c r="B307" t="s">
        <v>613</v>
      </c>
    </row>
    <row r="308" spans="1:2">
      <c r="A308" s="1" t="s">
        <v>614</v>
      </c>
      <c r="B308" t="s">
        <v>615</v>
      </c>
    </row>
    <row r="309" spans="1:2">
      <c r="A309" s="1" t="s">
        <v>616</v>
      </c>
      <c r="B309" t="s">
        <v>617</v>
      </c>
    </row>
    <row r="310" spans="1:2">
      <c r="A310" s="1" t="s">
        <v>618</v>
      </c>
      <c r="B310" t="s">
        <v>619</v>
      </c>
    </row>
    <row r="311" spans="1:2">
      <c r="A311" s="1" t="s">
        <v>620</v>
      </c>
      <c r="B311" t="s">
        <v>621</v>
      </c>
    </row>
    <row r="312" spans="1:2">
      <c r="A312" s="1" t="s">
        <v>622</v>
      </c>
      <c r="B312" t="s">
        <v>623</v>
      </c>
    </row>
    <row r="313" spans="1:2">
      <c r="A313" s="1" t="s">
        <v>624</v>
      </c>
      <c r="B313" t="s">
        <v>625</v>
      </c>
    </row>
    <row r="314" spans="1:2">
      <c r="A314" s="1" t="s">
        <v>626</v>
      </c>
      <c r="B314" t="s">
        <v>627</v>
      </c>
    </row>
    <row r="315" spans="1:2">
      <c r="A315" s="1" t="s">
        <v>628</v>
      </c>
      <c r="B315" t="s">
        <v>629</v>
      </c>
    </row>
    <row r="316" spans="1:2">
      <c r="A316" s="1" t="s">
        <v>630</v>
      </c>
      <c r="B316" t="s">
        <v>631</v>
      </c>
    </row>
    <row r="317" spans="1:2">
      <c r="A317" s="1" t="s">
        <v>632</v>
      </c>
      <c r="B317" t="s">
        <v>633</v>
      </c>
    </row>
    <row r="318" spans="1:2">
      <c r="A318" s="1" t="s">
        <v>634</v>
      </c>
      <c r="B318" t="s">
        <v>635</v>
      </c>
    </row>
    <row r="319" spans="1:2">
      <c r="A319" s="1" t="s">
        <v>636</v>
      </c>
      <c r="B319" t="s">
        <v>637</v>
      </c>
    </row>
    <row r="320" spans="1:2">
      <c r="A320" s="1" t="s">
        <v>638</v>
      </c>
      <c r="B320" t="s">
        <v>639</v>
      </c>
    </row>
    <row r="321" spans="1:2">
      <c r="A321" s="1" t="s">
        <v>640</v>
      </c>
      <c r="B321" t="s">
        <v>641</v>
      </c>
    </row>
    <row r="322" spans="1:2">
      <c r="A322" s="1" t="s">
        <v>642</v>
      </c>
      <c r="B322" t="s">
        <v>643</v>
      </c>
    </row>
    <row r="323" spans="1:2">
      <c r="A323" s="1" t="s">
        <v>644</v>
      </c>
      <c r="B323" t="s">
        <v>645</v>
      </c>
    </row>
    <row r="324" spans="1:2">
      <c r="A324" s="1" t="s">
        <v>646</v>
      </c>
      <c r="B324" t="s">
        <v>647</v>
      </c>
    </row>
    <row r="325" spans="1:2">
      <c r="A325" s="1" t="s">
        <v>648</v>
      </c>
      <c r="B325" t="s">
        <v>649</v>
      </c>
    </row>
    <row r="326" spans="1:2">
      <c r="A326" s="1" t="s">
        <v>650</v>
      </c>
      <c r="B326" t="s">
        <v>651</v>
      </c>
    </row>
    <row r="327" spans="1:2">
      <c r="A327" s="1" t="s">
        <v>652</v>
      </c>
      <c r="B327" t="s">
        <v>653</v>
      </c>
    </row>
    <row r="328" spans="1:2">
      <c r="A328" s="1" t="s">
        <v>654</v>
      </c>
      <c r="B328" t="s">
        <v>655</v>
      </c>
    </row>
    <row r="329" spans="1:2">
      <c r="A329" s="1" t="s">
        <v>656</v>
      </c>
      <c r="B329" t="s">
        <v>657</v>
      </c>
    </row>
    <row r="330" spans="1:2">
      <c r="A330" s="1" t="s">
        <v>658</v>
      </c>
      <c r="B330" t="s">
        <v>659</v>
      </c>
    </row>
    <row r="331" spans="1:2">
      <c r="A331" s="1" t="s">
        <v>660</v>
      </c>
      <c r="B331" t="s">
        <v>661</v>
      </c>
    </row>
    <row r="332" spans="1:2">
      <c r="A332" s="1" t="s">
        <v>662</v>
      </c>
      <c r="B332" t="s">
        <v>663</v>
      </c>
    </row>
    <row r="333" spans="1:2">
      <c r="A333" s="1" t="s">
        <v>664</v>
      </c>
      <c r="B333" t="s">
        <v>665</v>
      </c>
    </row>
    <row r="334" spans="1:2">
      <c r="A334" s="1" t="s">
        <v>666</v>
      </c>
      <c r="B334" t="s">
        <v>667</v>
      </c>
    </row>
    <row r="335" spans="1:2">
      <c r="A335" s="1" t="s">
        <v>668</v>
      </c>
      <c r="B335" t="s">
        <v>669</v>
      </c>
    </row>
    <row r="336" spans="1:2">
      <c r="A336" s="1" t="s">
        <v>670</v>
      </c>
      <c r="B336" t="s">
        <v>671</v>
      </c>
    </row>
    <row r="337" spans="1:2">
      <c r="A337" s="1" t="s">
        <v>672</v>
      </c>
      <c r="B337" t="s">
        <v>673</v>
      </c>
    </row>
    <row r="338" spans="1:2">
      <c r="A338" s="1" t="s">
        <v>674</v>
      </c>
      <c r="B338" t="s">
        <v>675</v>
      </c>
    </row>
    <row r="339" spans="1:2">
      <c r="A339" s="1" t="s">
        <v>676</v>
      </c>
      <c r="B339" t="s">
        <v>677</v>
      </c>
    </row>
    <row r="340" spans="1:2">
      <c r="A340" s="1" t="s">
        <v>678</v>
      </c>
      <c r="B340" t="s">
        <v>679</v>
      </c>
    </row>
    <row r="341" spans="1:2">
      <c r="A341" s="1" t="s">
        <v>680</v>
      </c>
      <c r="B341" t="s">
        <v>681</v>
      </c>
    </row>
    <row r="342" spans="1:2">
      <c r="A342" s="1" t="s">
        <v>682</v>
      </c>
      <c r="B342" t="s">
        <v>683</v>
      </c>
    </row>
    <row r="343" spans="1:2">
      <c r="A343" s="1" t="s">
        <v>684</v>
      </c>
      <c r="B343" t="s">
        <v>685</v>
      </c>
    </row>
    <row r="344" spans="1:2">
      <c r="A344" s="1" t="s">
        <v>686</v>
      </c>
      <c r="B344" t="s">
        <v>687</v>
      </c>
    </row>
    <row r="345" spans="1:2">
      <c r="A345" s="1" t="s">
        <v>688</v>
      </c>
      <c r="B345" t="s">
        <v>689</v>
      </c>
    </row>
    <row r="346" spans="1:2">
      <c r="A346" s="1" t="s">
        <v>690</v>
      </c>
      <c r="B346" t="s">
        <v>691</v>
      </c>
    </row>
    <row r="347" spans="1:2">
      <c r="A347" s="1" t="s">
        <v>692</v>
      </c>
      <c r="B347" t="s">
        <v>693</v>
      </c>
    </row>
    <row r="348" spans="1:2">
      <c r="A348" s="1" t="s">
        <v>694</v>
      </c>
      <c r="B348" t="s">
        <v>695</v>
      </c>
    </row>
    <row r="349" spans="1:2">
      <c r="A349" s="1" t="s">
        <v>696</v>
      </c>
      <c r="B349" t="s">
        <v>697</v>
      </c>
    </row>
    <row r="350" spans="1:2">
      <c r="A350" s="1" t="s">
        <v>698</v>
      </c>
      <c r="B350" t="s">
        <v>699</v>
      </c>
    </row>
    <row r="351" spans="1:2">
      <c r="A351" s="1" t="s">
        <v>700</v>
      </c>
      <c r="B351" t="s">
        <v>701</v>
      </c>
    </row>
    <row r="352" spans="1:2">
      <c r="A352" s="1" t="s">
        <v>702</v>
      </c>
      <c r="B352" t="s">
        <v>703</v>
      </c>
    </row>
    <row r="353" spans="1:2">
      <c r="A353" s="1" t="s">
        <v>704</v>
      </c>
      <c r="B353" t="s">
        <v>705</v>
      </c>
    </row>
    <row r="354" spans="1:2">
      <c r="A354" s="1" t="s">
        <v>706</v>
      </c>
      <c r="B354" t="s">
        <v>707</v>
      </c>
    </row>
    <row r="355" spans="1:2">
      <c r="A355" s="1" t="s">
        <v>708</v>
      </c>
      <c r="B355" t="s">
        <v>709</v>
      </c>
    </row>
    <row r="356" spans="1:2">
      <c r="A356" s="1" t="s">
        <v>710</v>
      </c>
      <c r="B356" t="s">
        <v>711</v>
      </c>
    </row>
    <row r="357" spans="1:2">
      <c r="A357" s="1" t="s">
        <v>712</v>
      </c>
      <c r="B357" t="s">
        <v>713</v>
      </c>
    </row>
    <row r="358" spans="1:2">
      <c r="A358" s="1" t="s">
        <v>714</v>
      </c>
      <c r="B358" t="s">
        <v>715</v>
      </c>
    </row>
    <row r="359" spans="1:2">
      <c r="A359" s="1" t="s">
        <v>716</v>
      </c>
      <c r="B359" t="s">
        <v>717</v>
      </c>
    </row>
    <row r="360" spans="1:2">
      <c r="A360" s="1" t="s">
        <v>718</v>
      </c>
      <c r="B360" t="s">
        <v>719</v>
      </c>
    </row>
    <row r="361" spans="1:2">
      <c r="A361" s="1" t="s">
        <v>720</v>
      </c>
      <c r="B361" t="s">
        <v>721</v>
      </c>
    </row>
    <row r="362" spans="1:2">
      <c r="A362" s="1" t="s">
        <v>722</v>
      </c>
      <c r="B362" t="s">
        <v>723</v>
      </c>
    </row>
    <row r="363" spans="1:2">
      <c r="A363" s="1" t="s">
        <v>724</v>
      </c>
      <c r="B363" t="s">
        <v>725</v>
      </c>
    </row>
    <row r="364" spans="1:2">
      <c r="A364" s="1" t="s">
        <v>726</v>
      </c>
      <c r="B364" t="s">
        <v>727</v>
      </c>
    </row>
    <row r="365" spans="1:2">
      <c r="A365" s="1" t="s">
        <v>728</v>
      </c>
      <c r="B365" t="s">
        <v>729</v>
      </c>
    </row>
    <row r="366" spans="1:2">
      <c r="A366" s="1" t="s">
        <v>730</v>
      </c>
      <c r="B366" t="s">
        <v>731</v>
      </c>
    </row>
    <row r="367" spans="1:2">
      <c r="A367" s="1" t="s">
        <v>732</v>
      </c>
      <c r="B367" t="s">
        <v>733</v>
      </c>
    </row>
    <row r="368" spans="1:2">
      <c r="A368" s="1" t="s">
        <v>734</v>
      </c>
      <c r="B368" t="s">
        <v>735</v>
      </c>
    </row>
    <row r="369" spans="1:2">
      <c r="A369" s="1" t="s">
        <v>736</v>
      </c>
      <c r="B369" t="s">
        <v>737</v>
      </c>
    </row>
    <row r="370" spans="1:2">
      <c r="A370" s="1" t="s">
        <v>738</v>
      </c>
      <c r="B370" t="s">
        <v>739</v>
      </c>
    </row>
    <row r="371" spans="1:2">
      <c r="A371" s="1" t="s">
        <v>740</v>
      </c>
      <c r="B371" t="s">
        <v>741</v>
      </c>
    </row>
    <row r="372" spans="1:2">
      <c r="A372" s="1" t="s">
        <v>742</v>
      </c>
      <c r="B372" t="s">
        <v>743</v>
      </c>
    </row>
    <row r="373" spans="1:2">
      <c r="A373" s="1" t="s">
        <v>744</v>
      </c>
      <c r="B373" t="s">
        <v>745</v>
      </c>
    </row>
    <row r="374" spans="1:2">
      <c r="A374" s="1" t="s">
        <v>746</v>
      </c>
      <c r="B374" t="s">
        <v>747</v>
      </c>
    </row>
    <row r="375" spans="1:2">
      <c r="A375" s="1" t="s">
        <v>748</v>
      </c>
      <c r="B375" t="s">
        <v>749</v>
      </c>
    </row>
    <row r="376" spans="1:2">
      <c r="A376" s="1" t="s">
        <v>750</v>
      </c>
      <c r="B376" t="s">
        <v>751</v>
      </c>
    </row>
    <row r="377" spans="1:2">
      <c r="A377" s="1" t="s">
        <v>752</v>
      </c>
      <c r="B377" t="s">
        <v>753</v>
      </c>
    </row>
    <row r="378" spans="1:2">
      <c r="A378" s="1" t="s">
        <v>754</v>
      </c>
      <c r="B378" t="s">
        <v>755</v>
      </c>
    </row>
    <row r="379" spans="1:2">
      <c r="A379" s="1" t="s">
        <v>756</v>
      </c>
      <c r="B379" t="s">
        <v>757</v>
      </c>
    </row>
    <row r="380" spans="1:2">
      <c r="A380" s="1" t="s">
        <v>758</v>
      </c>
      <c r="B380" t="s">
        <v>759</v>
      </c>
    </row>
    <row r="381" spans="1:2">
      <c r="A381" s="1" t="s">
        <v>760</v>
      </c>
      <c r="B381" t="s">
        <v>761</v>
      </c>
    </row>
    <row r="382" spans="1:2">
      <c r="A382" s="1" t="s">
        <v>762</v>
      </c>
      <c r="B382" t="s">
        <v>763</v>
      </c>
    </row>
    <row r="383" spans="1:2">
      <c r="A383" s="1" t="s">
        <v>764</v>
      </c>
      <c r="B383" t="s">
        <v>765</v>
      </c>
    </row>
    <row r="384" spans="1:2">
      <c r="A384" s="1" t="s">
        <v>766</v>
      </c>
      <c r="B384" t="s">
        <v>767</v>
      </c>
    </row>
    <row r="385" spans="1:2">
      <c r="A385" s="1" t="s">
        <v>768</v>
      </c>
      <c r="B385" t="s">
        <v>769</v>
      </c>
    </row>
    <row r="386" spans="1:2">
      <c r="A386" s="1" t="s">
        <v>770</v>
      </c>
      <c r="B386" t="s">
        <v>771</v>
      </c>
    </row>
    <row r="387" spans="1:2">
      <c r="A387" s="1" t="s">
        <v>772</v>
      </c>
      <c r="B387" t="s">
        <v>773</v>
      </c>
    </row>
    <row r="388" spans="1:2">
      <c r="A388" s="1" t="s">
        <v>774</v>
      </c>
      <c r="B388" t="s">
        <v>775</v>
      </c>
    </row>
    <row r="389" spans="1:2">
      <c r="A389" s="1" t="s">
        <v>776</v>
      </c>
      <c r="B389" t="s">
        <v>777</v>
      </c>
    </row>
    <row r="390" spans="1:2">
      <c r="A390" s="1" t="s">
        <v>778</v>
      </c>
      <c r="B390" t="s">
        <v>779</v>
      </c>
    </row>
    <row r="391" spans="1:2">
      <c r="A391" s="1" t="s">
        <v>780</v>
      </c>
      <c r="B391" t="s">
        <v>781</v>
      </c>
    </row>
    <row r="392" spans="1:2">
      <c r="A392" s="1" t="s">
        <v>782</v>
      </c>
      <c r="B392" t="s">
        <v>783</v>
      </c>
    </row>
    <row r="393" spans="1:2">
      <c r="A393" s="1" t="s">
        <v>784</v>
      </c>
      <c r="B393" t="s">
        <v>785</v>
      </c>
    </row>
    <row r="394" spans="1:2">
      <c r="A394" s="1" t="s">
        <v>786</v>
      </c>
      <c r="B394" t="s">
        <v>787</v>
      </c>
    </row>
    <row r="395" spans="1:2">
      <c r="A395" s="1" t="s">
        <v>788</v>
      </c>
      <c r="B395" t="s">
        <v>789</v>
      </c>
    </row>
    <row r="396" spans="1:2">
      <c r="A396" s="1" t="s">
        <v>790</v>
      </c>
      <c r="B396" t="s">
        <v>791</v>
      </c>
    </row>
    <row r="397" spans="1:2">
      <c r="A397" s="1" t="s">
        <v>792</v>
      </c>
      <c r="B397" t="s">
        <v>793</v>
      </c>
    </row>
    <row r="398" spans="1:2">
      <c r="A398" s="1" t="s">
        <v>794</v>
      </c>
      <c r="B398" t="s">
        <v>795</v>
      </c>
    </row>
    <row r="399" spans="1:2">
      <c r="A399" s="1" t="s">
        <v>796</v>
      </c>
      <c r="B399" t="s">
        <v>797</v>
      </c>
    </row>
    <row r="400" spans="1:2">
      <c r="A400" s="1" t="s">
        <v>798</v>
      </c>
      <c r="B400" t="s">
        <v>799</v>
      </c>
    </row>
    <row r="401" spans="1:2">
      <c r="A401" s="1" t="s">
        <v>800</v>
      </c>
      <c r="B401" t="s">
        <v>801</v>
      </c>
    </row>
    <row r="402" spans="1:2">
      <c r="A402" s="1" t="s">
        <v>802</v>
      </c>
      <c r="B402" t="s">
        <v>803</v>
      </c>
    </row>
    <row r="403" spans="1:2">
      <c r="A403" s="1" t="s">
        <v>804</v>
      </c>
      <c r="B403" t="s">
        <v>805</v>
      </c>
    </row>
    <row r="404" spans="1:2">
      <c r="A404" s="1" t="s">
        <v>806</v>
      </c>
      <c r="B404" t="s">
        <v>807</v>
      </c>
    </row>
    <row r="405" spans="1:2">
      <c r="A405" s="1" t="s">
        <v>808</v>
      </c>
      <c r="B405" t="s">
        <v>809</v>
      </c>
    </row>
    <row r="406" spans="1:2">
      <c r="A406" s="1" t="s">
        <v>810</v>
      </c>
      <c r="B406" t="s">
        <v>811</v>
      </c>
    </row>
    <row r="407" spans="1:2">
      <c r="A407" s="1" t="s">
        <v>812</v>
      </c>
      <c r="B407" t="s">
        <v>813</v>
      </c>
    </row>
    <row r="408" spans="1:2">
      <c r="A408" s="1" t="s">
        <v>814</v>
      </c>
      <c r="B408" t="s">
        <v>815</v>
      </c>
    </row>
    <row r="409" spans="1:2">
      <c r="A409" s="1" t="s">
        <v>816</v>
      </c>
      <c r="B409" t="s">
        <v>817</v>
      </c>
    </row>
    <row r="410" spans="1:2">
      <c r="A410" s="1" t="s">
        <v>818</v>
      </c>
      <c r="B410" t="s">
        <v>819</v>
      </c>
    </row>
    <row r="411" spans="1:2">
      <c r="A411" s="1" t="s">
        <v>820</v>
      </c>
      <c r="B411" t="s">
        <v>821</v>
      </c>
    </row>
    <row r="412" spans="1:2">
      <c r="A412" s="1" t="s">
        <v>822</v>
      </c>
      <c r="B412" t="s">
        <v>823</v>
      </c>
    </row>
    <row r="413" spans="1:2">
      <c r="A413" s="1" t="s">
        <v>824</v>
      </c>
      <c r="B413" t="s">
        <v>825</v>
      </c>
    </row>
    <row r="414" spans="1:2">
      <c r="A414" s="1" t="s">
        <v>826</v>
      </c>
      <c r="B414" t="s">
        <v>827</v>
      </c>
    </row>
    <row r="415" spans="1:2">
      <c r="A415" s="1" t="s">
        <v>828</v>
      </c>
      <c r="B415" t="s">
        <v>829</v>
      </c>
    </row>
    <row r="416" spans="1:2">
      <c r="A416" s="1" t="s">
        <v>830</v>
      </c>
      <c r="B416" t="s">
        <v>831</v>
      </c>
    </row>
    <row r="417" spans="1:2">
      <c r="A417" s="1" t="s">
        <v>832</v>
      </c>
      <c r="B417" t="s">
        <v>833</v>
      </c>
    </row>
    <row r="418" spans="1:2">
      <c r="A418" s="1" t="s">
        <v>834</v>
      </c>
      <c r="B418" t="s">
        <v>835</v>
      </c>
    </row>
    <row r="419" spans="1:2">
      <c r="A419" s="1" t="s">
        <v>836</v>
      </c>
      <c r="B419" t="s">
        <v>837</v>
      </c>
    </row>
    <row r="420" spans="1:2">
      <c r="A420" s="1" t="s">
        <v>838</v>
      </c>
      <c r="B420" t="s">
        <v>839</v>
      </c>
    </row>
    <row r="421" spans="1:2">
      <c r="A421" s="1" t="s">
        <v>840</v>
      </c>
      <c r="B421" t="s">
        <v>841</v>
      </c>
    </row>
    <row r="422" spans="1:2">
      <c r="A422" s="1" t="s">
        <v>842</v>
      </c>
      <c r="B422" t="s">
        <v>843</v>
      </c>
    </row>
    <row r="423" spans="1:2">
      <c r="A423" s="1" t="s">
        <v>844</v>
      </c>
      <c r="B423" t="s">
        <v>845</v>
      </c>
    </row>
    <row r="424" spans="1:2">
      <c r="A424" s="1" t="s">
        <v>846</v>
      </c>
      <c r="B424" t="s">
        <v>847</v>
      </c>
    </row>
    <row r="425" spans="1:2">
      <c r="A425" s="1" t="s">
        <v>848</v>
      </c>
      <c r="B425" t="s">
        <v>849</v>
      </c>
    </row>
    <row r="426" spans="1:2">
      <c r="A426" s="1" t="s">
        <v>850</v>
      </c>
      <c r="B426" t="s">
        <v>851</v>
      </c>
    </row>
    <row r="427" spans="1:2">
      <c r="A427" s="1" t="s">
        <v>852</v>
      </c>
      <c r="B427" t="s">
        <v>853</v>
      </c>
    </row>
    <row r="428" spans="1:2">
      <c r="A428" s="1" t="s">
        <v>854</v>
      </c>
      <c r="B428" t="s">
        <v>855</v>
      </c>
    </row>
    <row r="429" spans="1:2">
      <c r="A429" s="1" t="s">
        <v>856</v>
      </c>
      <c r="B429" t="s">
        <v>857</v>
      </c>
    </row>
    <row r="430" spans="1:2">
      <c r="A430" s="1" t="s">
        <v>858</v>
      </c>
      <c r="B430" t="s">
        <v>859</v>
      </c>
    </row>
    <row r="431" spans="1:2">
      <c r="A431" s="1" t="s">
        <v>860</v>
      </c>
      <c r="B431" t="s">
        <v>861</v>
      </c>
    </row>
    <row r="432" spans="1:2">
      <c r="A432" s="1" t="s">
        <v>862</v>
      </c>
      <c r="B432" t="s">
        <v>863</v>
      </c>
    </row>
    <row r="433" spans="1:2">
      <c r="A433" s="1" t="s">
        <v>864</v>
      </c>
      <c r="B433" t="s">
        <v>865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6"/>
  <sheetViews>
    <sheetView topLeftCell="G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0.32517052444393019</v>
      </c>
      <c r="C2">
        <v>0.27369168111939429</v>
      </c>
      <c r="D2">
        <v>1.263680009681166</v>
      </c>
      <c r="E2">
        <v>-5.1478843324535839E-2</v>
      </c>
      <c r="F2" s="8">
        <f t="shared" ref="F2:F65" si="0">_xlfn.XLOOKUP(A2,$L$2:$L$900,$M$2:$M$900)</f>
        <v>-2.4791623373023E-2</v>
      </c>
      <c r="G2" s="8">
        <f t="shared" ref="G2:G65" si="1">_xlfn.XLOOKUP(A2,$R$2:$R$900,$S$2:$S$900)</f>
        <v>8.3333944901796395E-2</v>
      </c>
      <c r="I2" s="10" t="s">
        <v>3</v>
      </c>
      <c r="J2" s="11">
        <v>-2.4791623373023E-2</v>
      </c>
      <c r="L2" s="12" t="str">
        <f>_xlfn.XLOOKUP(I2,Sheet!$B$2:$B$900,Sheet!$A$2:$A$900)</f>
        <v>A</v>
      </c>
      <c r="M2" s="9">
        <f t="shared" ref="M2:M65" si="2">J2</f>
        <v>-2.4791623373023E-2</v>
      </c>
      <c r="O2" s="13" t="s">
        <v>890</v>
      </c>
      <c r="P2" s="24">
        <v>1</v>
      </c>
      <c r="R2" s="10" t="s">
        <v>2</v>
      </c>
      <c r="S2" s="11">
        <v>8.3333944901796395E-2</v>
      </c>
      <c r="U2" s="13" t="s">
        <v>890</v>
      </c>
      <c r="V2" s="24">
        <f>COUNTIFS(E:E,"&gt;0", G:G,"&gt;0")</f>
        <v>253</v>
      </c>
    </row>
    <row r="3" spans="1:22">
      <c r="A3" s="1" t="s">
        <v>4</v>
      </c>
      <c r="B3">
        <v>0.40205184899393109</v>
      </c>
      <c r="C3">
        <v>-3.7434903853017287E-2</v>
      </c>
      <c r="D3">
        <v>1.582510204791608</v>
      </c>
      <c r="E3">
        <v>-0.43948675284694838</v>
      </c>
      <c r="F3" s="8">
        <f t="shared" si="0"/>
        <v>-2.49102170142275E-2</v>
      </c>
      <c r="G3" s="8">
        <f t="shared" si="1"/>
        <v>6.5953639974007999E-3</v>
      </c>
      <c r="I3" s="10" t="s">
        <v>5</v>
      </c>
      <c r="J3" s="11">
        <v>-2.49102170142275E-2</v>
      </c>
      <c r="L3" s="12" t="str">
        <f>_xlfn.XLOOKUP(I3,Sheet!$B$2:$B$900,Sheet!$A$2:$A$900)</f>
        <v>AAL</v>
      </c>
      <c r="M3" s="9">
        <f t="shared" si="2"/>
        <v>-2.49102170142275E-2</v>
      </c>
      <c r="O3" s="14" t="s">
        <v>891</v>
      </c>
      <c r="P3" s="25">
        <f>COUNTIFS(E:E,"&lt;=0", F:F,"&lt;=0")</f>
        <v>159</v>
      </c>
      <c r="R3" s="10" t="s">
        <v>4</v>
      </c>
      <c r="S3" s="11">
        <v>6.5953639974007999E-3</v>
      </c>
      <c r="U3" s="14" t="s">
        <v>891</v>
      </c>
      <c r="V3" s="25">
        <f>COUNTIFS(E:E,"&lt;=0", G:G,"&lt;=0")</f>
        <v>37</v>
      </c>
    </row>
    <row r="4" spans="1:22" ht="16" customHeight="1">
      <c r="A4" s="1" t="s">
        <v>6</v>
      </c>
      <c r="B4">
        <v>0.39594847218686391</v>
      </c>
      <c r="C4">
        <v>0.67147856648501247</v>
      </c>
      <c r="D4">
        <v>1.5571992358453819</v>
      </c>
      <c r="E4">
        <v>0.27553009429814862</v>
      </c>
      <c r="F4" s="8">
        <f t="shared" si="0"/>
        <v>-2.4583307138161301E-2</v>
      </c>
      <c r="G4" s="8">
        <f t="shared" si="1"/>
        <v>9.9240831722542694E-2</v>
      </c>
      <c r="I4" s="10" t="s">
        <v>7</v>
      </c>
      <c r="J4" s="11">
        <v>-2.4583307138161301E-2</v>
      </c>
      <c r="L4" s="12" t="str">
        <f>_xlfn.XLOOKUP(I4,Sheet!$B$2:$B$900,Sheet!$A$2:$A$900)</f>
        <v>AAPL</v>
      </c>
      <c r="M4" s="9">
        <f t="shared" si="2"/>
        <v>-2.4583307138161301E-2</v>
      </c>
      <c r="O4" s="14" t="s">
        <v>892</v>
      </c>
      <c r="P4" s="25">
        <v>1</v>
      </c>
      <c r="R4" s="10" t="s">
        <v>6</v>
      </c>
      <c r="S4" s="11">
        <v>9.9240831722542694E-2</v>
      </c>
      <c r="U4" s="14" t="s">
        <v>892</v>
      </c>
      <c r="V4" s="25">
        <f>COUNTIFS(E:E,"&lt;=0", G:G,"&gt;0")</f>
        <v>122</v>
      </c>
    </row>
    <row r="5" spans="1:22" ht="16" customHeight="1">
      <c r="A5" s="1" t="s">
        <v>8</v>
      </c>
      <c r="B5">
        <v>0.27487847305551161</v>
      </c>
      <c r="C5">
        <v>0.21933507328067381</v>
      </c>
      <c r="D5">
        <v>1.0551166862664461</v>
      </c>
      <c r="E5">
        <v>-5.5543399774837743E-2</v>
      </c>
      <c r="F5" s="8">
        <f t="shared" si="0"/>
        <v>-2.4628607634673401E-2</v>
      </c>
      <c r="G5" s="8">
        <f t="shared" si="1"/>
        <v>7.0204441133179599E-2</v>
      </c>
      <c r="I5" s="10" t="s">
        <v>9</v>
      </c>
      <c r="J5" s="11">
        <v>-2.4628607634673401E-2</v>
      </c>
      <c r="L5" s="12" t="str">
        <f>_xlfn.XLOOKUP(I5,Sheet!$B$2:$B$900,Sheet!$A$2:$A$900)</f>
        <v>ABT</v>
      </c>
      <c r="M5" s="9">
        <f t="shared" si="2"/>
        <v>-2.4628607634673401E-2</v>
      </c>
      <c r="O5" s="14" t="s">
        <v>893</v>
      </c>
      <c r="P5" s="25">
        <f>COUNTIFS(E:E,"&gt;0", F:F,"&lt;=0")</f>
        <v>273</v>
      </c>
      <c r="R5" s="10" t="s">
        <v>8</v>
      </c>
      <c r="S5" s="11">
        <v>7.0204441133179599E-2</v>
      </c>
      <c r="U5" s="14" t="s">
        <v>893</v>
      </c>
      <c r="V5" s="25">
        <f>COUNTIFS(E:E,"&gt;0", G:G,"&lt;=0")</f>
        <v>20</v>
      </c>
    </row>
    <row r="6" spans="1:22" ht="16" customHeight="1">
      <c r="A6" s="1" t="s">
        <v>10</v>
      </c>
      <c r="B6">
        <v>0.20861848612399439</v>
      </c>
      <c r="C6">
        <v>0.48889286807815008</v>
      </c>
      <c r="D6">
        <v>0.78033363999294558</v>
      </c>
      <c r="E6">
        <v>0.28027438195415572</v>
      </c>
      <c r="F6" s="8">
        <f t="shared" si="0"/>
        <v>-2.4853793229610802E-2</v>
      </c>
      <c r="G6" s="8">
        <f t="shared" si="1"/>
        <v>6.3426634106040006E-2</v>
      </c>
      <c r="I6" s="10" t="s">
        <v>11</v>
      </c>
      <c r="J6" s="11">
        <v>-2.4853793229610802E-2</v>
      </c>
      <c r="L6" s="12" t="str">
        <f>_xlfn.XLOOKUP(I6,Sheet!$B$2:$B$900,Sheet!$A$2:$A$900)</f>
        <v>ACGL</v>
      </c>
      <c r="M6" s="9">
        <f t="shared" si="2"/>
        <v>-2.4853793229610802E-2</v>
      </c>
      <c r="O6" s="14" t="s">
        <v>894</v>
      </c>
      <c r="P6" s="26">
        <f>P2/(P2+P4)</f>
        <v>0.5</v>
      </c>
      <c r="R6" s="10" t="s">
        <v>10</v>
      </c>
      <c r="S6" s="11">
        <v>6.3426634106040006E-2</v>
      </c>
      <c r="U6" s="14" t="s">
        <v>894</v>
      </c>
      <c r="V6" s="26">
        <f>V2/(V2+V4)</f>
        <v>0.67466666666666664</v>
      </c>
    </row>
    <row r="7" spans="1:22">
      <c r="A7" s="1" t="s">
        <v>12</v>
      </c>
      <c r="B7">
        <v>0.25986588750127632</v>
      </c>
      <c r="C7">
        <v>0.42801724570349697</v>
      </c>
      <c r="D7">
        <v>0.99285884134266267</v>
      </c>
      <c r="E7">
        <v>0.16815135820222071</v>
      </c>
      <c r="F7" s="8">
        <f t="shared" si="0"/>
        <v>-2.4705469755447702E-2</v>
      </c>
      <c r="G7" s="8">
        <f t="shared" si="1"/>
        <v>9.2990070113331505E-2</v>
      </c>
      <c r="I7" s="10" t="s">
        <v>13</v>
      </c>
      <c r="J7" s="11">
        <v>-2.4705469755447702E-2</v>
      </c>
      <c r="L7" s="12" t="str">
        <f>_xlfn.XLOOKUP(I7,Sheet!$B$2:$B$900,Sheet!$A$2:$A$900)</f>
        <v>ACN</v>
      </c>
      <c r="M7" s="9">
        <f t="shared" si="2"/>
        <v>-2.4705469755447702E-2</v>
      </c>
      <c r="O7" s="14" t="s">
        <v>895</v>
      </c>
      <c r="P7" s="26">
        <f>P2/(P2+P5)</f>
        <v>3.6496350364963502E-3</v>
      </c>
      <c r="R7" s="10" t="s">
        <v>12</v>
      </c>
      <c r="S7" s="11">
        <v>9.2990070113331505E-2</v>
      </c>
      <c r="U7" s="14" t="s">
        <v>895</v>
      </c>
      <c r="V7" s="26">
        <f>V2/(V2+V5)</f>
        <v>0.92673992673992678</v>
      </c>
    </row>
    <row r="8" spans="1:22" ht="16" customHeight="1">
      <c r="A8" s="1" t="s">
        <v>14</v>
      </c>
      <c r="B8">
        <v>0.34329330923108309</v>
      </c>
      <c r="C8">
        <v>0.4054536001343948</v>
      </c>
      <c r="D8">
        <v>1.338835986031113</v>
      </c>
      <c r="E8">
        <v>6.216029090331171E-2</v>
      </c>
      <c r="F8" s="8">
        <f t="shared" si="0"/>
        <v>-2.4171025177516101E-2</v>
      </c>
      <c r="G8" s="8">
        <f t="shared" si="1"/>
        <v>0.13429510918563289</v>
      </c>
      <c r="I8" s="10" t="s">
        <v>15</v>
      </c>
      <c r="J8" s="11">
        <v>-2.4171025177516101E-2</v>
      </c>
      <c r="L8" s="12" t="str">
        <f>_xlfn.XLOOKUP(I8,Sheet!$B$2:$B$900,Sheet!$A$2:$A$900)</f>
        <v>ADBE</v>
      </c>
      <c r="M8" s="9">
        <f t="shared" si="2"/>
        <v>-2.4171025177516101E-2</v>
      </c>
      <c r="O8" s="27" t="s">
        <v>896</v>
      </c>
      <c r="P8" s="28">
        <f>2*P6*P7/(P6+P7)</f>
        <v>7.2463768115942021E-3</v>
      </c>
      <c r="R8" s="10" t="s">
        <v>14</v>
      </c>
      <c r="S8" s="11">
        <v>0.13429510918563289</v>
      </c>
      <c r="U8" s="27" t="s">
        <v>896</v>
      </c>
      <c r="V8" s="28">
        <f>2*V6*V7/(V6+V7)</f>
        <v>0.78086419753086411</v>
      </c>
    </row>
    <row r="9" spans="1:22" ht="16" thickBot="1">
      <c r="A9" s="1" t="s">
        <v>16</v>
      </c>
      <c r="B9">
        <v>0.40662901010973412</v>
      </c>
      <c r="C9">
        <v>0.3875639019872259</v>
      </c>
      <c r="D9">
        <v>1.6014918909181819</v>
      </c>
      <c r="E9">
        <v>-1.9065108122508171E-2</v>
      </c>
      <c r="F9" s="8">
        <f t="shared" si="0"/>
        <v>-2.4675119822964098E-2</v>
      </c>
      <c r="G9" s="8">
        <f t="shared" si="1"/>
        <v>9.0756932001365906E-2</v>
      </c>
      <c r="I9" s="10" t="s">
        <v>17</v>
      </c>
      <c r="J9" s="11">
        <v>-2.4675119822964098E-2</v>
      </c>
      <c r="L9" s="12" t="str">
        <f>_xlfn.XLOOKUP(I9,Sheet!$B$2:$B$900,Sheet!$A$2:$A$900)</f>
        <v>ADI</v>
      </c>
      <c r="M9" s="9">
        <f t="shared" si="2"/>
        <v>-2.4675119822964098E-2</v>
      </c>
      <c r="O9" s="29" t="s">
        <v>875</v>
      </c>
      <c r="P9" s="30">
        <f>(P2+P3)/(P2+P3+P4+P5)</f>
        <v>0.3686635944700461</v>
      </c>
      <c r="R9" s="10" t="s">
        <v>16</v>
      </c>
      <c r="S9" s="11">
        <v>9.0756932001365906E-2</v>
      </c>
      <c r="U9" s="29" t="s">
        <v>875</v>
      </c>
      <c r="V9" s="30">
        <f>(V2+V3)/(V2+V3+V4+V5)</f>
        <v>0.67129629629629628</v>
      </c>
    </row>
    <row r="10" spans="1:22" ht="16" thickBot="1">
      <c r="A10" s="1" t="s">
        <v>18</v>
      </c>
      <c r="B10">
        <v>0.23139133260278941</v>
      </c>
      <c r="C10">
        <v>0.1782255717140854</v>
      </c>
      <c r="D10">
        <v>0.87477362432662154</v>
      </c>
      <c r="E10">
        <v>-5.3165760888704061E-2</v>
      </c>
      <c r="F10" s="8">
        <f t="shared" si="0"/>
        <v>-2.50924624213026E-2</v>
      </c>
      <c r="G10" s="8">
        <f t="shared" si="1"/>
        <v>6.4105810489980002E-4</v>
      </c>
      <c r="I10" s="10" t="s">
        <v>19</v>
      </c>
      <c r="J10" s="11">
        <v>-2.50924624213026E-2</v>
      </c>
      <c r="L10" s="12" t="str">
        <f>_xlfn.XLOOKUP(I10,Sheet!$B$2:$B$900,Sheet!$A$2:$A$900)</f>
        <v>ADM</v>
      </c>
      <c r="M10" s="9">
        <f t="shared" si="2"/>
        <v>-2.50924624213026E-2</v>
      </c>
      <c r="P10" s="31"/>
      <c r="R10" s="10" t="s">
        <v>18</v>
      </c>
      <c r="S10" s="11">
        <v>6.4105810489980002E-4</v>
      </c>
      <c r="U10" s="12"/>
      <c r="V10" s="31"/>
    </row>
    <row r="11" spans="1:22" ht="16" thickBot="1">
      <c r="A11" s="1" t="s">
        <v>20</v>
      </c>
      <c r="B11">
        <v>0.27500694152750632</v>
      </c>
      <c r="C11">
        <v>0.29958516019428039</v>
      </c>
      <c r="D11">
        <v>1.0556494506046179</v>
      </c>
      <c r="E11">
        <v>2.4578218666774069E-2</v>
      </c>
      <c r="F11" s="8">
        <f t="shared" si="0"/>
        <v>-2.4627883587166201E-2</v>
      </c>
      <c r="G11" s="8">
        <f t="shared" si="1"/>
        <v>8.8607298895928804E-2</v>
      </c>
      <c r="I11" s="10" t="s">
        <v>21</v>
      </c>
      <c r="J11" s="11">
        <v>-2.4627883587166201E-2</v>
      </c>
      <c r="L11" s="12" t="str">
        <f>_xlfn.XLOOKUP(I11,Sheet!$B$2:$B$900,Sheet!$A$2:$A$900)</f>
        <v>ADP</v>
      </c>
      <c r="M11" s="9">
        <f t="shared" si="2"/>
        <v>-2.4627883587166201E-2</v>
      </c>
      <c r="O11" s="37" t="s">
        <v>876</v>
      </c>
      <c r="P11" s="38"/>
      <c r="R11" s="10" t="s">
        <v>20</v>
      </c>
      <c r="S11" s="11">
        <v>8.8607298895928804E-2</v>
      </c>
      <c r="U11" s="37" t="s">
        <v>877</v>
      </c>
      <c r="V11" s="38"/>
    </row>
    <row r="12" spans="1:22">
      <c r="A12" s="1" t="s">
        <v>22</v>
      </c>
      <c r="B12">
        <v>0.39368556035721147</v>
      </c>
      <c r="C12">
        <v>0.39828252348863202</v>
      </c>
      <c r="D12">
        <v>1.547814842114021</v>
      </c>
      <c r="E12">
        <v>4.5969631314204951E-3</v>
      </c>
      <c r="F12" s="8">
        <f t="shared" si="0"/>
        <v>-2.4447320780413902E-2</v>
      </c>
      <c r="G12" s="8">
        <f t="shared" si="1"/>
        <v>0.11816962851084491</v>
      </c>
      <c r="I12" s="10" t="s">
        <v>23</v>
      </c>
      <c r="J12" s="11">
        <v>-2.4447320780413902E-2</v>
      </c>
      <c r="L12" s="12" t="str">
        <f>_xlfn.XLOOKUP(I12,Sheet!$B$2:$B$900,Sheet!$A$2:$A$900)</f>
        <v>ADSK</v>
      </c>
      <c r="M12" s="9">
        <f t="shared" si="2"/>
        <v>-2.4447320780413902E-2</v>
      </c>
      <c r="O12" s="32" t="s">
        <v>878</v>
      </c>
      <c r="P12" s="33">
        <f>SQRT(SUMXMY2(E:E, F:F)/COUNT(E:E))</f>
        <v>0.20769136520867476</v>
      </c>
      <c r="R12" s="10" t="s">
        <v>22</v>
      </c>
      <c r="S12" s="11">
        <v>0.11816962851084491</v>
      </c>
      <c r="U12" s="32" t="s">
        <v>878</v>
      </c>
      <c r="V12" s="33">
        <f>SQRT(SUMXMY2($E$2:$E$433, $G$2:$G$433)/COUNT($E$2:$E$433))</f>
        <v>0.18385218028025987</v>
      </c>
    </row>
    <row r="13" spans="1:22" ht="16" thickBot="1">
      <c r="A13" s="1" t="s">
        <v>24</v>
      </c>
      <c r="B13">
        <v>7.4866172296792904E-2</v>
      </c>
      <c r="C13">
        <v>0.1992803149420771</v>
      </c>
      <c r="D13">
        <v>0.22565698004199269</v>
      </c>
      <c r="E13">
        <v>0.12441414264528421</v>
      </c>
      <c r="F13" s="8">
        <f t="shared" si="0"/>
        <v>-2.44303322145406E-2</v>
      </c>
      <c r="G13" s="8">
        <f t="shared" si="1"/>
        <v>8.1481550380515494E-2</v>
      </c>
      <c r="I13" s="10" t="s">
        <v>25</v>
      </c>
      <c r="J13" s="11">
        <v>-2.44303322145406E-2</v>
      </c>
      <c r="L13" s="12" t="str">
        <f>_xlfn.XLOOKUP(I13,Sheet!$B$2:$B$900,Sheet!$A$2:$A$900)</f>
        <v>AEE</v>
      </c>
      <c r="M13" s="9">
        <f t="shared" si="2"/>
        <v>-2.44303322145406E-2</v>
      </c>
      <c r="O13" s="29" t="s">
        <v>879</v>
      </c>
      <c r="P13" s="34">
        <f>RSQ(F:F, E:E)</f>
        <v>0.10843143071699271</v>
      </c>
      <c r="R13" s="10" t="s">
        <v>24</v>
      </c>
      <c r="S13" s="11">
        <v>8.1481550380515494E-2</v>
      </c>
      <c r="U13" s="29" t="s">
        <v>879</v>
      </c>
      <c r="V13" s="34">
        <f>RSQ(G:G, E:E)</f>
        <v>0.10731602542800439</v>
      </c>
    </row>
    <row r="14" spans="1:22">
      <c r="A14" s="1" t="s">
        <v>26</v>
      </c>
      <c r="B14">
        <v>5.8210287287109572E-2</v>
      </c>
      <c r="C14">
        <v>0.27573232113488189</v>
      </c>
      <c r="D14">
        <v>0.15658430083859631</v>
      </c>
      <c r="E14">
        <v>0.2175220338477723</v>
      </c>
      <c r="F14" s="8">
        <f t="shared" si="0"/>
        <v>-2.45191955459588E-2</v>
      </c>
      <c r="G14" s="8">
        <f t="shared" si="1"/>
        <v>6.2382520989801599E-2</v>
      </c>
      <c r="I14" s="10" t="s">
        <v>27</v>
      </c>
      <c r="J14" s="11">
        <v>-2.45191955459588E-2</v>
      </c>
      <c r="L14" s="12" t="str">
        <f>_xlfn.XLOOKUP(I14,Sheet!$B$2:$B$900,Sheet!$A$2:$A$900)</f>
        <v>AEP</v>
      </c>
      <c r="M14" s="9">
        <f t="shared" si="2"/>
        <v>-2.45191955459588E-2</v>
      </c>
      <c r="P14" s="15"/>
      <c r="R14" s="10" t="s">
        <v>26</v>
      </c>
      <c r="S14" s="11">
        <v>6.2382520989801599E-2</v>
      </c>
      <c r="V14" s="16"/>
    </row>
    <row r="15" spans="1:22">
      <c r="A15" s="1" t="s">
        <v>28</v>
      </c>
      <c r="B15">
        <v>0.17328604011564941</v>
      </c>
      <c r="C15">
        <v>0.37184328290979118</v>
      </c>
      <c r="D15">
        <v>0.63380845041659528</v>
      </c>
      <c r="E15">
        <v>0.1985572427941418</v>
      </c>
      <c r="F15" s="8">
        <f t="shared" si="0"/>
        <v>-2.4969523699511199E-2</v>
      </c>
      <c r="G15" s="8">
        <f t="shared" si="1"/>
        <v>-6.1324042892910999E-3</v>
      </c>
      <c r="I15" s="10" t="s">
        <v>29</v>
      </c>
      <c r="J15" s="11">
        <v>-2.4969523699511199E-2</v>
      </c>
      <c r="L15" s="12" t="str">
        <f>_xlfn.XLOOKUP(I15,Sheet!$B$2:$B$900,Sheet!$A$2:$A$900)</f>
        <v>AES</v>
      </c>
      <c r="M15" s="9">
        <f t="shared" si="2"/>
        <v>-2.4969523699511199E-2</v>
      </c>
      <c r="P15" s="15"/>
      <c r="R15" s="10" t="s">
        <v>28</v>
      </c>
      <c r="S15" s="11">
        <v>-6.1324042892910999E-3</v>
      </c>
      <c r="V15" s="16"/>
    </row>
    <row r="16" spans="1:22">
      <c r="A16" s="1" t="s">
        <v>30</v>
      </c>
      <c r="B16">
        <v>0.19243412406665769</v>
      </c>
      <c r="C16">
        <v>0.18144475348414091</v>
      </c>
      <c r="D16">
        <v>0.71321638697107836</v>
      </c>
      <c r="E16">
        <v>-1.098937058251678E-2</v>
      </c>
      <c r="F16" s="8">
        <f t="shared" si="0"/>
        <v>-2.48335840834869E-2</v>
      </c>
      <c r="G16" s="8">
        <f t="shared" si="1"/>
        <v>6.9648186264768805E-2</v>
      </c>
      <c r="I16" s="10" t="s">
        <v>31</v>
      </c>
      <c r="J16" s="11">
        <v>-2.48335840834869E-2</v>
      </c>
      <c r="L16" s="12" t="str">
        <f>_xlfn.XLOOKUP(I16,Sheet!$B$2:$B$900,Sheet!$A$2:$A$900)</f>
        <v>AFL</v>
      </c>
      <c r="M16" s="9">
        <f t="shared" si="2"/>
        <v>-2.48335840834869E-2</v>
      </c>
      <c r="P16" s="15"/>
      <c r="R16" s="10" t="s">
        <v>30</v>
      </c>
      <c r="S16" s="11">
        <v>6.9648186264768805E-2</v>
      </c>
      <c r="V16" s="16"/>
    </row>
    <row r="17" spans="1:22">
      <c r="A17" s="1" t="s">
        <v>32</v>
      </c>
      <c r="B17">
        <v>0.27410534249807289</v>
      </c>
      <c r="C17">
        <v>0.31672358947460338</v>
      </c>
      <c r="D17">
        <v>1.051910480235049</v>
      </c>
      <c r="E17">
        <v>4.2618246976530487E-2</v>
      </c>
      <c r="F17" s="8">
        <f t="shared" si="0"/>
        <v>-2.5324562252513401E-2</v>
      </c>
      <c r="G17" s="8">
        <f t="shared" si="1"/>
        <v>1.2817905176341E-3</v>
      </c>
      <c r="I17" s="10" t="s">
        <v>33</v>
      </c>
      <c r="J17" s="11">
        <v>-2.5324562252513401E-2</v>
      </c>
      <c r="L17" s="12" t="str">
        <f>_xlfn.XLOOKUP(I17,Sheet!$B$2:$B$900,Sheet!$A$2:$A$900)</f>
        <v>AIG</v>
      </c>
      <c r="M17" s="9">
        <f t="shared" si="2"/>
        <v>-2.5324562252513401E-2</v>
      </c>
      <c r="P17" s="15"/>
      <c r="R17" s="10" t="s">
        <v>32</v>
      </c>
      <c r="S17" s="11">
        <v>1.2817905176341E-3</v>
      </c>
      <c r="V17" s="16"/>
    </row>
    <row r="18" spans="1:22">
      <c r="A18" s="1" t="s">
        <v>34</v>
      </c>
      <c r="B18">
        <v>0.20250120000080071</v>
      </c>
      <c r="C18">
        <v>0.42050582508601708</v>
      </c>
      <c r="D18">
        <v>0.75496498850807403</v>
      </c>
      <c r="E18">
        <v>0.2180046250852164</v>
      </c>
      <c r="F18" s="8">
        <f t="shared" si="0"/>
        <v>-2.4821208680461899E-2</v>
      </c>
      <c r="G18" s="8">
        <f t="shared" si="1"/>
        <v>7.0827243950193297E-2</v>
      </c>
      <c r="I18" s="10" t="s">
        <v>35</v>
      </c>
      <c r="J18" s="11">
        <v>-2.4821208680461899E-2</v>
      </c>
      <c r="L18" s="12" t="str">
        <f>_xlfn.XLOOKUP(I18,Sheet!$B$2:$B$900,Sheet!$A$2:$A$900)</f>
        <v>AIZ</v>
      </c>
      <c r="M18" s="9">
        <f t="shared" si="2"/>
        <v>-2.4821208680461899E-2</v>
      </c>
      <c r="P18" s="15"/>
      <c r="R18" s="10" t="s">
        <v>34</v>
      </c>
      <c r="S18" s="11">
        <v>7.0827243950193297E-2</v>
      </c>
      <c r="V18" s="16"/>
    </row>
    <row r="19" spans="1:22">
      <c r="A19" s="1" t="s">
        <v>36</v>
      </c>
      <c r="B19">
        <v>0.21879081267816461</v>
      </c>
      <c r="C19">
        <v>0.28915626603554301</v>
      </c>
      <c r="D19">
        <v>0.82251872042667173</v>
      </c>
      <c r="E19">
        <v>7.0365453357378427E-2</v>
      </c>
      <c r="F19" s="8">
        <f t="shared" si="0"/>
        <v>-2.4690219810613399E-2</v>
      </c>
      <c r="G19" s="8">
        <f t="shared" si="1"/>
        <v>7.9100239793164398E-2</v>
      </c>
      <c r="I19" s="10" t="s">
        <v>37</v>
      </c>
      <c r="J19" s="11">
        <v>-2.4690219810613399E-2</v>
      </c>
      <c r="L19" s="12" t="str">
        <f>_xlfn.XLOOKUP(I19,Sheet!$B$2:$B$900,Sheet!$A$2:$A$900)</f>
        <v>AJG</v>
      </c>
      <c r="M19" s="9">
        <f t="shared" si="2"/>
        <v>-2.4690219810613399E-2</v>
      </c>
      <c r="P19" s="15"/>
      <c r="R19" s="10" t="s">
        <v>36</v>
      </c>
      <c r="S19" s="11">
        <v>7.9100239793164398E-2</v>
      </c>
      <c r="V19" s="16"/>
    </row>
    <row r="20" spans="1:22">
      <c r="A20" s="1" t="s">
        <v>38</v>
      </c>
      <c r="B20">
        <v>0.28606449184656002</v>
      </c>
      <c r="C20">
        <v>0.37089809643656418</v>
      </c>
      <c r="D20">
        <v>1.101505592473955</v>
      </c>
      <c r="E20">
        <v>8.4833604590004275E-2</v>
      </c>
      <c r="F20" s="8">
        <f t="shared" si="0"/>
        <v>-2.49201693910166E-2</v>
      </c>
      <c r="G20" s="8">
        <f t="shared" si="1"/>
        <v>-4.0386616908259998E-4</v>
      </c>
      <c r="I20" s="10" t="s">
        <v>39</v>
      </c>
      <c r="J20" s="11">
        <v>-2.49201693910166E-2</v>
      </c>
      <c r="L20" s="12" t="str">
        <f>_xlfn.XLOOKUP(I20,Sheet!$B$2:$B$900,Sheet!$A$2:$A$900)</f>
        <v>AKAM</v>
      </c>
      <c r="M20" s="9">
        <f t="shared" si="2"/>
        <v>-2.49201693910166E-2</v>
      </c>
      <c r="P20" s="15"/>
      <c r="R20" s="10" t="s">
        <v>38</v>
      </c>
      <c r="S20" s="11">
        <v>-4.0386616908259998E-4</v>
      </c>
      <c r="V20" s="16"/>
    </row>
    <row r="21" spans="1:22">
      <c r="A21" s="1" t="s">
        <v>40</v>
      </c>
      <c r="B21">
        <v>0.41516058085847429</v>
      </c>
      <c r="C21">
        <v>3.2145703441117779E-2</v>
      </c>
      <c r="D21">
        <v>1.636872685699498</v>
      </c>
      <c r="E21">
        <v>-0.38301487741735651</v>
      </c>
      <c r="F21" s="8">
        <f t="shared" si="0"/>
        <v>-2.49401005866778E-2</v>
      </c>
      <c r="G21" s="8">
        <f t="shared" si="1"/>
        <v>9.2016387308669803E-2</v>
      </c>
      <c r="I21" s="10" t="s">
        <v>41</v>
      </c>
      <c r="J21" s="11">
        <v>-2.49401005866778E-2</v>
      </c>
      <c r="L21" s="12" t="str">
        <f>_xlfn.XLOOKUP(I21,Sheet!$B$2:$B$900,Sheet!$A$2:$A$900)</f>
        <v>ALB</v>
      </c>
      <c r="M21" s="9">
        <f t="shared" si="2"/>
        <v>-2.49401005866778E-2</v>
      </c>
      <c r="P21" s="15"/>
      <c r="R21" s="10" t="s">
        <v>40</v>
      </c>
      <c r="S21" s="11">
        <v>9.2016387308669803E-2</v>
      </c>
      <c r="V21" s="16"/>
    </row>
    <row r="22" spans="1:22">
      <c r="A22" s="1" t="s">
        <v>42</v>
      </c>
      <c r="B22">
        <v>0.41485517522476001</v>
      </c>
      <c r="C22">
        <v>0.40156426653544008</v>
      </c>
      <c r="D22">
        <v>1.635606155259826</v>
      </c>
      <c r="E22">
        <v>-1.3290908689319919E-2</v>
      </c>
      <c r="F22" s="8">
        <f t="shared" si="0"/>
        <v>-2.4109474592870099E-2</v>
      </c>
      <c r="G22" s="8">
        <f t="shared" si="1"/>
        <v>0.1587174172455296</v>
      </c>
      <c r="I22" s="10" t="s">
        <v>43</v>
      </c>
      <c r="J22" s="11">
        <v>-2.4109474592870099E-2</v>
      </c>
      <c r="L22" s="12" t="str">
        <f>_xlfn.XLOOKUP(I22,Sheet!$B$2:$B$900,Sheet!$A$2:$A$900)</f>
        <v>ALGN</v>
      </c>
      <c r="M22" s="9">
        <f t="shared" si="2"/>
        <v>-2.4109474592870099E-2</v>
      </c>
      <c r="P22" s="15"/>
      <c r="R22" s="10" t="s">
        <v>42</v>
      </c>
      <c r="S22" s="11">
        <v>0.1587174172455296</v>
      </c>
      <c r="V22" s="16"/>
    </row>
    <row r="23" spans="1:22">
      <c r="A23" s="1" t="s">
        <v>44</v>
      </c>
      <c r="B23">
        <v>0.19422597492368099</v>
      </c>
      <c r="C23">
        <v>0.341242717298057</v>
      </c>
      <c r="D23">
        <v>0.72064727037088261</v>
      </c>
      <c r="E23">
        <v>0.14701674237437601</v>
      </c>
      <c r="F23" s="8">
        <f t="shared" si="0"/>
        <v>-2.4742029463769199E-2</v>
      </c>
      <c r="G23" s="8">
        <f t="shared" si="1"/>
        <v>7.6579750965603197E-2</v>
      </c>
      <c r="I23" s="10" t="s">
        <v>45</v>
      </c>
      <c r="J23" s="11">
        <v>-2.4742029463769199E-2</v>
      </c>
      <c r="L23" s="12" t="str">
        <f>_xlfn.XLOOKUP(I23,Sheet!$B$2:$B$900,Sheet!$A$2:$A$900)</f>
        <v>ALL</v>
      </c>
      <c r="M23" s="9">
        <f t="shared" si="2"/>
        <v>-2.4742029463769199E-2</v>
      </c>
      <c r="P23" s="15"/>
      <c r="R23" s="10" t="s">
        <v>44</v>
      </c>
      <c r="S23" s="11">
        <v>7.6579750965603197E-2</v>
      </c>
      <c r="V23" s="16"/>
    </row>
    <row r="24" spans="1:22">
      <c r="A24" s="1" t="s">
        <v>46</v>
      </c>
      <c r="B24">
        <v>0.43710736104936188</v>
      </c>
      <c r="C24">
        <v>0.70526441891488345</v>
      </c>
      <c r="D24">
        <v>1.7278869372262899</v>
      </c>
      <c r="E24">
        <v>0.26815705786552152</v>
      </c>
      <c r="F24" s="8">
        <f t="shared" si="0"/>
        <v>-2.46563269070482E-2</v>
      </c>
      <c r="G24" s="8">
        <f t="shared" si="1"/>
        <v>0.1208033709123993</v>
      </c>
      <c r="I24" s="10" t="s">
        <v>47</v>
      </c>
      <c r="J24" s="11">
        <v>-2.46563269070482E-2</v>
      </c>
      <c r="L24" s="12" t="str">
        <f>_xlfn.XLOOKUP(I24,Sheet!$B$2:$B$900,Sheet!$A$2:$A$900)</f>
        <v>AMAT</v>
      </c>
      <c r="M24" s="9">
        <f t="shared" si="2"/>
        <v>-2.46563269070482E-2</v>
      </c>
      <c r="P24" s="15"/>
      <c r="R24" s="10" t="s">
        <v>46</v>
      </c>
      <c r="S24" s="11">
        <v>0.1208033709123993</v>
      </c>
      <c r="V24" s="16"/>
    </row>
    <row r="25" spans="1:22">
      <c r="A25" s="1" t="s">
        <v>48</v>
      </c>
      <c r="B25">
        <v>0.65528831962636525</v>
      </c>
      <c r="C25">
        <v>1.051787320209612</v>
      </c>
      <c r="D25">
        <v>2.6326928572549968</v>
      </c>
      <c r="E25">
        <v>0.39649900058324672</v>
      </c>
      <c r="F25" s="8">
        <f t="shared" si="0"/>
        <v>-2.3487256388306899E-2</v>
      </c>
      <c r="G25" s="8">
        <f t="shared" si="1"/>
        <v>0.17183133207070631</v>
      </c>
      <c r="I25" s="10" t="s">
        <v>49</v>
      </c>
      <c r="J25" s="11">
        <v>-2.3487256388306899E-2</v>
      </c>
      <c r="L25" s="12" t="str">
        <f>_xlfn.XLOOKUP(I25,Sheet!$B$2:$B$900,Sheet!$A$2:$A$900)</f>
        <v>AMD</v>
      </c>
      <c r="M25" s="9">
        <f t="shared" si="2"/>
        <v>-2.3487256388306899E-2</v>
      </c>
      <c r="P25" s="15"/>
      <c r="R25" s="10" t="s">
        <v>48</v>
      </c>
      <c r="S25" s="11">
        <v>0.17183133207070631</v>
      </c>
      <c r="V25" s="16"/>
    </row>
    <row r="26" spans="1:22">
      <c r="A26" s="1" t="s">
        <v>50</v>
      </c>
      <c r="B26">
        <v>0.29174972457315118</v>
      </c>
      <c r="C26">
        <v>0.41127553556003599</v>
      </c>
      <c r="D26">
        <v>1.1250824997407971</v>
      </c>
      <c r="E26">
        <v>0.11952581098688481</v>
      </c>
      <c r="F26" s="8">
        <f t="shared" si="0"/>
        <v>-2.5000595540087898E-2</v>
      </c>
      <c r="G26" s="8">
        <f t="shared" si="1"/>
        <v>5.4561286061526597E-2</v>
      </c>
      <c r="I26" s="10" t="s">
        <v>51</v>
      </c>
      <c r="J26" s="11">
        <v>-2.5000595540087898E-2</v>
      </c>
      <c r="L26" s="12" t="str">
        <f>_xlfn.XLOOKUP(I26,Sheet!$B$2:$B$900,Sheet!$A$2:$A$900)</f>
        <v>AME</v>
      </c>
      <c r="M26" s="9">
        <f t="shared" si="2"/>
        <v>-2.5000595540087898E-2</v>
      </c>
      <c r="P26" s="15"/>
      <c r="R26" s="10" t="s">
        <v>50</v>
      </c>
      <c r="S26" s="11">
        <v>5.4561286061526597E-2</v>
      </c>
      <c r="V26" s="16"/>
    </row>
    <row r="27" spans="1:22">
      <c r="A27" s="1" t="s">
        <v>52</v>
      </c>
      <c r="B27">
        <v>0.19467590143577601</v>
      </c>
      <c r="C27">
        <v>0.26557358926575519</v>
      </c>
      <c r="D27">
        <v>0.72251313517584337</v>
      </c>
      <c r="E27">
        <v>7.0897687829979211E-2</v>
      </c>
      <c r="F27" s="8">
        <f t="shared" si="0"/>
        <v>-2.4715001071899299E-2</v>
      </c>
      <c r="G27" s="8">
        <f t="shared" si="1"/>
        <v>5.6363571187331901E-2</v>
      </c>
      <c r="I27" s="10" t="s">
        <v>53</v>
      </c>
      <c r="J27" s="11">
        <v>-2.4715001071899299E-2</v>
      </c>
      <c r="L27" s="12" t="str">
        <f>_xlfn.XLOOKUP(I27,Sheet!$B$2:$B$900,Sheet!$A$2:$A$900)</f>
        <v>AMGN</v>
      </c>
      <c r="M27" s="9">
        <f t="shared" si="2"/>
        <v>-2.4715001071899299E-2</v>
      </c>
      <c r="P27" s="15"/>
      <c r="R27" s="10" t="s">
        <v>52</v>
      </c>
      <c r="S27" s="11">
        <v>5.6363571187331901E-2</v>
      </c>
      <c r="V27" s="16"/>
    </row>
    <row r="28" spans="1:22">
      <c r="A28" s="1" t="s">
        <v>54</v>
      </c>
      <c r="B28">
        <v>0.39230692947055162</v>
      </c>
      <c r="C28">
        <v>0.52941127737469984</v>
      </c>
      <c r="D28">
        <v>1.5420975998949009</v>
      </c>
      <c r="E28">
        <v>0.1371043479041483</v>
      </c>
      <c r="F28" s="8">
        <f t="shared" si="0"/>
        <v>-2.5254864511454901E-2</v>
      </c>
      <c r="G28" s="8">
        <f t="shared" si="1"/>
        <v>4.1890412309061299E-2</v>
      </c>
      <c r="I28" s="10" t="s">
        <v>55</v>
      </c>
      <c r="J28" s="11">
        <v>-2.5254864511454901E-2</v>
      </c>
      <c r="L28" s="12" t="str">
        <f>_xlfn.XLOOKUP(I28,Sheet!$B$2:$B$900,Sheet!$A$2:$A$900)</f>
        <v>AMP</v>
      </c>
      <c r="M28" s="9">
        <f t="shared" si="2"/>
        <v>-2.5254864511454901E-2</v>
      </c>
      <c r="P28" s="15"/>
      <c r="R28" s="10" t="s">
        <v>54</v>
      </c>
      <c r="S28" s="11">
        <v>4.1890412309061299E-2</v>
      </c>
      <c r="V28" s="16"/>
    </row>
    <row r="29" spans="1:22">
      <c r="A29" s="1" t="s">
        <v>56</v>
      </c>
      <c r="B29">
        <v>5.9049789733663961E-2</v>
      </c>
      <c r="C29">
        <v>0.40795283165084062</v>
      </c>
      <c r="D29">
        <v>0.16006575397948949</v>
      </c>
      <c r="E29">
        <v>0.34890304191717658</v>
      </c>
      <c r="F29" s="8">
        <f t="shared" si="0"/>
        <v>-2.4503984859015501E-2</v>
      </c>
      <c r="G29" s="8">
        <f t="shared" si="1"/>
        <v>7.9697705822945095E-2</v>
      </c>
      <c r="I29" s="10" t="s">
        <v>57</v>
      </c>
      <c r="J29" s="11">
        <v>-2.4503984859015501E-2</v>
      </c>
      <c r="L29" s="12" t="str">
        <f>_xlfn.XLOOKUP(I29,Sheet!$B$2:$B$900,Sheet!$A$2:$A$900)</f>
        <v>AMT</v>
      </c>
      <c r="M29" s="9">
        <f t="shared" si="2"/>
        <v>-2.4503984859015501E-2</v>
      </c>
      <c r="P29" s="15"/>
      <c r="R29" s="10" t="s">
        <v>56</v>
      </c>
      <c r="S29" s="11">
        <v>7.9697705822945095E-2</v>
      </c>
      <c r="V29" s="16"/>
    </row>
    <row r="30" spans="1:22">
      <c r="A30" s="1" t="s">
        <v>58</v>
      </c>
      <c r="B30">
        <v>0.34046295432987927</v>
      </c>
      <c r="C30">
        <v>0.23346574873924639</v>
      </c>
      <c r="D30">
        <v>1.32709838121402</v>
      </c>
      <c r="E30">
        <v>-0.1069972055906329</v>
      </c>
      <c r="F30" s="8">
        <f t="shared" si="0"/>
        <v>-2.4135253929268099E-2</v>
      </c>
      <c r="G30" s="8">
        <f t="shared" si="1"/>
        <v>0.15305783788553609</v>
      </c>
      <c r="I30" s="10" t="s">
        <v>59</v>
      </c>
      <c r="J30" s="11">
        <v>-2.4135253929268099E-2</v>
      </c>
      <c r="L30" s="12" t="str">
        <f>_xlfn.XLOOKUP(I30,Sheet!$B$2:$B$900,Sheet!$A$2:$A$900)</f>
        <v>AMZN</v>
      </c>
      <c r="M30" s="9">
        <f t="shared" si="2"/>
        <v>-2.4135253929268099E-2</v>
      </c>
      <c r="P30" s="15"/>
      <c r="R30" s="10" t="s">
        <v>58</v>
      </c>
      <c r="S30" s="11">
        <v>0.15305783788553609</v>
      </c>
      <c r="V30" s="16"/>
    </row>
    <row r="31" spans="1:22">
      <c r="A31" s="1" t="s">
        <v>60</v>
      </c>
      <c r="B31">
        <v>0.3566115159936889</v>
      </c>
      <c r="C31">
        <v>0.61555160786551033</v>
      </c>
      <c r="D31">
        <v>1.394067168447608</v>
      </c>
      <c r="E31">
        <v>0.25894009187182138</v>
      </c>
      <c r="F31" s="8">
        <f t="shared" si="0"/>
        <v>-2.4812366759229001E-2</v>
      </c>
      <c r="G31" s="8">
        <f t="shared" si="1"/>
        <v>9.5032849315598897E-2</v>
      </c>
      <c r="I31" s="10" t="s">
        <v>61</v>
      </c>
      <c r="J31" s="11">
        <v>-2.4812366759229001E-2</v>
      </c>
      <c r="L31" s="12" t="str">
        <f>_xlfn.XLOOKUP(I31,Sheet!$B$2:$B$900,Sheet!$A$2:$A$900)</f>
        <v>ANSS</v>
      </c>
      <c r="M31" s="9">
        <f t="shared" si="2"/>
        <v>-2.4812366759229001E-2</v>
      </c>
      <c r="P31" s="15"/>
      <c r="R31" s="10" t="s">
        <v>60</v>
      </c>
      <c r="S31" s="11">
        <v>9.5032849315598897E-2</v>
      </c>
      <c r="V31" s="16"/>
    </row>
    <row r="32" spans="1:22">
      <c r="A32" s="1" t="s">
        <v>62</v>
      </c>
      <c r="B32">
        <v>0.235835862338096</v>
      </c>
      <c r="C32">
        <v>0.38930127183503999</v>
      </c>
      <c r="D32">
        <v>0.89320528235249697</v>
      </c>
      <c r="E32">
        <v>0.15346540949694401</v>
      </c>
      <c r="F32" s="8">
        <f t="shared" si="0"/>
        <v>-2.4686076584119501E-2</v>
      </c>
      <c r="G32" s="8">
        <f t="shared" si="1"/>
        <v>7.8376476471896203E-2</v>
      </c>
      <c r="I32" s="10" t="s">
        <v>63</v>
      </c>
      <c r="J32" s="11">
        <v>-2.4686076584119501E-2</v>
      </c>
      <c r="L32" s="12" t="str">
        <f>_xlfn.XLOOKUP(I32,Sheet!$B$2:$B$900,Sheet!$A$2:$A$900)</f>
        <v>AON</v>
      </c>
      <c r="M32" s="9">
        <f t="shared" si="2"/>
        <v>-2.4686076584119501E-2</v>
      </c>
      <c r="P32" s="15"/>
      <c r="R32" s="10" t="s">
        <v>62</v>
      </c>
      <c r="S32" s="11">
        <v>7.8376476471896203E-2</v>
      </c>
      <c r="V32" s="16"/>
    </row>
    <row r="33" spans="1:22">
      <c r="A33" s="1" t="s">
        <v>64</v>
      </c>
      <c r="B33">
        <v>0.28013669847016781</v>
      </c>
      <c r="C33">
        <v>0.16022168397066441</v>
      </c>
      <c r="D33">
        <v>1.0769227756477391</v>
      </c>
      <c r="E33">
        <v>-0.1199150144995034</v>
      </c>
      <c r="F33" s="8">
        <f t="shared" si="0"/>
        <v>-2.4797363500812099E-2</v>
      </c>
      <c r="G33" s="8">
        <f t="shared" si="1"/>
        <v>0.10651295168453601</v>
      </c>
      <c r="I33" s="10" t="s">
        <v>65</v>
      </c>
      <c r="J33" s="11">
        <v>-2.4797363500812099E-2</v>
      </c>
      <c r="L33" s="12" t="str">
        <f>_xlfn.XLOOKUP(I33,Sheet!$B$2:$B$900,Sheet!$A$2:$A$900)</f>
        <v>AOS</v>
      </c>
      <c r="M33" s="9">
        <f t="shared" si="2"/>
        <v>-2.4797363500812099E-2</v>
      </c>
      <c r="P33" s="15"/>
      <c r="R33" s="10" t="s">
        <v>64</v>
      </c>
      <c r="S33" s="11">
        <v>0.10651295168453601</v>
      </c>
      <c r="V33" s="16"/>
    </row>
    <row r="34" spans="1:22">
      <c r="A34" s="1" t="s">
        <v>66</v>
      </c>
      <c r="B34">
        <v>0.42762997471994929</v>
      </c>
      <c r="C34">
        <v>0.13300519326401861</v>
      </c>
      <c r="D34">
        <v>1.688583804115225</v>
      </c>
      <c r="E34">
        <v>-0.29462478145593068</v>
      </c>
      <c r="F34" s="8">
        <f t="shared" si="0"/>
        <v>-2.5963996839039102E-2</v>
      </c>
      <c r="G34" s="8">
        <f t="shared" si="1"/>
        <v>-0.28965873531535757</v>
      </c>
      <c r="I34" s="10" t="s">
        <v>67</v>
      </c>
      <c r="J34" s="11">
        <v>-2.5963996839039102E-2</v>
      </c>
      <c r="L34" s="12" t="str">
        <f>_xlfn.XLOOKUP(I34,Sheet!$B$2:$B$900,Sheet!$A$2:$A$900)</f>
        <v>APA</v>
      </c>
      <c r="M34" s="9">
        <f t="shared" si="2"/>
        <v>-2.5963996839039102E-2</v>
      </c>
      <c r="P34" s="15"/>
      <c r="R34" s="10" t="s">
        <v>66</v>
      </c>
      <c r="S34" s="11">
        <v>-0.28965873531535757</v>
      </c>
      <c r="V34" s="16"/>
    </row>
    <row r="35" spans="1:22">
      <c r="A35" s="1" t="s">
        <v>68</v>
      </c>
      <c r="B35">
        <v>0.2274453756767838</v>
      </c>
      <c r="C35">
        <v>0.42410387439547043</v>
      </c>
      <c r="D35">
        <v>0.85840956941498225</v>
      </c>
      <c r="E35">
        <v>0.1966584987186866</v>
      </c>
      <c r="F35" s="8">
        <f t="shared" si="0"/>
        <v>-2.4762077369086699E-2</v>
      </c>
      <c r="G35" s="8">
        <f t="shared" si="1"/>
        <v>5.4946557095457198E-2</v>
      </c>
      <c r="I35" s="10" t="s">
        <v>69</v>
      </c>
      <c r="J35" s="11">
        <v>-2.4762077369086699E-2</v>
      </c>
      <c r="L35" s="12" t="str">
        <f>_xlfn.XLOOKUP(I35,Sheet!$B$2:$B$900,Sheet!$A$2:$A$900)</f>
        <v>APD</v>
      </c>
      <c r="M35" s="9">
        <f t="shared" si="2"/>
        <v>-2.4762077369086699E-2</v>
      </c>
      <c r="P35" s="15"/>
      <c r="R35" s="10" t="s">
        <v>68</v>
      </c>
      <c r="S35" s="11">
        <v>5.4946557095457198E-2</v>
      </c>
      <c r="V35" s="16"/>
    </row>
    <row r="36" spans="1:22">
      <c r="A36" s="1" t="s">
        <v>70</v>
      </c>
      <c r="B36">
        <v>0.32764255394815262</v>
      </c>
      <c r="C36">
        <v>0.322823593312631</v>
      </c>
      <c r="D36">
        <v>1.273931623499778</v>
      </c>
      <c r="E36">
        <v>-4.8189606355215631E-3</v>
      </c>
      <c r="F36" s="8">
        <f t="shared" si="0"/>
        <v>-2.4696741389203601E-2</v>
      </c>
      <c r="G36" s="8">
        <f t="shared" si="1"/>
        <v>8.8892871483473607E-2</v>
      </c>
      <c r="I36" s="10" t="s">
        <v>71</v>
      </c>
      <c r="J36" s="11">
        <v>-2.4696741389203601E-2</v>
      </c>
      <c r="L36" s="12" t="str">
        <f>_xlfn.XLOOKUP(I36,Sheet!$B$2:$B$900,Sheet!$A$2:$A$900)</f>
        <v>APH</v>
      </c>
      <c r="M36" s="9">
        <f t="shared" si="2"/>
        <v>-2.4696741389203601E-2</v>
      </c>
      <c r="P36" s="15"/>
      <c r="R36" s="10" t="s">
        <v>70</v>
      </c>
      <c r="S36" s="11">
        <v>8.8892871483473607E-2</v>
      </c>
      <c r="V36" s="16"/>
    </row>
    <row r="37" spans="1:22">
      <c r="A37" s="1" t="s">
        <v>72</v>
      </c>
      <c r="B37">
        <v>0.1345671997725684</v>
      </c>
      <c r="C37">
        <v>0.37772291875828362</v>
      </c>
      <c r="D37">
        <v>0.47323973632002708</v>
      </c>
      <c r="E37">
        <v>0.2431557189857152</v>
      </c>
      <c r="F37" s="8">
        <f t="shared" si="0"/>
        <v>-2.45187954729181E-2</v>
      </c>
      <c r="G37" s="8">
        <f t="shared" si="1"/>
        <v>8.0201510267509005E-2</v>
      </c>
      <c r="I37" s="10" t="s">
        <v>73</v>
      </c>
      <c r="J37" s="11">
        <v>-2.45187954729181E-2</v>
      </c>
      <c r="L37" s="12" t="str">
        <f>_xlfn.XLOOKUP(I37,Sheet!$B$2:$B$900,Sheet!$A$2:$A$900)</f>
        <v>ARE</v>
      </c>
      <c r="M37" s="9">
        <f t="shared" si="2"/>
        <v>-2.45187954729181E-2</v>
      </c>
      <c r="P37" s="15"/>
      <c r="R37" s="10" t="s">
        <v>72</v>
      </c>
      <c r="S37" s="11">
        <v>8.0201510267509005E-2</v>
      </c>
      <c r="V37" s="16"/>
    </row>
    <row r="38" spans="1:22">
      <c r="A38" s="1" t="s">
        <v>74</v>
      </c>
      <c r="B38">
        <v>7.7589608582197642E-2</v>
      </c>
      <c r="C38">
        <v>0.2180342302484983</v>
      </c>
      <c r="D38">
        <v>0.23695118871137799</v>
      </c>
      <c r="E38">
        <v>0.1404446216663007</v>
      </c>
      <c r="F38" s="8">
        <f t="shared" si="0"/>
        <v>-2.4393090514375701E-2</v>
      </c>
      <c r="G38" s="8">
        <f t="shared" si="1"/>
        <v>9.1459383986276802E-2</v>
      </c>
      <c r="I38" s="10" t="s">
        <v>75</v>
      </c>
      <c r="J38" s="11">
        <v>-2.4393090514375701E-2</v>
      </c>
      <c r="L38" s="12" t="str">
        <f>_xlfn.XLOOKUP(I38,Sheet!$B$2:$B$900,Sheet!$A$2:$A$900)</f>
        <v>ATO</v>
      </c>
      <c r="M38" s="9">
        <f t="shared" si="2"/>
        <v>-2.4393090514375701E-2</v>
      </c>
      <c r="P38" s="15"/>
      <c r="R38" s="10" t="s">
        <v>74</v>
      </c>
      <c r="S38" s="11">
        <v>9.1459383986276802E-2</v>
      </c>
      <c r="V38" s="16"/>
    </row>
    <row r="39" spans="1:22">
      <c r="A39" s="1" t="s">
        <v>76</v>
      </c>
      <c r="B39">
        <v>0.1008255715850241</v>
      </c>
      <c r="C39">
        <v>0.22603833720378991</v>
      </c>
      <c r="D39">
        <v>0.33331173740291442</v>
      </c>
      <c r="E39">
        <v>0.12521276561876571</v>
      </c>
      <c r="F39" s="8">
        <f t="shared" si="0"/>
        <v>-2.46647888896953E-2</v>
      </c>
      <c r="G39" s="8">
        <f t="shared" si="1"/>
        <v>3.7313241135530799E-2</v>
      </c>
      <c r="I39" s="10" t="s">
        <v>77</v>
      </c>
      <c r="J39" s="11">
        <v>-2.46647888896953E-2</v>
      </c>
      <c r="L39" s="12" t="str">
        <f>_xlfn.XLOOKUP(I39,Sheet!$B$2:$B$900,Sheet!$A$2:$A$900)</f>
        <v>AVB</v>
      </c>
      <c r="M39" s="9">
        <f t="shared" si="2"/>
        <v>-2.46647888896953E-2</v>
      </c>
      <c r="P39" s="15"/>
      <c r="R39" s="10" t="s">
        <v>76</v>
      </c>
      <c r="S39" s="11">
        <v>3.7313241135530799E-2</v>
      </c>
      <c r="V39" s="16"/>
    </row>
    <row r="40" spans="1:22">
      <c r="A40" s="1" t="s">
        <v>78</v>
      </c>
      <c r="B40">
        <v>0.27889643632040112</v>
      </c>
      <c r="C40">
        <v>0.41843974187791988</v>
      </c>
      <c r="D40">
        <v>1.0717793545957119</v>
      </c>
      <c r="E40">
        <v>0.13954330555751879</v>
      </c>
      <c r="F40" s="8">
        <f t="shared" si="0"/>
        <v>-2.4630458778578699E-2</v>
      </c>
      <c r="G40" s="8">
        <f t="shared" si="1"/>
        <v>0.10569455044867899</v>
      </c>
      <c r="I40" s="10" t="s">
        <v>79</v>
      </c>
      <c r="J40" s="11">
        <v>-2.4630458778578699E-2</v>
      </c>
      <c r="L40" s="12" t="str">
        <f>_xlfn.XLOOKUP(I40,Sheet!$B$2:$B$900,Sheet!$A$2:$A$900)</f>
        <v>AVY</v>
      </c>
      <c r="M40" s="9">
        <f t="shared" si="2"/>
        <v>-2.4630458778578699E-2</v>
      </c>
      <c r="P40" s="15"/>
      <c r="R40" s="10" t="s">
        <v>78</v>
      </c>
      <c r="S40" s="11">
        <v>0.10569455044867899</v>
      </c>
      <c r="V40" s="16"/>
    </row>
    <row r="41" spans="1:22">
      <c r="A41" s="1" t="s">
        <v>80</v>
      </c>
      <c r="B41">
        <v>4.4098857615048649E-2</v>
      </c>
      <c r="C41">
        <v>0.33166061695491977</v>
      </c>
      <c r="D41">
        <v>9.8063588533433374E-2</v>
      </c>
      <c r="E41">
        <v>0.2875617593398711</v>
      </c>
      <c r="F41" s="8">
        <f t="shared" si="0"/>
        <v>-2.43530090693467E-2</v>
      </c>
      <c r="G41" s="8">
        <f t="shared" si="1"/>
        <v>9.0494758422730998E-2</v>
      </c>
      <c r="I41" s="10" t="s">
        <v>81</v>
      </c>
      <c r="J41" s="11">
        <v>-2.43530090693467E-2</v>
      </c>
      <c r="L41" s="12" t="str">
        <f>_xlfn.XLOOKUP(I41,Sheet!$B$2:$B$900,Sheet!$A$2:$A$900)</f>
        <v>AWK</v>
      </c>
      <c r="M41" s="9">
        <f t="shared" si="2"/>
        <v>-2.43530090693467E-2</v>
      </c>
      <c r="P41" s="15"/>
      <c r="R41" s="10" t="s">
        <v>80</v>
      </c>
      <c r="S41" s="11">
        <v>9.0494758422730998E-2</v>
      </c>
      <c r="V41" s="16"/>
    </row>
    <row r="42" spans="1:22">
      <c r="A42" s="1" t="s">
        <v>82</v>
      </c>
      <c r="B42">
        <v>0.36707200273534768</v>
      </c>
      <c r="C42">
        <v>0.61841478430926722</v>
      </c>
      <c r="D42">
        <v>1.4374472617058121</v>
      </c>
      <c r="E42">
        <v>0.25134278157391948</v>
      </c>
      <c r="F42" s="8">
        <f t="shared" si="0"/>
        <v>-2.4061531759767701E-2</v>
      </c>
      <c r="G42" s="8">
        <f t="shared" si="1"/>
        <v>0.11795600249979631</v>
      </c>
      <c r="I42" s="10" t="s">
        <v>83</v>
      </c>
      <c r="J42" s="11">
        <v>-2.4061531759767701E-2</v>
      </c>
      <c r="L42" s="12" t="str">
        <f>_xlfn.XLOOKUP(I42,Sheet!$B$2:$B$900,Sheet!$A$2:$A$900)</f>
        <v>AXON</v>
      </c>
      <c r="M42" s="9">
        <f t="shared" si="2"/>
        <v>-2.4061531759767701E-2</v>
      </c>
      <c r="P42" s="15"/>
      <c r="R42" s="10" t="s">
        <v>82</v>
      </c>
      <c r="S42" s="11">
        <v>0.11795600249979631</v>
      </c>
      <c r="V42" s="16"/>
    </row>
    <row r="43" spans="1:22">
      <c r="A43" s="1" t="s">
        <v>84</v>
      </c>
      <c r="B43">
        <v>0.27704628113559698</v>
      </c>
      <c r="C43">
        <v>0.29623388404167722</v>
      </c>
      <c r="D43">
        <v>1.0641066806139829</v>
      </c>
      <c r="E43">
        <v>1.9187602906080181E-2</v>
      </c>
      <c r="F43" s="8">
        <f t="shared" si="0"/>
        <v>-2.50850462884794E-2</v>
      </c>
      <c r="G43" s="8">
        <f t="shared" si="1"/>
        <v>2.5281404564244901E-2</v>
      </c>
      <c r="I43" s="10" t="s">
        <v>85</v>
      </c>
      <c r="J43" s="11">
        <v>-2.50850462884794E-2</v>
      </c>
      <c r="L43" s="12" t="str">
        <f>_xlfn.XLOOKUP(I43,Sheet!$B$2:$B$900,Sheet!$A$2:$A$900)</f>
        <v>AXP</v>
      </c>
      <c r="M43" s="9">
        <f t="shared" si="2"/>
        <v>-2.50850462884794E-2</v>
      </c>
      <c r="P43" s="15"/>
      <c r="R43" s="10" t="s">
        <v>84</v>
      </c>
      <c r="S43" s="11">
        <v>2.5281404564244901E-2</v>
      </c>
      <c r="V43" s="16"/>
    </row>
    <row r="44" spans="1:22">
      <c r="A44" s="1" t="s">
        <v>86</v>
      </c>
      <c r="B44">
        <v>0.1700600050899104</v>
      </c>
      <c r="C44">
        <v>0.37293533442301441</v>
      </c>
      <c r="D44">
        <v>0.62042994292196252</v>
      </c>
      <c r="E44">
        <v>0.20287532933310401</v>
      </c>
      <c r="F44" s="8">
        <f t="shared" si="0"/>
        <v>-2.4628065233336601E-2</v>
      </c>
      <c r="G44" s="8">
        <f t="shared" si="1"/>
        <v>1.5643251180175701E-2</v>
      </c>
      <c r="I44" s="10" t="s">
        <v>87</v>
      </c>
      <c r="J44" s="11">
        <v>-2.4628065233336601E-2</v>
      </c>
      <c r="L44" s="12" t="str">
        <f>_xlfn.XLOOKUP(I44,Sheet!$B$2:$B$900,Sheet!$A$2:$A$900)</f>
        <v>AZO</v>
      </c>
      <c r="M44" s="9">
        <f t="shared" si="2"/>
        <v>-2.4628065233336601E-2</v>
      </c>
      <c r="P44" s="15"/>
      <c r="R44" s="10" t="s">
        <v>86</v>
      </c>
      <c r="S44" s="11">
        <v>1.5643251180175701E-2</v>
      </c>
      <c r="V44" s="16"/>
    </row>
    <row r="45" spans="1:22">
      <c r="A45" s="1" t="s">
        <v>88</v>
      </c>
      <c r="B45">
        <v>0.25782518039807528</v>
      </c>
      <c r="C45">
        <v>7.4753490965256963E-2</v>
      </c>
      <c r="D45">
        <v>0.98439594027162713</v>
      </c>
      <c r="E45">
        <v>-0.18307168943281829</v>
      </c>
      <c r="F45" s="8">
        <f t="shared" si="0"/>
        <v>-2.4432984838117101E-2</v>
      </c>
      <c r="G45" s="8">
        <f t="shared" si="1"/>
        <v>0.12323147379613569</v>
      </c>
      <c r="I45" s="10" t="s">
        <v>89</v>
      </c>
      <c r="J45" s="11">
        <v>-2.4432984838117101E-2</v>
      </c>
      <c r="L45" s="12" t="str">
        <f>_xlfn.XLOOKUP(I45,Sheet!$B$2:$B$900,Sheet!$A$2:$A$900)</f>
        <v>BA</v>
      </c>
      <c r="M45" s="9">
        <f t="shared" si="2"/>
        <v>-2.4432984838117101E-2</v>
      </c>
      <c r="P45" s="15"/>
      <c r="R45" s="10" t="s">
        <v>88</v>
      </c>
      <c r="S45" s="11">
        <v>0.12323147379613569</v>
      </c>
      <c r="V45" s="16"/>
    </row>
    <row r="46" spans="1:22">
      <c r="A46" s="1" t="s">
        <v>90</v>
      </c>
      <c r="B46">
        <v>0.31887742510036782</v>
      </c>
      <c r="C46">
        <v>0.40668065491171879</v>
      </c>
      <c r="D46">
        <v>1.2375822531284359</v>
      </c>
      <c r="E46">
        <v>8.7803229811350969E-2</v>
      </c>
      <c r="F46" s="8">
        <f t="shared" si="0"/>
        <v>-2.4855411444911799E-2</v>
      </c>
      <c r="G46" s="8">
        <f t="shared" si="1"/>
        <v>9.6067882794412293E-2</v>
      </c>
      <c r="I46" s="10" t="s">
        <v>91</v>
      </c>
      <c r="J46" s="11">
        <v>-2.4855411444911799E-2</v>
      </c>
      <c r="L46" s="12" t="str">
        <f>_xlfn.XLOOKUP(I46,Sheet!$B$2:$B$900,Sheet!$A$2:$A$900)</f>
        <v>BAC</v>
      </c>
      <c r="M46" s="9">
        <f t="shared" si="2"/>
        <v>-2.4855411444911799E-2</v>
      </c>
      <c r="P46" s="15"/>
      <c r="R46" s="10" t="s">
        <v>90</v>
      </c>
      <c r="S46" s="11">
        <v>9.6067882794412293E-2</v>
      </c>
      <c r="V46" s="16"/>
    </row>
    <row r="47" spans="1:22">
      <c r="A47" s="1" t="s">
        <v>92</v>
      </c>
      <c r="B47">
        <v>0.16284189233097721</v>
      </c>
      <c r="C47">
        <v>0.37477378674602219</v>
      </c>
      <c r="D47">
        <v>0.59049611552330572</v>
      </c>
      <c r="E47">
        <v>0.21193189441504501</v>
      </c>
      <c r="F47" s="8">
        <f t="shared" si="0"/>
        <v>-2.46685974654994E-2</v>
      </c>
      <c r="G47" s="8">
        <f t="shared" si="1"/>
        <v>4.6532014628939002E-2</v>
      </c>
      <c r="I47" s="10" t="s">
        <v>93</v>
      </c>
      <c r="J47" s="11">
        <v>-2.46685974654994E-2</v>
      </c>
      <c r="L47" s="12" t="str">
        <f>_xlfn.XLOOKUP(I47,Sheet!$B$2:$B$900,Sheet!$A$2:$A$900)</f>
        <v>BALL</v>
      </c>
      <c r="M47" s="9">
        <f t="shared" si="2"/>
        <v>-2.46685974654994E-2</v>
      </c>
      <c r="P47" s="15"/>
      <c r="R47" s="10" t="s">
        <v>92</v>
      </c>
      <c r="S47" s="11">
        <v>4.6532014628939002E-2</v>
      </c>
      <c r="V47" s="16"/>
    </row>
    <row r="48" spans="1:22">
      <c r="A48" s="1" t="s">
        <v>94</v>
      </c>
      <c r="B48">
        <v>0.23480073210583099</v>
      </c>
      <c r="C48">
        <v>0.270400687205546</v>
      </c>
      <c r="D48">
        <v>0.88891255227988852</v>
      </c>
      <c r="E48">
        <v>3.5599955099714968E-2</v>
      </c>
      <c r="F48" s="8">
        <f t="shared" si="0"/>
        <v>-2.4658944588138099E-2</v>
      </c>
      <c r="G48" s="8">
        <f t="shared" si="1"/>
        <v>9.3994384565242506E-2</v>
      </c>
      <c r="I48" s="10" t="s">
        <v>95</v>
      </c>
      <c r="J48" s="11">
        <v>-2.4658944588138099E-2</v>
      </c>
      <c r="L48" s="12" t="str">
        <f>_xlfn.XLOOKUP(I48,Sheet!$B$2:$B$900,Sheet!$A$2:$A$900)</f>
        <v>BAX</v>
      </c>
      <c r="M48" s="9">
        <f t="shared" si="2"/>
        <v>-2.4658944588138099E-2</v>
      </c>
      <c r="P48" s="15"/>
      <c r="R48" s="10" t="s">
        <v>94</v>
      </c>
      <c r="S48" s="11">
        <v>9.3994384565242506E-2</v>
      </c>
      <c r="V48" s="16"/>
    </row>
    <row r="49" spans="1:22">
      <c r="A49" s="1" t="s">
        <v>96</v>
      </c>
      <c r="B49">
        <v>0.38333686162761282</v>
      </c>
      <c r="C49">
        <v>-0.18145804057082629</v>
      </c>
      <c r="D49">
        <v>1.504898338601502</v>
      </c>
      <c r="E49">
        <v>-0.56479490219843909</v>
      </c>
      <c r="F49" s="8">
        <f t="shared" si="0"/>
        <v>-2.5526511138873401E-2</v>
      </c>
      <c r="G49" s="8">
        <f t="shared" si="1"/>
        <v>-0.1779258948291986</v>
      </c>
      <c r="I49" s="10" t="s">
        <v>97</v>
      </c>
      <c r="J49" s="11">
        <v>-2.5526511138873401E-2</v>
      </c>
      <c r="L49" s="12" t="str">
        <f>_xlfn.XLOOKUP(I49,Sheet!$B$2:$B$900,Sheet!$A$2:$A$900)</f>
        <v>BBWI</v>
      </c>
      <c r="M49" s="9">
        <f t="shared" si="2"/>
        <v>-2.5526511138873401E-2</v>
      </c>
      <c r="P49" s="15"/>
      <c r="R49" s="10" t="s">
        <v>96</v>
      </c>
      <c r="S49" s="11">
        <v>-0.1779258948291986</v>
      </c>
      <c r="V49" s="16"/>
    </row>
    <row r="50" spans="1:22">
      <c r="A50" s="1" t="s">
        <v>98</v>
      </c>
      <c r="B50">
        <v>0.3196368912232721</v>
      </c>
      <c r="C50">
        <v>0.59071007216363347</v>
      </c>
      <c r="D50">
        <v>1.240731792155795</v>
      </c>
      <c r="E50">
        <v>0.27107318094036142</v>
      </c>
      <c r="F50" s="8">
        <f t="shared" si="0"/>
        <v>-2.4674964807646499E-2</v>
      </c>
      <c r="G50" s="8">
        <f t="shared" si="1"/>
        <v>0.12210519822414791</v>
      </c>
      <c r="I50" s="10" t="s">
        <v>99</v>
      </c>
      <c r="J50" s="11">
        <v>-2.4674964807646499E-2</v>
      </c>
      <c r="L50" s="12" t="str">
        <f>_xlfn.XLOOKUP(I50,Sheet!$B$2:$B$900,Sheet!$A$2:$A$900)</f>
        <v>BBY</v>
      </c>
      <c r="M50" s="9">
        <f t="shared" si="2"/>
        <v>-2.4674964807646499E-2</v>
      </c>
      <c r="P50" s="15"/>
      <c r="R50" s="10" t="s">
        <v>98</v>
      </c>
      <c r="S50" s="11">
        <v>0.12210519822414791</v>
      </c>
      <c r="V50" s="16"/>
    </row>
    <row r="51" spans="1:22">
      <c r="A51" s="1" t="s">
        <v>100</v>
      </c>
      <c r="B51">
        <v>0.28198207692750132</v>
      </c>
      <c r="C51">
        <v>0.22464521969537499</v>
      </c>
      <c r="D51">
        <v>1.0845756403329929</v>
      </c>
      <c r="E51">
        <v>-5.7336857232126281E-2</v>
      </c>
      <c r="F51" s="8">
        <f t="shared" si="0"/>
        <v>-2.4536188231297999E-2</v>
      </c>
      <c r="G51" s="8">
        <f t="shared" si="1"/>
        <v>9.1124919566504495E-2</v>
      </c>
      <c r="I51" s="10" t="s">
        <v>101</v>
      </c>
      <c r="J51" s="11">
        <v>-2.4536188231297999E-2</v>
      </c>
      <c r="L51" s="12" t="str">
        <f>_xlfn.XLOOKUP(I51,Sheet!$B$2:$B$900,Sheet!$A$2:$A$900)</f>
        <v>BDX</v>
      </c>
      <c r="M51" s="9">
        <f t="shared" si="2"/>
        <v>-2.4536188231297999E-2</v>
      </c>
      <c r="P51" s="15"/>
      <c r="R51" s="10" t="s">
        <v>100</v>
      </c>
      <c r="S51" s="11">
        <v>9.1124919566504495E-2</v>
      </c>
      <c r="V51" s="16"/>
    </row>
    <row r="52" spans="1:22">
      <c r="A52" s="1" t="s">
        <v>102</v>
      </c>
      <c r="B52">
        <v>0.33371495173979893</v>
      </c>
      <c r="C52">
        <v>-6.5898857978044845E-2</v>
      </c>
      <c r="D52">
        <v>1.2991141211223269</v>
      </c>
      <c r="E52">
        <v>-0.39961380971784383</v>
      </c>
      <c r="F52" s="8">
        <f t="shared" si="0"/>
        <v>-2.5616186464009601E-2</v>
      </c>
      <c r="G52" s="8">
        <f t="shared" si="1"/>
        <v>-0.1160260495325359</v>
      </c>
      <c r="I52" s="10" t="s">
        <v>103</v>
      </c>
      <c r="J52" s="11">
        <v>-2.5616186464009601E-2</v>
      </c>
      <c r="L52" s="12" t="str">
        <f>_xlfn.XLOOKUP(I52,Sheet!$B$2:$B$900,Sheet!$A$2:$A$900)</f>
        <v>BEN</v>
      </c>
      <c r="M52" s="9">
        <f t="shared" si="2"/>
        <v>-2.5616186464009601E-2</v>
      </c>
      <c r="P52" s="15"/>
      <c r="R52" s="10" t="s">
        <v>102</v>
      </c>
      <c r="S52" s="11">
        <v>-0.1160260495325359</v>
      </c>
      <c r="V52" s="16"/>
    </row>
    <row r="53" spans="1:22">
      <c r="A53" s="1" t="s">
        <v>104</v>
      </c>
      <c r="B53">
        <v>0.1925813015463711</v>
      </c>
      <c r="C53">
        <v>0.14038043679738171</v>
      </c>
      <c r="D53">
        <v>0.71382673837758115</v>
      </c>
      <c r="E53">
        <v>-5.220086474898944E-2</v>
      </c>
      <c r="F53" s="8">
        <f t="shared" si="0"/>
        <v>-2.52927178966573E-2</v>
      </c>
      <c r="G53" s="8">
        <f t="shared" si="1"/>
        <v>-4.2949545647372397E-2</v>
      </c>
      <c r="I53" s="10" t="s">
        <v>105</v>
      </c>
      <c r="J53" s="11">
        <v>-2.52927178966573E-2</v>
      </c>
      <c r="L53" s="12" t="str">
        <f>_xlfn.XLOOKUP(I53,Sheet!$B$2:$B$900,Sheet!$A$2:$A$900)</f>
        <v>BG</v>
      </c>
      <c r="M53" s="9">
        <f t="shared" si="2"/>
        <v>-2.52927178966573E-2</v>
      </c>
      <c r="P53" s="15"/>
      <c r="R53" s="10" t="s">
        <v>104</v>
      </c>
      <c r="S53" s="11">
        <v>-4.2949545647372397E-2</v>
      </c>
      <c r="V53" s="16"/>
    </row>
    <row r="54" spans="1:22">
      <c r="A54" s="1" t="s">
        <v>106</v>
      </c>
      <c r="B54">
        <v>0.18795530980325559</v>
      </c>
      <c r="C54">
        <v>9.9616728254343756E-2</v>
      </c>
      <c r="D54">
        <v>0.69464254951676629</v>
      </c>
      <c r="E54">
        <v>-8.8338581548911804E-2</v>
      </c>
      <c r="F54" s="8">
        <f t="shared" si="0"/>
        <v>-2.5058482236124099E-2</v>
      </c>
      <c r="G54" s="8">
        <f t="shared" si="1"/>
        <v>-4.1989950143841402E-2</v>
      </c>
      <c r="I54" s="10" t="s">
        <v>107</v>
      </c>
      <c r="J54" s="11">
        <v>-2.5058482236124099E-2</v>
      </c>
      <c r="L54" s="12" t="str">
        <f>_xlfn.XLOOKUP(I54,Sheet!$B$2:$B$900,Sheet!$A$2:$A$900)</f>
        <v>BIIB</v>
      </c>
      <c r="M54" s="9">
        <f t="shared" si="2"/>
        <v>-2.5058482236124099E-2</v>
      </c>
      <c r="P54" s="15"/>
      <c r="R54" s="10" t="s">
        <v>106</v>
      </c>
      <c r="S54" s="11">
        <v>-4.1989950143841402E-2</v>
      </c>
      <c r="V54" s="16"/>
    </row>
    <row r="55" spans="1:22">
      <c r="A55" s="1" t="s">
        <v>108</v>
      </c>
      <c r="B55">
        <v>0.31148700430898912</v>
      </c>
      <c r="C55">
        <v>0.51158334801838712</v>
      </c>
      <c r="D55">
        <v>1.206933856828615</v>
      </c>
      <c r="E55">
        <v>0.20009634370939811</v>
      </c>
      <c r="F55" s="8">
        <f t="shared" si="0"/>
        <v>-2.4638134096558999E-2</v>
      </c>
      <c r="G55" s="8">
        <f t="shared" si="1"/>
        <v>0.10284897284951459</v>
      </c>
      <c r="I55" s="10" t="s">
        <v>109</v>
      </c>
      <c r="J55" s="11">
        <v>-2.4638134096558999E-2</v>
      </c>
      <c r="L55" s="12" t="str">
        <f>_xlfn.XLOOKUP(I55,Sheet!$B$2:$B$900,Sheet!$A$2:$A$900)</f>
        <v>BIO</v>
      </c>
      <c r="M55" s="9">
        <f t="shared" si="2"/>
        <v>-2.4638134096558999E-2</v>
      </c>
      <c r="P55" s="15"/>
      <c r="R55" s="10" t="s">
        <v>108</v>
      </c>
      <c r="S55" s="11">
        <v>0.10284897284951459</v>
      </c>
      <c r="V55" s="16"/>
    </row>
    <row r="56" spans="1:22">
      <c r="A56" s="1" t="s">
        <v>110</v>
      </c>
      <c r="B56">
        <v>0.2491695821463018</v>
      </c>
      <c r="C56">
        <v>0.11689803106258211</v>
      </c>
      <c r="D56">
        <v>0.94850079804348097</v>
      </c>
      <c r="E56">
        <v>-0.13227155108371971</v>
      </c>
      <c r="F56" s="8">
        <f t="shared" si="0"/>
        <v>-2.4906468962488201E-2</v>
      </c>
      <c r="G56" s="8">
        <f t="shared" si="1"/>
        <v>6.2584638095524794E-2</v>
      </c>
      <c r="I56" s="10" t="s">
        <v>111</v>
      </c>
      <c r="J56" s="11">
        <v>-2.4906468962488201E-2</v>
      </c>
      <c r="L56" s="12" t="str">
        <f>_xlfn.XLOOKUP(I56,Sheet!$B$2:$B$900,Sheet!$A$2:$A$900)</f>
        <v>BK</v>
      </c>
      <c r="M56" s="9">
        <f t="shared" si="2"/>
        <v>-2.4906468962488201E-2</v>
      </c>
      <c r="P56" s="15"/>
      <c r="R56" s="10" t="s">
        <v>110</v>
      </c>
      <c r="S56" s="11">
        <v>6.2584638095524794E-2</v>
      </c>
      <c r="V56" s="16"/>
    </row>
    <row r="57" spans="1:22">
      <c r="A57" s="1" t="s">
        <v>112</v>
      </c>
      <c r="B57">
        <v>0.29024262741977608</v>
      </c>
      <c r="C57">
        <v>0.2078365188183334</v>
      </c>
      <c r="D57">
        <v>1.118832502328897</v>
      </c>
      <c r="E57">
        <v>-8.2406108601442651E-2</v>
      </c>
      <c r="F57" s="8">
        <f t="shared" si="0"/>
        <v>-2.4862931635296699E-2</v>
      </c>
      <c r="G57" s="8">
        <f t="shared" si="1"/>
        <v>3.60253747776327E-2</v>
      </c>
      <c r="I57" s="10" t="s">
        <v>113</v>
      </c>
      <c r="J57" s="11">
        <v>-2.4862931635296699E-2</v>
      </c>
      <c r="L57" s="12" t="str">
        <f>_xlfn.XLOOKUP(I57,Sheet!$B$2:$B$900,Sheet!$A$2:$A$900)</f>
        <v>BKNG</v>
      </c>
      <c r="M57" s="9">
        <f t="shared" si="2"/>
        <v>-2.4862931635296699E-2</v>
      </c>
      <c r="P57" s="15"/>
      <c r="R57" s="10" t="s">
        <v>112</v>
      </c>
      <c r="S57" s="11">
        <v>3.60253747776327E-2</v>
      </c>
      <c r="V57" s="16"/>
    </row>
    <row r="58" spans="1:22">
      <c r="A58" s="1" t="s">
        <v>114</v>
      </c>
      <c r="B58">
        <v>0.30107773561550338</v>
      </c>
      <c r="C58">
        <v>0.2595714436296328</v>
      </c>
      <c r="D58">
        <v>1.163766167042747</v>
      </c>
      <c r="E58">
        <v>-4.1506291985870643E-2</v>
      </c>
      <c r="F58" s="8">
        <f t="shared" si="0"/>
        <v>-2.5488176300775899E-2</v>
      </c>
      <c r="G58" s="8">
        <f t="shared" si="1"/>
        <v>-0.1044450466311211</v>
      </c>
      <c r="I58" s="10" t="s">
        <v>115</v>
      </c>
      <c r="J58" s="11">
        <v>-2.5488176300775899E-2</v>
      </c>
      <c r="L58" s="12" t="str">
        <f>_xlfn.XLOOKUP(I58,Sheet!$B$2:$B$900,Sheet!$A$2:$A$900)</f>
        <v>BKR</v>
      </c>
      <c r="M58" s="9">
        <f t="shared" si="2"/>
        <v>-2.5488176300775899E-2</v>
      </c>
      <c r="P58" s="15"/>
      <c r="R58" s="10" t="s">
        <v>114</v>
      </c>
      <c r="S58" s="11">
        <v>-0.1044450466311211</v>
      </c>
      <c r="V58" s="16"/>
    </row>
    <row r="59" spans="1:22">
      <c r="A59" s="1" t="s">
        <v>116</v>
      </c>
      <c r="B59">
        <v>0.28022968481958083</v>
      </c>
      <c r="C59">
        <v>0.90875721776926</v>
      </c>
      <c r="D59">
        <v>1.0773083940810779</v>
      </c>
      <c r="E59">
        <v>0.62852753294967922</v>
      </c>
      <c r="F59" s="8">
        <f t="shared" si="0"/>
        <v>-2.4622452809574001E-2</v>
      </c>
      <c r="G59" s="8">
        <f t="shared" si="1"/>
        <v>0.10206361493408581</v>
      </c>
      <c r="I59" s="10" t="s">
        <v>117</v>
      </c>
      <c r="J59" s="11">
        <v>-2.4622452809574001E-2</v>
      </c>
      <c r="L59" s="12" t="str">
        <f>_xlfn.XLOOKUP(I59,Sheet!$B$2:$B$900,Sheet!$A$2:$A$900)</f>
        <v>BLDR</v>
      </c>
      <c r="M59" s="9">
        <f t="shared" si="2"/>
        <v>-2.4622452809574001E-2</v>
      </c>
      <c r="P59" s="15"/>
      <c r="R59" s="10" t="s">
        <v>116</v>
      </c>
      <c r="S59" s="11">
        <v>0.10206361493408581</v>
      </c>
      <c r="V59" s="16"/>
    </row>
    <row r="60" spans="1:22">
      <c r="A60" s="1" t="s">
        <v>118</v>
      </c>
      <c r="B60">
        <v>0.34273910702461008</v>
      </c>
      <c r="C60">
        <v>0.2977159402622267</v>
      </c>
      <c r="D60">
        <v>1.3365376853884721</v>
      </c>
      <c r="E60">
        <v>-4.5023166762383382E-2</v>
      </c>
      <c r="F60" s="8">
        <f t="shared" si="0"/>
        <v>-2.50017641720361E-2</v>
      </c>
      <c r="G60" s="8">
        <f t="shared" si="1"/>
        <v>6.4814709266381498E-2</v>
      </c>
      <c r="I60" s="10" t="s">
        <v>119</v>
      </c>
      <c r="J60" s="11">
        <v>-2.50017641720361E-2</v>
      </c>
      <c r="L60" s="12" t="str">
        <f>_xlfn.XLOOKUP(I60,Sheet!$B$2:$B$900,Sheet!$A$2:$A$900)</f>
        <v>BLK</v>
      </c>
      <c r="M60" s="9">
        <f t="shared" si="2"/>
        <v>-2.50017641720361E-2</v>
      </c>
      <c r="P60" s="15"/>
      <c r="R60" s="10" t="s">
        <v>118</v>
      </c>
      <c r="S60" s="11">
        <v>6.4814709266381498E-2</v>
      </c>
      <c r="V60" s="16"/>
    </row>
    <row r="61" spans="1:22">
      <c r="A61" s="1" t="s">
        <v>120</v>
      </c>
      <c r="B61">
        <v>0.24988152315452161</v>
      </c>
      <c r="C61">
        <v>0.27854539490740238</v>
      </c>
      <c r="D61">
        <v>0.9514532483542224</v>
      </c>
      <c r="E61">
        <v>2.8663871752880741E-2</v>
      </c>
      <c r="F61" s="8">
        <f t="shared" si="0"/>
        <v>-2.50204069026463E-2</v>
      </c>
      <c r="G61" s="8">
        <f t="shared" si="1"/>
        <v>6.8811015789440998E-3</v>
      </c>
      <c r="I61" s="10" t="s">
        <v>121</v>
      </c>
      <c r="J61" s="11">
        <v>-2.50204069026463E-2</v>
      </c>
      <c r="L61" s="12" t="str">
        <f>_xlfn.XLOOKUP(I61,Sheet!$B$2:$B$900,Sheet!$A$2:$A$900)</f>
        <v>BMY</v>
      </c>
      <c r="M61" s="9">
        <f t="shared" si="2"/>
        <v>-2.50204069026463E-2</v>
      </c>
      <c r="P61" s="15"/>
      <c r="R61" s="10" t="s">
        <v>120</v>
      </c>
      <c r="S61" s="11">
        <v>6.8811015789440998E-3</v>
      </c>
      <c r="V61" s="16"/>
    </row>
    <row r="62" spans="1:22">
      <c r="A62" s="1" t="s">
        <v>122</v>
      </c>
      <c r="B62">
        <v>0.25147240859530351</v>
      </c>
      <c r="C62">
        <v>0.28635350899595041</v>
      </c>
      <c r="D62">
        <v>0.95805071943646114</v>
      </c>
      <c r="E62">
        <v>3.4881100400646847E-2</v>
      </c>
      <c r="F62" s="8">
        <f t="shared" si="0"/>
        <v>-2.44017396839021E-2</v>
      </c>
      <c r="G62" s="8">
        <f t="shared" si="1"/>
        <v>0.12151792023420251</v>
      </c>
      <c r="I62" s="10" t="s">
        <v>123</v>
      </c>
      <c r="J62" s="11">
        <v>-2.44017396839021E-2</v>
      </c>
      <c r="L62" s="12" t="str">
        <f>_xlfn.XLOOKUP(I62,Sheet!$B$2:$B$900,Sheet!$A$2:$A$900)</f>
        <v>BR</v>
      </c>
      <c r="M62" s="9">
        <f t="shared" si="2"/>
        <v>-2.44017396839021E-2</v>
      </c>
      <c r="P62" s="15"/>
      <c r="R62" s="10" t="s">
        <v>122</v>
      </c>
      <c r="S62" s="11">
        <v>0.12151792023420251</v>
      </c>
      <c r="V62" s="16"/>
    </row>
    <row r="63" spans="1:22">
      <c r="A63" s="1" t="s">
        <v>124</v>
      </c>
      <c r="B63">
        <v>0.21514566698484761</v>
      </c>
      <c r="C63">
        <v>0.38438273413797569</v>
      </c>
      <c r="D63">
        <v>0.80740214277392353</v>
      </c>
      <c r="E63">
        <v>0.16923706715312811</v>
      </c>
      <c r="F63" s="8">
        <f t="shared" si="0"/>
        <v>-2.46559995726209E-2</v>
      </c>
      <c r="G63" s="8">
        <f t="shared" si="1"/>
        <v>9.0206972537767202E-2</v>
      </c>
      <c r="I63" s="10" t="s">
        <v>125</v>
      </c>
      <c r="J63" s="11">
        <v>-2.46559995726209E-2</v>
      </c>
      <c r="L63" s="12" t="str">
        <f>_xlfn.XLOOKUP(I63,Sheet!$B$2:$B$900,Sheet!$A$2:$A$900)</f>
        <v>BRO</v>
      </c>
      <c r="M63" s="9">
        <f t="shared" si="2"/>
        <v>-2.46559995726209E-2</v>
      </c>
      <c r="P63" s="15"/>
      <c r="R63" s="10" t="s">
        <v>124</v>
      </c>
      <c r="S63" s="11">
        <v>9.0206972537767202E-2</v>
      </c>
      <c r="V63" s="16"/>
    </row>
    <row r="64" spans="1:22">
      <c r="A64" s="1" t="s">
        <v>126</v>
      </c>
      <c r="B64">
        <v>0.294037519202416</v>
      </c>
      <c r="C64">
        <v>0.27464938371022762</v>
      </c>
      <c r="D64">
        <v>1.1345700835238619</v>
      </c>
      <c r="E64">
        <v>-1.9388135492188371E-2</v>
      </c>
      <c r="F64" s="8">
        <f t="shared" si="0"/>
        <v>-2.4316865006595901E-2</v>
      </c>
      <c r="G64" s="8">
        <f t="shared" si="1"/>
        <v>0.1102647085921063</v>
      </c>
      <c r="I64" s="10" t="s">
        <v>127</v>
      </c>
      <c r="J64" s="11">
        <v>-2.4316865006595901E-2</v>
      </c>
      <c r="L64" s="12" t="str">
        <f>_xlfn.XLOOKUP(I64,Sheet!$B$2:$B$900,Sheet!$A$2:$A$900)</f>
        <v>BSX</v>
      </c>
      <c r="M64" s="9">
        <f t="shared" si="2"/>
        <v>-2.4316865006595901E-2</v>
      </c>
      <c r="P64" s="15"/>
      <c r="R64" s="10" t="s">
        <v>126</v>
      </c>
      <c r="S64" s="11">
        <v>0.1102647085921063</v>
      </c>
      <c r="V64" s="16"/>
    </row>
    <row r="65" spans="1:22">
      <c r="A65" s="1" t="s">
        <v>128</v>
      </c>
      <c r="B65">
        <v>0.39051384222085372</v>
      </c>
      <c r="C65">
        <v>0.29107077726182412</v>
      </c>
      <c r="D65">
        <v>1.534661589120927</v>
      </c>
      <c r="E65">
        <v>-9.9443064959029603E-2</v>
      </c>
      <c r="F65" s="8">
        <f t="shared" si="0"/>
        <v>-2.5522342207387801E-2</v>
      </c>
      <c r="G65" s="8">
        <f t="shared" si="1"/>
        <v>-8.6754023628978605E-2</v>
      </c>
      <c r="I65" s="10" t="s">
        <v>129</v>
      </c>
      <c r="J65" s="11">
        <v>-2.5522342207387801E-2</v>
      </c>
      <c r="L65" s="12" t="str">
        <f>_xlfn.XLOOKUP(I65,Sheet!$B$2:$B$900,Sheet!$A$2:$A$900)</f>
        <v>BWA</v>
      </c>
      <c r="M65" s="9">
        <f t="shared" si="2"/>
        <v>-2.5522342207387801E-2</v>
      </c>
      <c r="P65" s="15"/>
      <c r="R65" s="10" t="s">
        <v>128</v>
      </c>
      <c r="S65" s="11">
        <v>-8.6754023628978605E-2</v>
      </c>
      <c r="V65" s="16"/>
    </row>
    <row r="66" spans="1:22">
      <c r="A66" s="1" t="s">
        <v>130</v>
      </c>
      <c r="B66">
        <v>0.29997099301036562</v>
      </c>
      <c r="C66">
        <v>0.70611279449177033</v>
      </c>
      <c r="D66">
        <v>1.159176457346687</v>
      </c>
      <c r="E66">
        <v>0.40614180148140472</v>
      </c>
      <c r="F66" s="8">
        <f t="shared" ref="F66:F129" si="3">_xlfn.XLOOKUP(A66,$L$2:$L$900,$M$2:$M$900)</f>
        <v>-2.4983632747118699E-2</v>
      </c>
      <c r="G66" s="8">
        <f t="shared" ref="G66:G129" si="4">_xlfn.XLOOKUP(A66,$R$2:$R$900,$S$2:$S$900)</f>
        <v>3.29397673031167E-2</v>
      </c>
      <c r="I66" s="10" t="s">
        <v>131</v>
      </c>
      <c r="J66" s="11">
        <v>-2.4983632747118699E-2</v>
      </c>
      <c r="L66" s="12" t="str">
        <f>_xlfn.XLOOKUP(I66,Sheet!$B$2:$B$900,Sheet!$A$2:$A$900)</f>
        <v>BX</v>
      </c>
      <c r="M66" s="9">
        <f t="shared" ref="M66:M129" si="5">J66</f>
        <v>-2.4983632747118699E-2</v>
      </c>
      <c r="P66" s="15"/>
      <c r="R66" s="10" t="s">
        <v>130</v>
      </c>
      <c r="S66" s="11">
        <v>3.29397673031167E-2</v>
      </c>
      <c r="V66" s="16"/>
    </row>
    <row r="67" spans="1:22">
      <c r="A67" s="1" t="s">
        <v>132</v>
      </c>
      <c r="B67">
        <v>0.16652098957893349</v>
      </c>
      <c r="C67">
        <v>0.24480357512195219</v>
      </c>
      <c r="D67">
        <v>0.60575349174909254</v>
      </c>
      <c r="E67">
        <v>7.8282585543018701E-2</v>
      </c>
      <c r="F67" s="8">
        <f t="shared" si="3"/>
        <v>-2.4925827749291699E-2</v>
      </c>
      <c r="G67" s="8">
        <f t="shared" si="4"/>
        <v>1.0748262811884599E-2</v>
      </c>
      <c r="I67" s="10" t="s">
        <v>133</v>
      </c>
      <c r="J67" s="11">
        <v>-2.4925827749291699E-2</v>
      </c>
      <c r="L67" s="12" t="str">
        <f>_xlfn.XLOOKUP(I67,Sheet!$B$2:$B$900,Sheet!$A$2:$A$900)</f>
        <v>BXP</v>
      </c>
      <c r="M67" s="9">
        <f t="shared" si="5"/>
        <v>-2.4925827749291699E-2</v>
      </c>
      <c r="P67" s="15"/>
      <c r="R67" s="10" t="s">
        <v>132</v>
      </c>
      <c r="S67" s="11">
        <v>1.0748262811884599E-2</v>
      </c>
      <c r="V67" s="16"/>
    </row>
    <row r="68" spans="1:22">
      <c r="A68" s="1" t="s">
        <v>134</v>
      </c>
      <c r="B68">
        <v>0.37786551065301199</v>
      </c>
      <c r="C68">
        <v>0.48639078066311059</v>
      </c>
      <c r="D68">
        <v>1.4822084082580791</v>
      </c>
      <c r="E68">
        <v>0.1085252700100986</v>
      </c>
      <c r="F68" s="8">
        <f t="shared" si="3"/>
        <v>-2.5227654611886099E-2</v>
      </c>
      <c r="G68" s="8">
        <f t="shared" si="4"/>
        <v>5.51869181468762E-2</v>
      </c>
      <c r="I68" s="10" t="s">
        <v>135</v>
      </c>
      <c r="J68" s="11">
        <v>-2.5227654611886099E-2</v>
      </c>
      <c r="L68" s="12" t="str">
        <f>_xlfn.XLOOKUP(I68,Sheet!$B$2:$B$900,Sheet!$A$2:$A$900)</f>
        <v>C</v>
      </c>
      <c r="M68" s="9">
        <f t="shared" si="5"/>
        <v>-2.5227654611886099E-2</v>
      </c>
      <c r="P68" s="15"/>
      <c r="R68" s="10" t="s">
        <v>134</v>
      </c>
      <c r="S68" s="11">
        <v>5.51869181468762E-2</v>
      </c>
      <c r="V68" s="16"/>
    </row>
    <row r="69" spans="1:22">
      <c r="A69" s="1" t="s">
        <v>136</v>
      </c>
      <c r="B69">
        <v>0.2102034841016871</v>
      </c>
      <c r="C69">
        <v>0.56866845353414985</v>
      </c>
      <c r="D69">
        <v>0.78690669550981218</v>
      </c>
      <c r="E69">
        <v>0.35846496943246281</v>
      </c>
      <c r="F69" s="8">
        <f t="shared" si="3"/>
        <v>-2.5142593632295401E-2</v>
      </c>
      <c r="G69" s="8">
        <f t="shared" si="4"/>
        <v>5.78702021194899E-2</v>
      </c>
      <c r="I69" s="10" t="s">
        <v>137</v>
      </c>
      <c r="J69" s="11">
        <v>-2.5142593632295401E-2</v>
      </c>
      <c r="L69" s="12" t="str">
        <f>_xlfn.XLOOKUP(I69,Sheet!$B$2:$B$900,Sheet!$A$2:$A$900)</f>
        <v>CAG</v>
      </c>
      <c r="M69" s="9">
        <f t="shared" si="5"/>
        <v>-2.5142593632295401E-2</v>
      </c>
      <c r="P69" s="15"/>
      <c r="R69" s="10" t="s">
        <v>136</v>
      </c>
      <c r="S69" s="11">
        <v>5.78702021194899E-2</v>
      </c>
      <c r="V69" s="16"/>
    </row>
    <row r="70" spans="1:22">
      <c r="A70" s="1" t="s">
        <v>138</v>
      </c>
      <c r="B70">
        <v>0.24528369751995269</v>
      </c>
      <c r="C70">
        <v>0.20516421231930701</v>
      </c>
      <c r="D70">
        <v>0.93238586556999326</v>
      </c>
      <c r="E70">
        <v>-4.0119485200645622E-2</v>
      </c>
      <c r="F70" s="8">
        <f t="shared" si="3"/>
        <v>-2.5357462576141101E-2</v>
      </c>
      <c r="G70" s="8">
        <f t="shared" si="4"/>
        <v>-6.9717347690033807E-2</v>
      </c>
      <c r="I70" s="10" t="s">
        <v>139</v>
      </c>
      <c r="J70" s="11">
        <v>-2.5357462576141101E-2</v>
      </c>
      <c r="L70" s="12" t="str">
        <f>_xlfn.XLOOKUP(I70,Sheet!$B$2:$B$900,Sheet!$A$2:$A$900)</f>
        <v>CAH</v>
      </c>
      <c r="M70" s="9">
        <f t="shared" si="5"/>
        <v>-2.5357462576141101E-2</v>
      </c>
      <c r="P70" s="15"/>
      <c r="R70" s="10" t="s">
        <v>138</v>
      </c>
      <c r="S70" s="11">
        <v>-6.9717347690033807E-2</v>
      </c>
      <c r="V70" s="16"/>
    </row>
    <row r="71" spans="1:22">
      <c r="A71" s="1" t="s">
        <v>140</v>
      </c>
      <c r="B71">
        <v>0.36685114117094891</v>
      </c>
      <c r="C71">
        <v>0.2145843816435288</v>
      </c>
      <c r="D71">
        <v>1.4365313391969079</v>
      </c>
      <c r="E71">
        <v>-0.15226675952742011</v>
      </c>
      <c r="F71" s="8">
        <f t="shared" si="3"/>
        <v>-2.4834156547301599E-2</v>
      </c>
      <c r="G71" s="8">
        <f t="shared" si="4"/>
        <v>8.1313245357844996E-2</v>
      </c>
      <c r="I71" s="10" t="s">
        <v>141</v>
      </c>
      <c r="J71" s="11">
        <v>-2.4834156547301599E-2</v>
      </c>
      <c r="L71" s="12" t="str">
        <f>_xlfn.XLOOKUP(I71,Sheet!$B$2:$B$900,Sheet!$A$2:$A$900)</f>
        <v>CAT</v>
      </c>
      <c r="M71" s="9">
        <f t="shared" si="5"/>
        <v>-2.4834156547301599E-2</v>
      </c>
      <c r="P71" s="15"/>
      <c r="R71" s="10" t="s">
        <v>140</v>
      </c>
      <c r="S71" s="11">
        <v>8.1313245357844996E-2</v>
      </c>
      <c r="V71" s="16"/>
    </row>
    <row r="72" spans="1:22">
      <c r="A72" s="1" t="s">
        <v>142</v>
      </c>
      <c r="B72">
        <v>0.18291701174496841</v>
      </c>
      <c r="C72">
        <v>0.2197394367592275</v>
      </c>
      <c r="D72">
        <v>0.67374850844306544</v>
      </c>
      <c r="E72">
        <v>3.682242501425903E-2</v>
      </c>
      <c r="F72" s="8">
        <f t="shared" si="3"/>
        <v>-2.4887023062827401E-2</v>
      </c>
      <c r="G72" s="8">
        <f t="shared" si="4"/>
        <v>5.38728044458485E-2</v>
      </c>
      <c r="I72" s="10" t="s">
        <v>143</v>
      </c>
      <c r="J72" s="11">
        <v>-2.4887023062827401E-2</v>
      </c>
      <c r="L72" s="12" t="str">
        <f>_xlfn.XLOOKUP(I72,Sheet!$B$2:$B$900,Sheet!$A$2:$A$900)</f>
        <v>CB</v>
      </c>
      <c r="M72" s="9">
        <f t="shared" si="5"/>
        <v>-2.4887023062827401E-2</v>
      </c>
      <c r="P72" s="15"/>
      <c r="R72" s="10" t="s">
        <v>142</v>
      </c>
      <c r="S72" s="11">
        <v>5.38728044458485E-2</v>
      </c>
      <c r="V72" s="16"/>
    </row>
    <row r="73" spans="1:22">
      <c r="A73" s="1" t="s">
        <v>144</v>
      </c>
      <c r="B73">
        <v>0.33755972750522673</v>
      </c>
      <c r="C73">
        <v>0.45210133369827998</v>
      </c>
      <c r="D73">
        <v>1.3150585733624811</v>
      </c>
      <c r="E73">
        <v>0.1145416061930533</v>
      </c>
      <c r="F73" s="8">
        <f t="shared" si="3"/>
        <v>-2.4898009072289201E-2</v>
      </c>
      <c r="G73" s="8">
        <f t="shared" si="4"/>
        <v>4.9947847196670003E-2</v>
      </c>
      <c r="I73" s="10" t="s">
        <v>145</v>
      </c>
      <c r="J73" s="11">
        <v>-2.4898009072289201E-2</v>
      </c>
      <c r="L73" s="12" t="str">
        <f>_xlfn.XLOOKUP(I73,Sheet!$B$2:$B$900,Sheet!$A$2:$A$900)</f>
        <v>CBRE</v>
      </c>
      <c r="M73" s="9">
        <f t="shared" si="5"/>
        <v>-2.4898009072289201E-2</v>
      </c>
      <c r="P73" s="15"/>
      <c r="R73" s="10" t="s">
        <v>144</v>
      </c>
      <c r="S73" s="11">
        <v>4.9947847196670003E-2</v>
      </c>
      <c r="V73" s="16"/>
    </row>
    <row r="74" spans="1:22">
      <c r="A74" s="1" t="s">
        <v>146</v>
      </c>
      <c r="B74">
        <v>8.1392768202354096E-2</v>
      </c>
      <c r="C74">
        <v>0.32026012995315561</v>
      </c>
      <c r="D74">
        <v>0.25272305698794539</v>
      </c>
      <c r="E74">
        <v>0.2388673617508015</v>
      </c>
      <c r="F74" s="8">
        <f t="shared" si="3"/>
        <v>-2.4629191619826199E-2</v>
      </c>
      <c r="G74" s="8">
        <f t="shared" si="4"/>
        <v>6.8844885008194301E-2</v>
      </c>
      <c r="I74" s="10" t="s">
        <v>147</v>
      </c>
      <c r="J74" s="11">
        <v>-2.4629191619826199E-2</v>
      </c>
      <c r="L74" s="12" t="str">
        <f>_xlfn.XLOOKUP(I74,Sheet!$B$2:$B$900,Sheet!$A$2:$A$900)</f>
        <v>CCI</v>
      </c>
      <c r="M74" s="9">
        <f t="shared" si="5"/>
        <v>-2.4629191619826199E-2</v>
      </c>
      <c r="P74" s="15"/>
      <c r="R74" s="10" t="s">
        <v>146</v>
      </c>
      <c r="S74" s="11">
        <v>6.8844885008194301E-2</v>
      </c>
      <c r="V74" s="16"/>
    </row>
    <row r="75" spans="1:22">
      <c r="A75" s="1" t="s">
        <v>148</v>
      </c>
      <c r="B75">
        <v>0.28488023668454499</v>
      </c>
      <c r="C75">
        <v>0.1099148693138394</v>
      </c>
      <c r="D75">
        <v>1.0965944348348819</v>
      </c>
      <c r="E75">
        <v>-0.17496536737070559</v>
      </c>
      <c r="F75" s="8">
        <f t="shared" si="3"/>
        <v>-2.4903562960173601E-2</v>
      </c>
      <c r="G75" s="8">
        <f t="shared" si="4"/>
        <v>7.5182334641723206E-2</v>
      </c>
      <c r="I75" s="10" t="s">
        <v>149</v>
      </c>
      <c r="J75" s="11">
        <v>-2.4903562960173601E-2</v>
      </c>
      <c r="L75" s="12" t="str">
        <f>_xlfn.XLOOKUP(I75,Sheet!$B$2:$B$900,Sheet!$A$2:$A$900)</f>
        <v>CCL</v>
      </c>
      <c r="M75" s="9">
        <f t="shared" si="5"/>
        <v>-2.4903562960173601E-2</v>
      </c>
      <c r="P75" s="15"/>
      <c r="R75" s="10" t="s">
        <v>148</v>
      </c>
      <c r="S75" s="11">
        <v>7.5182334641723206E-2</v>
      </c>
      <c r="V75" s="16"/>
    </row>
    <row r="76" spans="1:22">
      <c r="A76" s="1" t="s">
        <v>150</v>
      </c>
      <c r="B76">
        <v>0.392546085304109</v>
      </c>
      <c r="C76">
        <v>0.50135616261277649</v>
      </c>
      <c r="D76">
        <v>1.543089389533298</v>
      </c>
      <c r="E76">
        <v>0.1088100773086675</v>
      </c>
      <c r="F76" s="8">
        <f t="shared" si="3"/>
        <v>-2.42809262304352E-2</v>
      </c>
      <c r="G76" s="8">
        <f t="shared" si="4"/>
        <v>0.1197117411253064</v>
      </c>
      <c r="I76" s="10" t="s">
        <v>151</v>
      </c>
      <c r="J76" s="11">
        <v>-2.42809262304352E-2</v>
      </c>
      <c r="L76" s="12" t="str">
        <f>_xlfn.XLOOKUP(I76,Sheet!$B$2:$B$900,Sheet!$A$2:$A$900)</f>
        <v>CDNS</v>
      </c>
      <c r="M76" s="9">
        <f t="shared" si="5"/>
        <v>-2.42809262304352E-2</v>
      </c>
      <c r="P76" s="15"/>
      <c r="R76" s="10" t="s">
        <v>150</v>
      </c>
      <c r="S76" s="11">
        <v>0.1197117411253064</v>
      </c>
      <c r="V76" s="16"/>
    </row>
    <row r="77" spans="1:22">
      <c r="A77" s="1" t="s">
        <v>152</v>
      </c>
      <c r="B77">
        <v>0.34483424711256411</v>
      </c>
      <c r="C77">
        <v>0.36519727225491577</v>
      </c>
      <c r="D77">
        <v>1.345226322413601</v>
      </c>
      <c r="E77">
        <v>2.0363025142351721E-2</v>
      </c>
      <c r="F77" s="8">
        <f t="shared" si="3"/>
        <v>-2.4743946377009999E-2</v>
      </c>
      <c r="G77" s="8">
        <f t="shared" si="4"/>
        <v>9.4391964180758001E-2</v>
      </c>
      <c r="I77" s="10" t="s">
        <v>153</v>
      </c>
      <c r="J77" s="11">
        <v>-2.4743946377009999E-2</v>
      </c>
      <c r="L77" s="12" t="str">
        <f>_xlfn.XLOOKUP(I77,Sheet!$B$2:$B$900,Sheet!$A$2:$A$900)</f>
        <v>CE</v>
      </c>
      <c r="M77" s="9">
        <f t="shared" si="5"/>
        <v>-2.4743946377009999E-2</v>
      </c>
      <c r="P77" s="15"/>
      <c r="R77" s="10" t="s">
        <v>152</v>
      </c>
      <c r="S77" s="11">
        <v>9.4391964180758001E-2</v>
      </c>
      <c r="V77" s="16"/>
    </row>
    <row r="78" spans="1:22">
      <c r="A78" s="1" t="s">
        <v>154</v>
      </c>
      <c r="B78">
        <v>0.32963179922981839</v>
      </c>
      <c r="C78">
        <v>0.1670021834445008</v>
      </c>
      <c r="D78">
        <v>1.282181110159748</v>
      </c>
      <c r="E78">
        <v>-0.16262961578531759</v>
      </c>
      <c r="F78" s="8">
        <f t="shared" si="3"/>
        <v>-2.4982721872024501E-2</v>
      </c>
      <c r="G78" s="8">
        <f t="shared" si="4"/>
        <v>-7.3933203885920395E-2</v>
      </c>
      <c r="I78" s="10" t="s">
        <v>155</v>
      </c>
      <c r="J78" s="11">
        <v>-2.4982721872024501E-2</v>
      </c>
      <c r="L78" s="12" t="str">
        <f>_xlfn.XLOOKUP(I78,Sheet!$B$2:$B$900,Sheet!$A$2:$A$900)</f>
        <v>CF</v>
      </c>
      <c r="M78" s="9">
        <f t="shared" si="5"/>
        <v>-2.4982721872024501E-2</v>
      </c>
      <c r="P78" s="15"/>
      <c r="R78" s="10" t="s">
        <v>154</v>
      </c>
      <c r="S78" s="11">
        <v>-7.3933203885920395E-2</v>
      </c>
      <c r="V78" s="16"/>
    </row>
    <row r="79" spans="1:22">
      <c r="A79" s="1" t="s">
        <v>156</v>
      </c>
      <c r="B79">
        <v>8.1595153418306393E-2</v>
      </c>
      <c r="C79">
        <v>0.10080316627140121</v>
      </c>
      <c r="D79">
        <v>0.25356235727663351</v>
      </c>
      <c r="E79">
        <v>1.9208012853094789E-2</v>
      </c>
      <c r="F79" s="8">
        <f t="shared" si="3"/>
        <v>-2.44780898112286E-2</v>
      </c>
      <c r="G79" s="8">
        <f t="shared" si="4"/>
        <v>6.5804903560810799E-2</v>
      </c>
      <c r="I79" s="10" t="s">
        <v>157</v>
      </c>
      <c r="J79" s="11">
        <v>-2.44780898112286E-2</v>
      </c>
      <c r="L79" s="12" t="str">
        <f>_xlfn.XLOOKUP(I79,Sheet!$B$2:$B$900,Sheet!$A$2:$A$900)</f>
        <v>CHD</v>
      </c>
      <c r="M79" s="9">
        <f t="shared" si="5"/>
        <v>-2.44780898112286E-2</v>
      </c>
      <c r="P79" s="15"/>
      <c r="R79" s="10" t="s">
        <v>156</v>
      </c>
      <c r="S79" s="11">
        <v>6.5804903560810799E-2</v>
      </c>
      <c r="V79" s="16"/>
    </row>
    <row r="80" spans="1:22">
      <c r="A80" s="1" t="s">
        <v>158</v>
      </c>
      <c r="B80">
        <v>0.21895414204515951</v>
      </c>
      <c r="C80">
        <v>-1.2479793969563001E-2</v>
      </c>
      <c r="D80">
        <v>0.82319605441188914</v>
      </c>
      <c r="E80">
        <v>-0.23143393601472251</v>
      </c>
      <c r="F80" s="8">
        <f t="shared" si="3"/>
        <v>-2.4740012595301598E-2</v>
      </c>
      <c r="G80" s="8">
        <f t="shared" si="4"/>
        <v>5.9730754709538501E-2</v>
      </c>
      <c r="I80" s="10" t="s">
        <v>159</v>
      </c>
      <c r="J80" s="11">
        <v>-2.4740012595301598E-2</v>
      </c>
      <c r="L80" s="12" t="str">
        <f>_xlfn.XLOOKUP(I80,Sheet!$B$2:$B$900,Sheet!$A$2:$A$900)</f>
        <v>CHRW</v>
      </c>
      <c r="M80" s="9">
        <f t="shared" si="5"/>
        <v>-2.4740012595301598E-2</v>
      </c>
      <c r="P80" s="15"/>
      <c r="R80" s="10" t="s">
        <v>158</v>
      </c>
      <c r="S80" s="11">
        <v>5.9730754709538501E-2</v>
      </c>
      <c r="V80" s="16"/>
    </row>
    <row r="81" spans="1:22">
      <c r="A81" s="1" t="s">
        <v>160</v>
      </c>
      <c r="B81">
        <v>0.23060188563823289</v>
      </c>
      <c r="C81">
        <v>0.11942300881885549</v>
      </c>
      <c r="D81">
        <v>0.87149975344559616</v>
      </c>
      <c r="E81">
        <v>-0.1111788768193774</v>
      </c>
      <c r="F81" s="8">
        <f t="shared" si="3"/>
        <v>-2.4493820601473201E-2</v>
      </c>
      <c r="G81" s="8">
        <f t="shared" si="4"/>
        <v>8.5757551852921304E-2</v>
      </c>
      <c r="I81" s="10" t="s">
        <v>161</v>
      </c>
      <c r="J81" s="11">
        <v>-2.4493820601473201E-2</v>
      </c>
      <c r="L81" s="12" t="str">
        <f>_xlfn.XLOOKUP(I81,Sheet!$B$2:$B$900,Sheet!$A$2:$A$900)</f>
        <v>CI</v>
      </c>
      <c r="M81" s="9">
        <f t="shared" si="5"/>
        <v>-2.4493820601473201E-2</v>
      </c>
      <c r="P81" s="15"/>
      <c r="R81" s="10" t="s">
        <v>160</v>
      </c>
      <c r="S81" s="11">
        <v>8.5757551852921304E-2</v>
      </c>
      <c r="V81" s="16"/>
    </row>
    <row r="82" spans="1:22">
      <c r="A82" s="1" t="s">
        <v>162</v>
      </c>
      <c r="B82">
        <v>0.1894908937906796</v>
      </c>
      <c r="C82">
        <v>0.34315662484022869</v>
      </c>
      <c r="D82">
        <v>0.7010106830678533</v>
      </c>
      <c r="E82">
        <v>0.15366573104954909</v>
      </c>
      <c r="F82" s="8">
        <f t="shared" si="3"/>
        <v>-2.4718417820198901E-2</v>
      </c>
      <c r="G82" s="8">
        <f t="shared" si="4"/>
        <v>7.7646827252184303E-2</v>
      </c>
      <c r="I82" s="10" t="s">
        <v>163</v>
      </c>
      <c r="J82" s="11">
        <v>-2.4718417820198901E-2</v>
      </c>
      <c r="L82" s="12" t="str">
        <f>_xlfn.XLOOKUP(I82,Sheet!$B$2:$B$900,Sheet!$A$2:$A$900)</f>
        <v>CINF</v>
      </c>
      <c r="M82" s="9">
        <f t="shared" si="5"/>
        <v>-2.4718417820198901E-2</v>
      </c>
      <c r="P82" s="15"/>
      <c r="R82" s="10" t="s">
        <v>162</v>
      </c>
      <c r="S82" s="11">
        <v>7.7646827252184303E-2</v>
      </c>
      <c r="V82" s="16"/>
    </row>
    <row r="83" spans="1:22">
      <c r="A83" s="1" t="s">
        <v>164</v>
      </c>
      <c r="B83">
        <v>0.1455704294663486</v>
      </c>
      <c r="C83">
        <v>0.18343837664125701</v>
      </c>
      <c r="D83">
        <v>0.51887060819491737</v>
      </c>
      <c r="E83">
        <v>3.7867947174908378E-2</v>
      </c>
      <c r="F83" s="8">
        <f t="shared" si="3"/>
        <v>-2.5098161344745799E-2</v>
      </c>
      <c r="G83" s="8">
        <f t="shared" si="4"/>
        <v>6.9647086595615998E-3</v>
      </c>
      <c r="I83" s="10" t="s">
        <v>165</v>
      </c>
      <c r="J83" s="11">
        <v>-2.5098161344745799E-2</v>
      </c>
      <c r="L83" s="12" t="str">
        <f>_xlfn.XLOOKUP(I83,Sheet!$B$2:$B$900,Sheet!$A$2:$A$900)</f>
        <v>CL</v>
      </c>
      <c r="M83" s="9">
        <f t="shared" si="5"/>
        <v>-2.5098161344745799E-2</v>
      </c>
      <c r="P83" s="15"/>
      <c r="R83" s="10" t="s">
        <v>164</v>
      </c>
      <c r="S83" s="11">
        <v>6.9647086595615998E-3</v>
      </c>
      <c r="V83" s="16"/>
    </row>
    <row r="84" spans="1:22">
      <c r="A84" s="1" t="s">
        <v>166</v>
      </c>
      <c r="B84">
        <v>0.1045944235304709</v>
      </c>
      <c r="C84">
        <v>4.0022842791940683E-2</v>
      </c>
      <c r="D84">
        <v>0.34894133026102991</v>
      </c>
      <c r="E84">
        <v>-6.4571580738530171E-2</v>
      </c>
      <c r="F84" s="8">
        <f t="shared" si="3"/>
        <v>-2.4550509228503201E-2</v>
      </c>
      <c r="G84" s="8">
        <f t="shared" si="4"/>
        <v>6.5383199219041399E-2</v>
      </c>
      <c r="I84" s="10" t="s">
        <v>167</v>
      </c>
      <c r="J84" s="11">
        <v>-2.4550509228503201E-2</v>
      </c>
      <c r="L84" s="12" t="str">
        <f>_xlfn.XLOOKUP(I84,Sheet!$B$2:$B$900,Sheet!$A$2:$A$900)</f>
        <v>CLX</v>
      </c>
      <c r="M84" s="9">
        <f t="shared" si="5"/>
        <v>-2.4550509228503201E-2</v>
      </c>
      <c r="P84" s="15"/>
      <c r="R84" s="10" t="s">
        <v>166</v>
      </c>
      <c r="S84" s="11">
        <v>6.5383199219041399E-2</v>
      </c>
      <c r="V84" s="16"/>
    </row>
    <row r="85" spans="1:22">
      <c r="A85" s="1" t="s">
        <v>168</v>
      </c>
      <c r="B85">
        <v>0.30209846557331849</v>
      </c>
      <c r="C85">
        <v>0.11718241511909321</v>
      </c>
      <c r="D85">
        <v>1.1679991785512001</v>
      </c>
      <c r="E85">
        <v>-0.18491605045422529</v>
      </c>
      <c r="F85" s="8">
        <f t="shared" si="3"/>
        <v>-2.4847846079161101E-2</v>
      </c>
      <c r="G85" s="8">
        <f t="shared" si="4"/>
        <v>0.1021988055781963</v>
      </c>
      <c r="I85" s="10" t="s">
        <v>169</v>
      </c>
      <c r="J85" s="11">
        <v>-2.4847846079161101E-2</v>
      </c>
      <c r="L85" s="12" t="str">
        <f>_xlfn.XLOOKUP(I85,Sheet!$B$2:$B$900,Sheet!$A$2:$A$900)</f>
        <v>CMA</v>
      </c>
      <c r="M85" s="9">
        <f t="shared" si="5"/>
        <v>-2.4847846079161101E-2</v>
      </c>
      <c r="P85" s="15"/>
      <c r="R85" s="10" t="s">
        <v>168</v>
      </c>
      <c r="S85" s="11">
        <v>0.1021988055781963</v>
      </c>
      <c r="V85" s="16"/>
    </row>
    <row r="86" spans="1:22">
      <c r="A86" s="1" t="s">
        <v>170</v>
      </c>
      <c r="B86">
        <v>0.21911840839104291</v>
      </c>
      <c r="C86">
        <v>0.31125467840520421</v>
      </c>
      <c r="D86">
        <v>0.82387727408928968</v>
      </c>
      <c r="E86">
        <v>9.2136270014161303E-2</v>
      </c>
      <c r="F86" s="8">
        <f t="shared" si="3"/>
        <v>-2.4881701093541299E-2</v>
      </c>
      <c r="G86" s="8">
        <f t="shared" si="4"/>
        <v>5.5489981033247003E-2</v>
      </c>
      <c r="I86" s="10" t="s">
        <v>171</v>
      </c>
      <c r="J86" s="11">
        <v>-2.4881701093541299E-2</v>
      </c>
      <c r="L86" s="12" t="str">
        <f>_xlfn.XLOOKUP(I86,Sheet!$B$2:$B$900,Sheet!$A$2:$A$900)</f>
        <v>CMCSA</v>
      </c>
      <c r="M86" s="9">
        <f t="shared" si="5"/>
        <v>-2.4881701093541299E-2</v>
      </c>
      <c r="P86" s="15"/>
      <c r="R86" s="10" t="s">
        <v>170</v>
      </c>
      <c r="S86" s="11">
        <v>5.5489981033247003E-2</v>
      </c>
      <c r="V86" s="16"/>
    </row>
    <row r="87" spans="1:22">
      <c r="A87" s="1" t="s">
        <v>172</v>
      </c>
      <c r="B87">
        <v>0.11217773683604181</v>
      </c>
      <c r="C87">
        <v>0.1099407571423761</v>
      </c>
      <c r="D87">
        <v>0.38038966020267051</v>
      </c>
      <c r="E87">
        <v>-2.2369796936657078E-3</v>
      </c>
      <c r="F87" s="8">
        <f t="shared" si="3"/>
        <v>-2.4272266941929702E-2</v>
      </c>
      <c r="G87" s="8">
        <f t="shared" si="4"/>
        <v>0.11433581933561859</v>
      </c>
      <c r="I87" s="10" t="s">
        <v>173</v>
      </c>
      <c r="J87" s="11">
        <v>-2.4272266941929702E-2</v>
      </c>
      <c r="L87" s="12" t="str">
        <f>_xlfn.XLOOKUP(I87,Sheet!$B$2:$B$900,Sheet!$A$2:$A$900)</f>
        <v>CME</v>
      </c>
      <c r="M87" s="9">
        <f t="shared" si="5"/>
        <v>-2.4272266941929702E-2</v>
      </c>
      <c r="P87" s="15"/>
      <c r="R87" s="10" t="s">
        <v>172</v>
      </c>
      <c r="S87" s="11">
        <v>0.11433581933561859</v>
      </c>
      <c r="V87" s="16"/>
    </row>
    <row r="88" spans="1:22">
      <c r="A88" s="1" t="s">
        <v>174</v>
      </c>
      <c r="B88">
        <v>0.1774997726280311</v>
      </c>
      <c r="C88">
        <v>0.6985603015200007</v>
      </c>
      <c r="D88">
        <v>0.65128298232573445</v>
      </c>
      <c r="E88">
        <v>0.52106052889196963</v>
      </c>
      <c r="F88" s="8">
        <f t="shared" si="3"/>
        <v>-2.51307423971871E-2</v>
      </c>
      <c r="G88" s="8">
        <f t="shared" si="4"/>
        <v>-0.2132784345760747</v>
      </c>
      <c r="I88" s="10" t="s">
        <v>175</v>
      </c>
      <c r="J88" s="11">
        <v>-2.51307423971871E-2</v>
      </c>
      <c r="L88" s="12" t="str">
        <f>_xlfn.XLOOKUP(I88,Sheet!$B$2:$B$900,Sheet!$A$2:$A$900)</f>
        <v>CMG</v>
      </c>
      <c r="M88" s="9">
        <f t="shared" si="5"/>
        <v>-2.51307423971871E-2</v>
      </c>
      <c r="P88" s="15"/>
      <c r="R88" s="10" t="s">
        <v>174</v>
      </c>
      <c r="S88" s="11">
        <v>-0.2132784345760747</v>
      </c>
      <c r="V88" s="16"/>
    </row>
    <row r="89" spans="1:22">
      <c r="A89" s="1" t="s">
        <v>176</v>
      </c>
      <c r="B89">
        <v>0.3393948948223604</v>
      </c>
      <c r="C89">
        <v>0.34942767707665617</v>
      </c>
      <c r="D89">
        <v>1.3226690920054249</v>
      </c>
      <c r="E89">
        <v>1.0032782254295819E-2</v>
      </c>
      <c r="F89" s="8">
        <f t="shared" si="3"/>
        <v>-2.5115585003527601E-2</v>
      </c>
      <c r="G89" s="8">
        <f t="shared" si="4"/>
        <v>3.0254136486796299E-2</v>
      </c>
      <c r="I89" s="10" t="s">
        <v>177</v>
      </c>
      <c r="J89" s="11">
        <v>-2.5115585003527601E-2</v>
      </c>
      <c r="L89" s="12" t="str">
        <f>_xlfn.XLOOKUP(I89,Sheet!$B$2:$B$900,Sheet!$A$2:$A$900)</f>
        <v>CMI</v>
      </c>
      <c r="M89" s="9">
        <f t="shared" si="5"/>
        <v>-2.5115585003527601E-2</v>
      </c>
      <c r="P89" s="15"/>
      <c r="R89" s="10" t="s">
        <v>176</v>
      </c>
      <c r="S89" s="11">
        <v>3.0254136486796299E-2</v>
      </c>
      <c r="V89" s="16"/>
    </row>
    <row r="90" spans="1:22">
      <c r="A90" s="1" t="s">
        <v>178</v>
      </c>
      <c r="B90">
        <v>5.2533277574066367E-2</v>
      </c>
      <c r="C90">
        <v>0.27314394403607639</v>
      </c>
      <c r="D90">
        <v>0.13304149476641061</v>
      </c>
      <c r="E90">
        <v>0.22061066646201011</v>
      </c>
      <c r="F90" s="8">
        <f t="shared" si="3"/>
        <v>-2.4417759284221099E-2</v>
      </c>
      <c r="G90" s="8">
        <f t="shared" si="4"/>
        <v>7.9380200385805802E-2</v>
      </c>
      <c r="I90" s="10" t="s">
        <v>179</v>
      </c>
      <c r="J90" s="11">
        <v>-2.4417759284221099E-2</v>
      </c>
      <c r="L90" s="12" t="str">
        <f>_xlfn.XLOOKUP(I90,Sheet!$B$2:$B$900,Sheet!$A$2:$A$900)</f>
        <v>CMS</v>
      </c>
      <c r="M90" s="9">
        <f t="shared" si="5"/>
        <v>-2.4417759284221099E-2</v>
      </c>
      <c r="P90" s="15"/>
      <c r="R90" s="10" t="s">
        <v>178</v>
      </c>
      <c r="S90" s="11">
        <v>7.9380200385805802E-2</v>
      </c>
      <c r="V90" s="16"/>
    </row>
    <row r="91" spans="1:22">
      <c r="A91" s="1" t="s">
        <v>180</v>
      </c>
      <c r="B91">
        <v>0.28561791054260233</v>
      </c>
      <c r="C91">
        <v>0.14697893444649951</v>
      </c>
      <c r="D91">
        <v>1.0996536003925641</v>
      </c>
      <c r="E91">
        <v>-0.1386389760961029</v>
      </c>
      <c r="F91" s="8">
        <f t="shared" si="3"/>
        <v>-2.4019973291585998E-2</v>
      </c>
      <c r="G91" s="8">
        <f t="shared" si="4"/>
        <v>0.122082446530436</v>
      </c>
      <c r="I91" s="10" t="s">
        <v>181</v>
      </c>
      <c r="J91" s="11">
        <v>-2.4019973291585998E-2</v>
      </c>
      <c r="L91" s="12" t="str">
        <f>_xlfn.XLOOKUP(I91,Sheet!$B$2:$B$900,Sheet!$A$2:$A$900)</f>
        <v>CNC</v>
      </c>
      <c r="M91" s="9">
        <f t="shared" si="5"/>
        <v>-2.4019973291585998E-2</v>
      </c>
      <c r="P91" s="15"/>
      <c r="R91" s="10" t="s">
        <v>180</v>
      </c>
      <c r="S91" s="11">
        <v>0.122082446530436</v>
      </c>
      <c r="V91" s="16"/>
    </row>
    <row r="92" spans="1:22">
      <c r="A92" s="1" t="s">
        <v>182</v>
      </c>
      <c r="B92">
        <v>0.10873155215817661</v>
      </c>
      <c r="C92">
        <v>2.3629531148889878E-2</v>
      </c>
      <c r="D92">
        <v>0.36609818253027698</v>
      </c>
      <c r="E92">
        <v>-8.510202100928671E-2</v>
      </c>
      <c r="F92" s="8">
        <f t="shared" si="3"/>
        <v>-2.4770596123649999E-2</v>
      </c>
      <c r="G92" s="8">
        <f t="shared" si="4"/>
        <v>6.0699970681497399E-2</v>
      </c>
      <c r="I92" s="10" t="s">
        <v>183</v>
      </c>
      <c r="J92" s="11">
        <v>-2.4770596123649999E-2</v>
      </c>
      <c r="L92" s="12" t="str">
        <f>_xlfn.XLOOKUP(I92,Sheet!$B$2:$B$900,Sheet!$A$2:$A$900)</f>
        <v>CNP</v>
      </c>
      <c r="M92" s="9">
        <f t="shared" si="5"/>
        <v>-2.4770596123649999E-2</v>
      </c>
      <c r="P92" s="15"/>
      <c r="R92" s="10" t="s">
        <v>182</v>
      </c>
      <c r="S92" s="11">
        <v>6.0699970681497399E-2</v>
      </c>
      <c r="V92" s="16"/>
    </row>
    <row r="93" spans="1:22">
      <c r="A93" s="1" t="s">
        <v>184</v>
      </c>
      <c r="B93">
        <v>0.32815512559294457</v>
      </c>
      <c r="C93">
        <v>0.35577117608792341</v>
      </c>
      <c r="D93">
        <v>1.2760572803933561</v>
      </c>
      <c r="E93">
        <v>2.761605049497878E-2</v>
      </c>
      <c r="F93" s="8">
        <f t="shared" si="3"/>
        <v>-2.5172556672307299E-2</v>
      </c>
      <c r="G93" s="8">
        <f t="shared" si="4"/>
        <v>3.3440212035592602E-2</v>
      </c>
      <c r="I93" s="10" t="s">
        <v>185</v>
      </c>
      <c r="J93" s="11">
        <v>-2.5172556672307299E-2</v>
      </c>
      <c r="L93" s="12" t="str">
        <f>_xlfn.XLOOKUP(I93,Sheet!$B$2:$B$900,Sheet!$A$2:$A$900)</f>
        <v>COF</v>
      </c>
      <c r="M93" s="9">
        <f t="shared" si="5"/>
        <v>-2.5172556672307299E-2</v>
      </c>
      <c r="P93" s="15"/>
      <c r="R93" s="10" t="s">
        <v>184</v>
      </c>
      <c r="S93" s="11">
        <v>3.3440212035592602E-2</v>
      </c>
      <c r="V93" s="16"/>
    </row>
    <row r="94" spans="1:22">
      <c r="A94" s="1" t="s">
        <v>186</v>
      </c>
      <c r="B94">
        <v>0.19845099987242679</v>
      </c>
      <c r="C94">
        <v>0.25219584061278721</v>
      </c>
      <c r="D94">
        <v>0.73816863250453069</v>
      </c>
      <c r="E94">
        <v>5.3744840740360428E-2</v>
      </c>
      <c r="F94" s="8">
        <f t="shared" si="3"/>
        <v>-2.4557375174070899E-2</v>
      </c>
      <c r="G94" s="8">
        <f t="shared" si="4"/>
        <v>7.2082089480595898E-2</v>
      </c>
      <c r="I94" s="10" t="s">
        <v>187</v>
      </c>
      <c r="J94" s="11">
        <v>-2.4557375174070899E-2</v>
      </c>
      <c r="L94" s="12" t="str">
        <f>_xlfn.XLOOKUP(I94,Sheet!$B$2:$B$900,Sheet!$A$2:$A$900)</f>
        <v>COO</v>
      </c>
      <c r="M94" s="9">
        <f t="shared" si="5"/>
        <v>-2.4557375174070899E-2</v>
      </c>
      <c r="P94" s="15"/>
      <c r="R94" s="10" t="s">
        <v>186</v>
      </c>
      <c r="S94" s="11">
        <v>7.2082089480595898E-2</v>
      </c>
      <c r="V94" s="16"/>
    </row>
    <row r="95" spans="1:22">
      <c r="A95" s="1" t="s">
        <v>188</v>
      </c>
      <c r="B95">
        <v>0.2788168375322449</v>
      </c>
      <c r="C95">
        <v>0.1029622716464299</v>
      </c>
      <c r="D95">
        <v>1.0714492549608929</v>
      </c>
      <c r="E95">
        <v>-0.175854565885815</v>
      </c>
      <c r="F95" s="8">
        <f t="shared" si="3"/>
        <v>-2.5140624122173001E-2</v>
      </c>
      <c r="G95" s="8">
        <f t="shared" si="4"/>
        <v>-2.8576241991664999E-2</v>
      </c>
      <c r="I95" s="10" t="s">
        <v>189</v>
      </c>
      <c r="J95" s="11">
        <v>-2.5140624122173001E-2</v>
      </c>
      <c r="L95" s="12" t="str">
        <f>_xlfn.XLOOKUP(I95,Sheet!$B$2:$B$900,Sheet!$A$2:$A$900)</f>
        <v>COP</v>
      </c>
      <c r="M95" s="9">
        <f t="shared" si="5"/>
        <v>-2.5140624122173001E-2</v>
      </c>
      <c r="P95" s="15"/>
      <c r="R95" s="10" t="s">
        <v>188</v>
      </c>
      <c r="S95" s="11">
        <v>-2.8576241991664999E-2</v>
      </c>
      <c r="V95" s="16"/>
    </row>
    <row r="96" spans="1:22">
      <c r="A96" s="1" t="s">
        <v>190</v>
      </c>
      <c r="B96">
        <v>0.22539366090212801</v>
      </c>
      <c r="C96">
        <v>0.19005093257974651</v>
      </c>
      <c r="D96">
        <v>0.84990101905189586</v>
      </c>
      <c r="E96">
        <v>-3.5342728322381563E-2</v>
      </c>
      <c r="F96" s="8">
        <f t="shared" si="3"/>
        <v>-2.4996057530214E-2</v>
      </c>
      <c r="G96" s="8">
        <f t="shared" si="4"/>
        <v>2.9926153801558999E-3</v>
      </c>
      <c r="I96" s="10" t="s">
        <v>191</v>
      </c>
      <c r="J96" s="11">
        <v>-2.4996057530214E-2</v>
      </c>
      <c r="L96" s="12" t="str">
        <f>_xlfn.XLOOKUP(I96,Sheet!$B$2:$B$900,Sheet!$A$2:$A$900)</f>
        <v>COR</v>
      </c>
      <c r="M96" s="9">
        <f t="shared" si="5"/>
        <v>-2.4996057530214E-2</v>
      </c>
      <c r="P96" s="15"/>
      <c r="R96" s="10" t="s">
        <v>190</v>
      </c>
      <c r="S96" s="11">
        <v>2.9926153801558999E-3</v>
      </c>
      <c r="V96" s="16"/>
    </row>
    <row r="97" spans="1:22">
      <c r="A97" s="1" t="s">
        <v>192</v>
      </c>
      <c r="B97">
        <v>0.19160059694154491</v>
      </c>
      <c r="C97">
        <v>0.38945813717607519</v>
      </c>
      <c r="D97">
        <v>0.70975971374796376</v>
      </c>
      <c r="E97">
        <v>0.19785754023453039</v>
      </c>
      <c r="F97" s="8">
        <f t="shared" si="3"/>
        <v>-2.46047393840702E-2</v>
      </c>
      <c r="G97" s="8">
        <f t="shared" si="4"/>
        <v>7.8425112374587602E-2</v>
      </c>
      <c r="I97" s="10" t="s">
        <v>193</v>
      </c>
      <c r="J97" s="11">
        <v>-2.46047393840702E-2</v>
      </c>
      <c r="L97" s="12" t="str">
        <f>_xlfn.XLOOKUP(I97,Sheet!$B$2:$B$900,Sheet!$A$2:$A$900)</f>
        <v>COST</v>
      </c>
      <c r="M97" s="9">
        <f t="shared" si="5"/>
        <v>-2.46047393840702E-2</v>
      </c>
      <c r="P97" s="15"/>
      <c r="R97" s="10" t="s">
        <v>192</v>
      </c>
      <c r="S97" s="11">
        <v>7.8425112374587602E-2</v>
      </c>
      <c r="V97" s="16"/>
    </row>
    <row r="98" spans="1:22">
      <c r="A98" s="1" t="s">
        <v>194</v>
      </c>
      <c r="B98">
        <v>0.1032915054328819</v>
      </c>
      <c r="C98">
        <v>0.46865452371082661</v>
      </c>
      <c r="D98">
        <v>0.34353807226959071</v>
      </c>
      <c r="E98">
        <v>0.36536301827794471</v>
      </c>
      <c r="F98" s="8">
        <f t="shared" si="3"/>
        <v>-2.5146870672771202E-2</v>
      </c>
      <c r="G98" s="8">
        <f t="shared" si="4"/>
        <v>-4.2188429515755002E-3</v>
      </c>
      <c r="I98" s="10" t="s">
        <v>195</v>
      </c>
      <c r="J98" s="11">
        <v>-2.5146870672771202E-2</v>
      </c>
      <c r="L98" s="12" t="str">
        <f>_xlfn.XLOOKUP(I98,Sheet!$B$2:$B$900,Sheet!$A$2:$A$900)</f>
        <v>CPB</v>
      </c>
      <c r="M98" s="9">
        <f t="shared" si="5"/>
        <v>-2.5146870672771202E-2</v>
      </c>
      <c r="P98" s="15"/>
      <c r="R98" s="10" t="s">
        <v>194</v>
      </c>
      <c r="S98" s="11">
        <v>-4.2188429515755002E-3</v>
      </c>
      <c r="V98" s="16"/>
    </row>
    <row r="99" spans="1:22">
      <c r="A99" s="1" t="s">
        <v>196</v>
      </c>
      <c r="B99">
        <v>0.21603013207968999</v>
      </c>
      <c r="C99">
        <v>0.66517228181376953</v>
      </c>
      <c r="D99">
        <v>0.81107005797189302</v>
      </c>
      <c r="E99">
        <v>0.44914214973407951</v>
      </c>
      <c r="F99" s="8">
        <f t="shared" si="3"/>
        <v>-2.4405818330169901E-2</v>
      </c>
      <c r="G99" s="8">
        <f t="shared" si="4"/>
        <v>0.1339530790551775</v>
      </c>
      <c r="I99" s="10" t="s">
        <v>197</v>
      </c>
      <c r="J99" s="11">
        <v>-2.4405818330169901E-2</v>
      </c>
      <c r="L99" s="12" t="str">
        <f>_xlfn.XLOOKUP(I99,Sheet!$B$2:$B$900,Sheet!$A$2:$A$900)</f>
        <v>CPRT</v>
      </c>
      <c r="M99" s="9">
        <f t="shared" si="5"/>
        <v>-2.4405818330169901E-2</v>
      </c>
      <c r="P99" s="15"/>
      <c r="R99" s="10" t="s">
        <v>196</v>
      </c>
      <c r="S99" s="11">
        <v>0.1339530790551775</v>
      </c>
      <c r="V99" s="16"/>
    </row>
    <row r="100" spans="1:22">
      <c r="A100" s="1" t="s">
        <v>198</v>
      </c>
      <c r="B100">
        <v>9.2803500355696927E-2</v>
      </c>
      <c r="C100">
        <v>0.22733570741709319</v>
      </c>
      <c r="D100">
        <v>0.30004385927767713</v>
      </c>
      <c r="E100">
        <v>0.13453220706139629</v>
      </c>
      <c r="F100" s="8">
        <f t="shared" si="3"/>
        <v>-2.4577420262435899E-2</v>
      </c>
      <c r="G100" s="8">
        <f t="shared" si="4"/>
        <v>6.1949121886280899E-2</v>
      </c>
      <c r="I100" s="10" t="s">
        <v>199</v>
      </c>
      <c r="J100" s="11">
        <v>-2.4577420262435899E-2</v>
      </c>
      <c r="L100" s="12" t="str">
        <f>_xlfn.XLOOKUP(I100,Sheet!$B$2:$B$900,Sheet!$A$2:$A$900)</f>
        <v>CPT</v>
      </c>
      <c r="M100" s="9">
        <f t="shared" si="5"/>
        <v>-2.4577420262435899E-2</v>
      </c>
      <c r="P100" s="15"/>
      <c r="R100" s="10" t="s">
        <v>198</v>
      </c>
      <c r="S100" s="11">
        <v>6.1949121886280899E-2</v>
      </c>
      <c r="V100" s="16"/>
    </row>
    <row r="101" spans="1:22">
      <c r="A101" s="1" t="s">
        <v>200</v>
      </c>
      <c r="B101">
        <v>0.35707912245065199</v>
      </c>
      <c r="C101">
        <v>0.33489017037523477</v>
      </c>
      <c r="D101">
        <v>1.396006352752523</v>
      </c>
      <c r="E101">
        <v>-2.218895207541716E-2</v>
      </c>
      <c r="F101" s="8">
        <f t="shared" si="3"/>
        <v>-2.4568155667360401E-2</v>
      </c>
      <c r="G101" s="8">
        <f t="shared" si="4"/>
        <v>8.6985003001988595E-2</v>
      </c>
      <c r="I101" s="10" t="s">
        <v>201</v>
      </c>
      <c r="J101" s="11">
        <v>-2.4568155667360401E-2</v>
      </c>
      <c r="L101" s="12" t="str">
        <f>_xlfn.XLOOKUP(I101,Sheet!$B$2:$B$900,Sheet!$A$2:$A$900)</f>
        <v>CRL</v>
      </c>
      <c r="M101" s="9">
        <f t="shared" si="5"/>
        <v>-2.4568155667360401E-2</v>
      </c>
      <c r="P101" s="15"/>
      <c r="R101" s="10" t="s">
        <v>200</v>
      </c>
      <c r="S101" s="11">
        <v>8.6985003001988595E-2</v>
      </c>
      <c r="V101" s="16"/>
    </row>
    <row r="102" spans="1:22">
      <c r="A102" s="1" t="s">
        <v>202</v>
      </c>
      <c r="B102">
        <v>0.32750778050405083</v>
      </c>
      <c r="C102">
        <v>0.20463923067189629</v>
      </c>
      <c r="D102">
        <v>1.2733727121681879</v>
      </c>
      <c r="E102">
        <v>-0.1228685498321546</v>
      </c>
      <c r="F102" s="8">
        <f t="shared" si="3"/>
        <v>-2.4482102435548998E-2</v>
      </c>
      <c r="G102" s="8">
        <f t="shared" si="4"/>
        <v>0.1009274331120638</v>
      </c>
      <c r="I102" s="10" t="s">
        <v>203</v>
      </c>
      <c r="J102" s="11">
        <v>-2.4482102435548998E-2</v>
      </c>
      <c r="L102" s="12" t="str">
        <f>_xlfn.XLOOKUP(I102,Sheet!$B$2:$B$900,Sheet!$A$2:$A$900)</f>
        <v>CRM</v>
      </c>
      <c r="M102" s="9">
        <f t="shared" si="5"/>
        <v>-2.4482102435548998E-2</v>
      </c>
      <c r="P102" s="15"/>
      <c r="R102" s="10" t="s">
        <v>202</v>
      </c>
      <c r="S102" s="11">
        <v>0.1009274331120638</v>
      </c>
      <c r="V102" s="16"/>
    </row>
    <row r="103" spans="1:22">
      <c r="A103" s="1" t="s">
        <v>204</v>
      </c>
      <c r="B103">
        <v>0.33207341392395612</v>
      </c>
      <c r="C103">
        <v>0.15946072799834229</v>
      </c>
      <c r="D103">
        <v>1.29230659243874</v>
      </c>
      <c r="E103">
        <v>-0.1726126859256138</v>
      </c>
      <c r="F103" s="8">
        <f t="shared" si="3"/>
        <v>-2.4569238501195099E-2</v>
      </c>
      <c r="G103" s="8">
        <f t="shared" si="4"/>
        <v>9.33173098361222E-2</v>
      </c>
      <c r="I103" s="10" t="s">
        <v>205</v>
      </c>
      <c r="J103" s="11">
        <v>-2.4569238501195099E-2</v>
      </c>
      <c r="L103" s="12" t="str">
        <f>_xlfn.XLOOKUP(I103,Sheet!$B$2:$B$900,Sheet!$A$2:$A$900)</f>
        <v>CSCO</v>
      </c>
      <c r="M103" s="9">
        <f t="shared" si="5"/>
        <v>-2.4569238501195099E-2</v>
      </c>
      <c r="P103" s="15"/>
      <c r="R103" s="10" t="s">
        <v>204</v>
      </c>
      <c r="S103" s="11">
        <v>9.33173098361222E-2</v>
      </c>
      <c r="V103" s="16"/>
    </row>
    <row r="104" spans="1:22">
      <c r="A104" s="1" t="s">
        <v>206</v>
      </c>
      <c r="B104">
        <v>0.26631906722528709</v>
      </c>
      <c r="C104">
        <v>0.60941611040800692</v>
      </c>
      <c r="D104">
        <v>1.019620458192162</v>
      </c>
      <c r="E104">
        <v>0.34309704318271977</v>
      </c>
      <c r="F104" s="8">
        <f t="shared" si="3"/>
        <v>-2.4689341465257999E-2</v>
      </c>
      <c r="G104" s="8">
        <f t="shared" si="4"/>
        <v>0.1045752791911799</v>
      </c>
      <c r="I104" s="10" t="s">
        <v>207</v>
      </c>
      <c r="J104" s="11">
        <v>-2.4689341465257999E-2</v>
      </c>
      <c r="L104" s="12" t="str">
        <f>_xlfn.XLOOKUP(I104,Sheet!$B$2:$B$900,Sheet!$A$2:$A$900)</f>
        <v>CSGP</v>
      </c>
      <c r="M104" s="9">
        <f t="shared" si="5"/>
        <v>-2.4689341465257999E-2</v>
      </c>
      <c r="P104" s="15"/>
      <c r="R104" s="10" t="s">
        <v>206</v>
      </c>
      <c r="S104" s="11">
        <v>0.1045752791911799</v>
      </c>
      <c r="V104" s="16"/>
    </row>
    <row r="105" spans="1:22">
      <c r="A105" s="1" t="s">
        <v>208</v>
      </c>
      <c r="B105">
        <v>0.27745571628047833</v>
      </c>
      <c r="C105">
        <v>0.19104324654867461</v>
      </c>
      <c r="D105">
        <v>1.0658046259588589</v>
      </c>
      <c r="E105">
        <v>-8.6412469731803776E-2</v>
      </c>
      <c r="F105" s="8">
        <f t="shared" si="3"/>
        <v>-2.4488379212862298E-2</v>
      </c>
      <c r="G105" s="8">
        <f t="shared" si="4"/>
        <v>0.1153306963531648</v>
      </c>
      <c r="I105" s="10" t="s">
        <v>209</v>
      </c>
      <c r="J105" s="11">
        <v>-2.4488379212862298E-2</v>
      </c>
      <c r="L105" s="12" t="str">
        <f>_xlfn.XLOOKUP(I105,Sheet!$B$2:$B$900,Sheet!$A$2:$A$900)</f>
        <v>CSX</v>
      </c>
      <c r="M105" s="9">
        <f t="shared" si="5"/>
        <v>-2.4488379212862298E-2</v>
      </c>
      <c r="P105" s="15"/>
      <c r="R105" s="10" t="s">
        <v>208</v>
      </c>
      <c r="S105" s="11">
        <v>0.1153306963531648</v>
      </c>
      <c r="V105" s="16"/>
    </row>
    <row r="106" spans="1:22">
      <c r="A106" s="1" t="s">
        <v>210</v>
      </c>
      <c r="B106">
        <v>0.25848342169306809</v>
      </c>
      <c r="C106">
        <v>0.50326484346706657</v>
      </c>
      <c r="D106">
        <v>0.98712569553717078</v>
      </c>
      <c r="E106">
        <v>0.24478142177399839</v>
      </c>
      <c r="F106" s="8">
        <f t="shared" si="3"/>
        <v>-2.4310556945559801E-2</v>
      </c>
      <c r="G106" s="8">
        <f t="shared" si="4"/>
        <v>0.1211414779007169</v>
      </c>
      <c r="I106" s="10" t="s">
        <v>211</v>
      </c>
      <c r="J106" s="11">
        <v>-2.4310556945559801E-2</v>
      </c>
      <c r="L106" s="12" t="str">
        <f>_xlfn.XLOOKUP(I106,Sheet!$B$2:$B$900,Sheet!$A$2:$A$900)</f>
        <v>CTAS</v>
      </c>
      <c r="M106" s="9">
        <f t="shared" si="5"/>
        <v>-2.4310556945559801E-2</v>
      </c>
      <c r="P106" s="15"/>
      <c r="R106" s="10" t="s">
        <v>210</v>
      </c>
      <c r="S106" s="11">
        <v>0.1211414779007169</v>
      </c>
      <c r="V106" s="16"/>
    </row>
    <row r="107" spans="1:22">
      <c r="A107" s="1" t="s">
        <v>212</v>
      </c>
      <c r="B107">
        <v>0.18338549215052879</v>
      </c>
      <c r="C107">
        <v>-0.1888589958248128</v>
      </c>
      <c r="D107">
        <v>0.67569131705080598</v>
      </c>
      <c r="E107">
        <v>-0.3722444879753416</v>
      </c>
      <c r="F107" s="8">
        <f t="shared" si="3"/>
        <v>-2.5448196920503399E-2</v>
      </c>
      <c r="G107" s="8">
        <f t="shared" si="4"/>
        <v>-0.125923412332659</v>
      </c>
      <c r="I107" s="10" t="s">
        <v>213</v>
      </c>
      <c r="J107" s="11">
        <v>-2.5448196920503399E-2</v>
      </c>
      <c r="L107" s="12" t="str">
        <f>_xlfn.XLOOKUP(I107,Sheet!$B$2:$B$900,Sheet!$A$2:$A$900)</f>
        <v>CTRA</v>
      </c>
      <c r="M107" s="9">
        <f t="shared" si="5"/>
        <v>-2.5448196920503399E-2</v>
      </c>
      <c r="P107" s="15"/>
      <c r="R107" s="10" t="s">
        <v>212</v>
      </c>
      <c r="S107" s="11">
        <v>-0.125923412332659</v>
      </c>
      <c r="V107" s="16"/>
    </row>
    <row r="108" spans="1:22">
      <c r="A108" s="1" t="s">
        <v>214</v>
      </c>
      <c r="B108">
        <v>0.25055432108709569</v>
      </c>
      <c r="C108">
        <v>1.7397311698068019E-2</v>
      </c>
      <c r="D108">
        <v>0.95424337062862463</v>
      </c>
      <c r="E108">
        <v>-0.2331570093890277</v>
      </c>
      <c r="F108" s="8">
        <f t="shared" si="3"/>
        <v>-2.49812193383223E-2</v>
      </c>
      <c r="G108" s="8">
        <f t="shared" si="4"/>
        <v>5.2037375586554302E-2</v>
      </c>
      <c r="I108" s="10" t="s">
        <v>215</v>
      </c>
      <c r="J108" s="11">
        <v>-2.49812193383223E-2</v>
      </c>
      <c r="L108" s="12" t="str">
        <f>_xlfn.XLOOKUP(I108,Sheet!$B$2:$B$900,Sheet!$A$2:$A$900)</f>
        <v>CTSH</v>
      </c>
      <c r="M108" s="9">
        <f t="shared" si="5"/>
        <v>-2.49812193383223E-2</v>
      </c>
      <c r="P108" s="15"/>
      <c r="R108" s="10" t="s">
        <v>214</v>
      </c>
      <c r="S108" s="11">
        <v>5.2037375586554302E-2</v>
      </c>
      <c r="V108" s="16"/>
    </row>
    <row r="109" spans="1:22">
      <c r="A109" s="1" t="s">
        <v>216</v>
      </c>
      <c r="B109">
        <v>0.225644243556271</v>
      </c>
      <c r="C109">
        <v>0.19206505897477871</v>
      </c>
      <c r="D109">
        <v>0.85094019621201022</v>
      </c>
      <c r="E109">
        <v>-3.3579184581492373E-2</v>
      </c>
      <c r="F109" s="8">
        <f t="shared" si="3"/>
        <v>-2.5116634339775699E-2</v>
      </c>
      <c r="G109" s="8">
        <f t="shared" si="4"/>
        <v>-4.9156423664765601E-2</v>
      </c>
      <c r="I109" s="10" t="s">
        <v>217</v>
      </c>
      <c r="J109" s="11">
        <v>-2.5116634339775699E-2</v>
      </c>
      <c r="L109" s="12" t="str">
        <f>_xlfn.XLOOKUP(I109,Sheet!$B$2:$B$900,Sheet!$A$2:$A$900)</f>
        <v>CVS</v>
      </c>
      <c r="M109" s="9">
        <f t="shared" si="5"/>
        <v>-2.5116634339775699E-2</v>
      </c>
      <c r="P109" s="15"/>
      <c r="R109" s="10" t="s">
        <v>216</v>
      </c>
      <c r="S109" s="11">
        <v>-4.9156423664765601E-2</v>
      </c>
      <c r="V109" s="16"/>
    </row>
    <row r="110" spans="1:22">
      <c r="A110" s="1" t="s">
        <v>218</v>
      </c>
      <c r="B110">
        <v>0.22015306342484611</v>
      </c>
      <c r="C110">
        <v>0.15907381463537271</v>
      </c>
      <c r="D110">
        <v>0.82816803349321944</v>
      </c>
      <c r="E110">
        <v>-6.1079248789473378E-2</v>
      </c>
      <c r="F110" s="8">
        <f t="shared" si="3"/>
        <v>-2.51471692049327E-2</v>
      </c>
      <c r="G110" s="8">
        <f t="shared" si="4"/>
        <v>2.6667564055558299E-2</v>
      </c>
      <c r="I110" s="10" t="s">
        <v>219</v>
      </c>
      <c r="J110" s="11">
        <v>-2.51471692049327E-2</v>
      </c>
      <c r="L110" s="12" t="str">
        <f>_xlfn.XLOOKUP(I110,Sheet!$B$2:$B$900,Sheet!$A$2:$A$900)</f>
        <v>CVX</v>
      </c>
      <c r="M110" s="9">
        <f t="shared" si="5"/>
        <v>-2.51471692049327E-2</v>
      </c>
      <c r="P110" s="15"/>
      <c r="R110" s="10" t="s">
        <v>218</v>
      </c>
      <c r="S110" s="11">
        <v>2.6667564055558299E-2</v>
      </c>
      <c r="V110" s="16"/>
    </row>
    <row r="111" spans="1:22">
      <c r="A111" s="1" t="s">
        <v>220</v>
      </c>
      <c r="B111">
        <v>9.3915876555823896E-2</v>
      </c>
      <c r="C111">
        <v>0.20504341147327221</v>
      </c>
      <c r="D111">
        <v>0.30465693173706271</v>
      </c>
      <c r="E111">
        <v>0.1111275349174483</v>
      </c>
      <c r="F111" s="8">
        <f t="shared" si="3"/>
        <v>-2.48054134471275E-2</v>
      </c>
      <c r="G111" s="8">
        <f t="shared" si="4"/>
        <v>2.24575558525805E-2</v>
      </c>
      <c r="I111" s="10" t="s">
        <v>221</v>
      </c>
      <c r="J111" s="11">
        <v>-2.48054134471275E-2</v>
      </c>
      <c r="L111" s="12" t="str">
        <f>_xlfn.XLOOKUP(I111,Sheet!$B$2:$B$900,Sheet!$A$2:$A$900)</f>
        <v>D</v>
      </c>
      <c r="M111" s="9">
        <f t="shared" si="5"/>
        <v>-2.48054134471275E-2</v>
      </c>
      <c r="P111" s="15"/>
      <c r="R111" s="10" t="s">
        <v>220</v>
      </c>
      <c r="S111" s="11">
        <v>2.24575558525805E-2</v>
      </c>
      <c r="V111" s="16"/>
    </row>
    <row r="112" spans="1:22">
      <c r="A112" s="1" t="s">
        <v>222</v>
      </c>
      <c r="B112">
        <v>0.29663691004805448</v>
      </c>
      <c r="C112">
        <v>0.21221109172713459</v>
      </c>
      <c r="D112">
        <v>1.145349870362006</v>
      </c>
      <c r="E112">
        <v>-8.4425818320919943E-2</v>
      </c>
      <c r="F112" s="8">
        <f t="shared" si="3"/>
        <v>-2.4638545748184099E-2</v>
      </c>
      <c r="G112" s="8">
        <f t="shared" si="4"/>
        <v>5.3971975938427202E-2</v>
      </c>
      <c r="I112" s="10" t="s">
        <v>223</v>
      </c>
      <c r="J112" s="11">
        <v>-2.4638545748184099E-2</v>
      </c>
      <c r="L112" s="12" t="str">
        <f>_xlfn.XLOOKUP(I112,Sheet!$B$2:$B$900,Sheet!$A$2:$A$900)</f>
        <v>DAL</v>
      </c>
      <c r="M112" s="9">
        <f t="shared" si="5"/>
        <v>-2.4638545748184099E-2</v>
      </c>
      <c r="P112" s="15"/>
      <c r="R112" s="10" t="s">
        <v>222</v>
      </c>
      <c r="S112" s="11">
        <v>5.3971975938427202E-2</v>
      </c>
      <c r="V112" s="16"/>
    </row>
    <row r="113" spans="1:22">
      <c r="A113" s="1" t="s">
        <v>224</v>
      </c>
      <c r="B113">
        <v>0.30421860719003802</v>
      </c>
      <c r="C113">
        <v>-9.3506563838023249E-2</v>
      </c>
      <c r="D113">
        <v>1.176791498002991</v>
      </c>
      <c r="E113">
        <v>-0.39772517102806121</v>
      </c>
      <c r="F113" s="8">
        <f t="shared" si="3"/>
        <v>-2.4954404198927499E-2</v>
      </c>
      <c r="G113" s="8">
        <f t="shared" si="4"/>
        <v>6.4451838138118001E-2</v>
      </c>
      <c r="I113" s="10" t="s">
        <v>225</v>
      </c>
      <c r="J113" s="11">
        <v>-2.4954404198927499E-2</v>
      </c>
      <c r="L113" s="12" t="str">
        <f>_xlfn.XLOOKUP(I113,Sheet!$B$2:$B$900,Sheet!$A$2:$A$900)</f>
        <v>DD</v>
      </c>
      <c r="M113" s="9">
        <f t="shared" si="5"/>
        <v>-2.4954404198927499E-2</v>
      </c>
      <c r="P113" s="15"/>
      <c r="R113" s="10" t="s">
        <v>224</v>
      </c>
      <c r="S113" s="11">
        <v>6.4451838138118001E-2</v>
      </c>
      <c r="V113" s="16"/>
    </row>
    <row r="114" spans="1:22">
      <c r="A114" s="1" t="s">
        <v>226</v>
      </c>
      <c r="B114">
        <v>0.33866577260685982</v>
      </c>
      <c r="C114">
        <v>0.20207318067147201</v>
      </c>
      <c r="D114">
        <v>1.3196453904811849</v>
      </c>
      <c r="E114">
        <v>-0.13659259193538781</v>
      </c>
      <c r="F114" s="8">
        <f t="shared" si="3"/>
        <v>-2.46775846664005E-2</v>
      </c>
      <c r="G114" s="8">
        <f t="shared" si="4"/>
        <v>8.9880506362934695E-2</v>
      </c>
      <c r="I114" s="10" t="s">
        <v>227</v>
      </c>
      <c r="J114" s="11">
        <v>-2.46775846664005E-2</v>
      </c>
      <c r="L114" s="12" t="str">
        <f>_xlfn.XLOOKUP(I114,Sheet!$B$2:$B$900,Sheet!$A$2:$A$900)</f>
        <v>DE</v>
      </c>
      <c r="M114" s="9">
        <f t="shared" si="5"/>
        <v>-2.46775846664005E-2</v>
      </c>
      <c r="P114" s="15"/>
      <c r="R114" s="10" t="s">
        <v>226</v>
      </c>
      <c r="S114" s="11">
        <v>8.9880506362934695E-2</v>
      </c>
      <c r="V114" s="16"/>
    </row>
    <row r="115" spans="1:22">
      <c r="A115" s="1" t="s">
        <v>228</v>
      </c>
      <c r="B115">
        <v>0.33137824524116161</v>
      </c>
      <c r="C115">
        <v>0.40941075689678291</v>
      </c>
      <c r="D115">
        <v>1.289423697690667</v>
      </c>
      <c r="E115">
        <v>7.8032511655621251E-2</v>
      </c>
      <c r="F115" s="8">
        <f t="shared" si="3"/>
        <v>-2.5100070761476401E-2</v>
      </c>
      <c r="G115" s="8">
        <f t="shared" si="4"/>
        <v>4.0419560658807703E-2</v>
      </c>
      <c r="I115" s="10" t="s">
        <v>229</v>
      </c>
      <c r="J115" s="11">
        <v>-2.5100070761476401E-2</v>
      </c>
      <c r="L115" s="12" t="str">
        <f>_xlfn.XLOOKUP(I115,Sheet!$B$2:$B$900,Sheet!$A$2:$A$900)</f>
        <v>DFS</v>
      </c>
      <c r="M115" s="9">
        <f t="shared" si="5"/>
        <v>-2.5100070761476401E-2</v>
      </c>
      <c r="P115" s="15"/>
      <c r="R115" s="10" t="s">
        <v>228</v>
      </c>
      <c r="S115" s="11">
        <v>4.0419560658807703E-2</v>
      </c>
      <c r="V115" s="16"/>
    </row>
    <row r="116" spans="1:22">
      <c r="A116" s="1" t="s">
        <v>230</v>
      </c>
      <c r="B116">
        <v>0.19171876021931189</v>
      </c>
      <c r="C116">
        <v>0.28999917229161909</v>
      </c>
      <c r="D116">
        <v>0.7102497419976832</v>
      </c>
      <c r="E116">
        <v>9.8280412072307199E-2</v>
      </c>
      <c r="F116" s="8">
        <f t="shared" si="3"/>
        <v>-2.4713747308462101E-2</v>
      </c>
      <c r="G116" s="8">
        <f t="shared" si="4"/>
        <v>8.3953879610263099E-2</v>
      </c>
      <c r="I116" s="10" t="s">
        <v>231</v>
      </c>
      <c r="J116" s="11">
        <v>-2.4713747308462101E-2</v>
      </c>
      <c r="L116" s="12" t="str">
        <f>_xlfn.XLOOKUP(I116,Sheet!$B$2:$B$900,Sheet!$A$2:$A$900)</f>
        <v>DGX</v>
      </c>
      <c r="M116" s="9">
        <f t="shared" si="5"/>
        <v>-2.4713747308462101E-2</v>
      </c>
      <c r="P116" s="15"/>
      <c r="R116" s="10" t="s">
        <v>230</v>
      </c>
      <c r="S116" s="11">
        <v>8.3953879610263099E-2</v>
      </c>
      <c r="V116" s="16"/>
    </row>
    <row r="117" spans="1:22">
      <c r="A117" s="1" t="s">
        <v>232</v>
      </c>
      <c r="B117">
        <v>0.16071988520499189</v>
      </c>
      <c r="C117">
        <v>0.46796254230784923</v>
      </c>
      <c r="D117">
        <v>0.58169605972349159</v>
      </c>
      <c r="E117">
        <v>0.30724265710285731</v>
      </c>
      <c r="F117" s="8">
        <f t="shared" si="3"/>
        <v>-2.4752664902744002E-2</v>
      </c>
      <c r="G117" s="8">
        <f t="shared" si="4"/>
        <v>8.5680159308137993E-2</v>
      </c>
      <c r="I117" s="10" t="s">
        <v>233</v>
      </c>
      <c r="J117" s="11">
        <v>-2.4752664902744002E-2</v>
      </c>
      <c r="L117" s="12" t="str">
        <f>_xlfn.XLOOKUP(I117,Sheet!$B$2:$B$900,Sheet!$A$2:$A$900)</f>
        <v>DHI</v>
      </c>
      <c r="M117" s="9">
        <f t="shared" si="5"/>
        <v>-2.4752664902744002E-2</v>
      </c>
      <c r="P117" s="15"/>
      <c r="R117" s="10" t="s">
        <v>232</v>
      </c>
      <c r="S117" s="11">
        <v>8.5680159308137993E-2</v>
      </c>
      <c r="V117" s="16"/>
    </row>
    <row r="118" spans="1:22">
      <c r="A118" s="1" t="s">
        <v>234</v>
      </c>
      <c r="B118">
        <v>0.2574418529620654</v>
      </c>
      <c r="C118">
        <v>0.42419163132065418</v>
      </c>
      <c r="D118">
        <v>0.98280626473040078</v>
      </c>
      <c r="E118">
        <v>0.16674977835858881</v>
      </c>
      <c r="F118" s="8">
        <f t="shared" si="3"/>
        <v>-2.4722398303718699E-2</v>
      </c>
      <c r="G118" s="8">
        <f t="shared" si="4"/>
        <v>7.6377994006655403E-2</v>
      </c>
      <c r="I118" s="10" t="s">
        <v>235</v>
      </c>
      <c r="J118" s="11">
        <v>-2.4722398303718699E-2</v>
      </c>
      <c r="L118" s="12" t="str">
        <f>_xlfn.XLOOKUP(I118,Sheet!$B$2:$B$900,Sheet!$A$2:$A$900)</f>
        <v>DHR</v>
      </c>
      <c r="M118" s="9">
        <f t="shared" si="5"/>
        <v>-2.4722398303718699E-2</v>
      </c>
      <c r="P118" s="15"/>
      <c r="R118" s="10" t="s">
        <v>234</v>
      </c>
      <c r="S118" s="11">
        <v>7.6377994006655403E-2</v>
      </c>
      <c r="V118" s="16"/>
    </row>
    <row r="119" spans="1:22">
      <c r="A119" s="1" t="s">
        <v>236</v>
      </c>
      <c r="B119">
        <v>0.20993363136476331</v>
      </c>
      <c r="C119">
        <v>0.31399586771659138</v>
      </c>
      <c r="D119">
        <v>0.78578760447869267</v>
      </c>
      <c r="E119">
        <v>0.1040622363518281</v>
      </c>
      <c r="F119" s="8">
        <f t="shared" si="3"/>
        <v>-2.48414922278457E-2</v>
      </c>
      <c r="G119" s="8">
        <f t="shared" si="4"/>
        <v>2.9518875015145302E-2</v>
      </c>
      <c r="I119" s="10" t="s">
        <v>237</v>
      </c>
      <c r="J119" s="11">
        <v>-2.48414922278457E-2</v>
      </c>
      <c r="L119" s="12" t="str">
        <f>_xlfn.XLOOKUP(I119,Sheet!$B$2:$B$900,Sheet!$A$2:$A$900)</f>
        <v>DIS</v>
      </c>
      <c r="M119" s="9">
        <f t="shared" si="5"/>
        <v>-2.48414922278457E-2</v>
      </c>
      <c r="P119" s="15"/>
      <c r="R119" s="10" t="s">
        <v>236</v>
      </c>
      <c r="S119" s="11">
        <v>2.9518875015145302E-2</v>
      </c>
      <c r="V119" s="16"/>
    </row>
    <row r="120" spans="1:22">
      <c r="A120" s="1" t="s">
        <v>238</v>
      </c>
      <c r="B120">
        <v>0.13082213678373489</v>
      </c>
      <c r="C120">
        <v>0.17242808284823269</v>
      </c>
      <c r="D120">
        <v>0.45770879729914538</v>
      </c>
      <c r="E120">
        <v>4.1605946064497877E-2</v>
      </c>
      <c r="F120" s="8">
        <f t="shared" si="3"/>
        <v>-2.4302597531617998E-2</v>
      </c>
      <c r="G120" s="8">
        <f t="shared" si="4"/>
        <v>0.1023607674088487</v>
      </c>
      <c r="I120" s="10" t="s">
        <v>239</v>
      </c>
      <c r="J120" s="11">
        <v>-2.4302597531617998E-2</v>
      </c>
      <c r="L120" s="12" t="str">
        <f>_xlfn.XLOOKUP(I120,Sheet!$B$2:$B$900,Sheet!$A$2:$A$900)</f>
        <v>DLR</v>
      </c>
      <c r="M120" s="9">
        <f t="shared" si="5"/>
        <v>-2.4302597531617998E-2</v>
      </c>
      <c r="P120" s="15"/>
      <c r="R120" s="10" t="s">
        <v>238</v>
      </c>
      <c r="S120" s="11">
        <v>0.1023607674088487</v>
      </c>
      <c r="V120" s="16"/>
    </row>
    <row r="121" spans="1:22">
      <c r="A121" s="1" t="s">
        <v>240</v>
      </c>
      <c r="B121">
        <v>0.17463140808325631</v>
      </c>
      <c r="C121">
        <v>8.1042538505857631E-2</v>
      </c>
      <c r="D121">
        <v>0.63938774986438873</v>
      </c>
      <c r="E121">
        <v>-9.3588869577398676E-2</v>
      </c>
      <c r="F121" s="8">
        <f t="shared" si="3"/>
        <v>-2.4706813337090499E-2</v>
      </c>
      <c r="G121" s="8">
        <f t="shared" si="4"/>
        <v>5.4247324828105702E-2</v>
      </c>
      <c r="I121" s="10" t="s">
        <v>241</v>
      </c>
      <c r="J121" s="11">
        <v>-2.4706813337090499E-2</v>
      </c>
      <c r="L121" s="12" t="str">
        <f>_xlfn.XLOOKUP(I121,Sheet!$B$2:$B$900,Sheet!$A$2:$A$900)</f>
        <v>DLTR</v>
      </c>
      <c r="M121" s="9">
        <f t="shared" si="5"/>
        <v>-2.4706813337090499E-2</v>
      </c>
      <c r="P121" s="15"/>
      <c r="R121" s="10" t="s">
        <v>240</v>
      </c>
      <c r="S121" s="11">
        <v>5.4247324828105702E-2</v>
      </c>
      <c r="V121" s="16"/>
    </row>
    <row r="122" spans="1:22">
      <c r="A122" s="1" t="s">
        <v>242</v>
      </c>
      <c r="B122">
        <v>0.30272137886592287</v>
      </c>
      <c r="C122">
        <v>0.53062142299751269</v>
      </c>
      <c r="D122">
        <v>1.170582427055052</v>
      </c>
      <c r="E122">
        <v>0.22790004413158979</v>
      </c>
      <c r="F122" s="8">
        <f t="shared" si="3"/>
        <v>-2.50388735015365E-2</v>
      </c>
      <c r="G122" s="8">
        <f t="shared" si="4"/>
        <v>5.0147466342109599E-2</v>
      </c>
      <c r="I122" s="10" t="s">
        <v>243</v>
      </c>
      <c r="J122" s="11">
        <v>-2.50388735015365E-2</v>
      </c>
      <c r="L122" s="12" t="str">
        <f>_xlfn.XLOOKUP(I122,Sheet!$B$2:$B$900,Sheet!$A$2:$A$900)</f>
        <v>DOV</v>
      </c>
      <c r="M122" s="9">
        <f t="shared" si="5"/>
        <v>-2.50388735015365E-2</v>
      </c>
      <c r="P122" s="15"/>
      <c r="R122" s="10" t="s">
        <v>242</v>
      </c>
      <c r="S122" s="11">
        <v>5.0147466342109599E-2</v>
      </c>
      <c r="V122" s="16"/>
    </row>
    <row r="123" spans="1:22">
      <c r="A123" s="1" t="s">
        <v>244</v>
      </c>
      <c r="B123">
        <v>0.16590511951752029</v>
      </c>
      <c r="C123">
        <v>0.22038404089441549</v>
      </c>
      <c r="D123">
        <v>0.60319945183117551</v>
      </c>
      <c r="E123">
        <v>5.4478921376895223E-2</v>
      </c>
      <c r="F123" s="8">
        <f t="shared" si="3"/>
        <v>-2.4048367025199701E-2</v>
      </c>
      <c r="G123" s="8">
        <f t="shared" si="4"/>
        <v>0.12662514431100569</v>
      </c>
      <c r="I123" s="10" t="s">
        <v>245</v>
      </c>
      <c r="J123" s="11">
        <v>-2.4048367025199701E-2</v>
      </c>
      <c r="L123" s="12" t="str">
        <f>_xlfn.XLOOKUP(I123,Sheet!$B$2:$B$900,Sheet!$A$2:$A$900)</f>
        <v>DPZ</v>
      </c>
      <c r="M123" s="9">
        <f t="shared" si="5"/>
        <v>-2.4048367025199701E-2</v>
      </c>
      <c r="P123" s="15"/>
      <c r="R123" s="10" t="s">
        <v>244</v>
      </c>
      <c r="S123" s="11">
        <v>0.12662514431100569</v>
      </c>
      <c r="V123" s="16"/>
    </row>
    <row r="124" spans="1:22">
      <c r="A124" s="1" t="s">
        <v>246</v>
      </c>
      <c r="B124">
        <v>0.17404000339371409</v>
      </c>
      <c r="C124">
        <v>0.1372500525350846</v>
      </c>
      <c r="D124">
        <v>0.63693516890718471</v>
      </c>
      <c r="E124">
        <v>-3.6789950858629537E-2</v>
      </c>
      <c r="F124" s="8">
        <f t="shared" si="3"/>
        <v>-2.4379636619292301E-2</v>
      </c>
      <c r="G124" s="8">
        <f t="shared" si="4"/>
        <v>0.11003390478652141</v>
      </c>
      <c r="I124" s="10" t="s">
        <v>247</v>
      </c>
      <c r="J124" s="11">
        <v>-2.4379636619292301E-2</v>
      </c>
      <c r="L124" s="12" t="str">
        <f>_xlfn.XLOOKUP(I124,Sheet!$B$2:$B$900,Sheet!$A$2:$A$900)</f>
        <v>DRI</v>
      </c>
      <c r="M124" s="9">
        <f t="shared" si="5"/>
        <v>-2.4379636619292301E-2</v>
      </c>
      <c r="P124" s="15"/>
      <c r="R124" s="10" t="s">
        <v>246</v>
      </c>
      <c r="S124" s="11">
        <v>0.11003390478652141</v>
      </c>
      <c r="V124" s="16"/>
    </row>
    <row r="125" spans="1:22">
      <c r="A125" s="1" t="s">
        <v>248</v>
      </c>
      <c r="B125">
        <v>7.8818501887052264E-2</v>
      </c>
      <c r="C125">
        <v>0.20262136906284881</v>
      </c>
      <c r="D125">
        <v>0.242047462669326</v>
      </c>
      <c r="E125">
        <v>0.1238028671757965</v>
      </c>
      <c r="F125" s="8">
        <f t="shared" si="3"/>
        <v>-2.44999423325661E-2</v>
      </c>
      <c r="G125" s="8">
        <f t="shared" si="4"/>
        <v>7.1312496186854896E-2</v>
      </c>
      <c r="I125" s="10" t="s">
        <v>249</v>
      </c>
      <c r="J125" s="11">
        <v>-2.44999423325661E-2</v>
      </c>
      <c r="L125" s="12" t="str">
        <f>_xlfn.XLOOKUP(I125,Sheet!$B$2:$B$900,Sheet!$A$2:$A$900)</f>
        <v>DTE</v>
      </c>
      <c r="M125" s="9">
        <f t="shared" si="5"/>
        <v>-2.44999423325661E-2</v>
      </c>
      <c r="P125" s="15"/>
      <c r="R125" s="10" t="s">
        <v>248</v>
      </c>
      <c r="S125" s="11">
        <v>7.1312496186854896E-2</v>
      </c>
      <c r="V125" s="16"/>
    </row>
    <row r="126" spans="1:22">
      <c r="A126" s="1" t="s">
        <v>250</v>
      </c>
      <c r="B126">
        <v>7.5185425332356004E-2</v>
      </c>
      <c r="C126">
        <v>0.10593506296516871</v>
      </c>
      <c r="D126">
        <v>0.22698093625911001</v>
      </c>
      <c r="E126">
        <v>3.074963763281274E-2</v>
      </c>
      <c r="F126" s="8">
        <f t="shared" si="3"/>
        <v>-2.4675098912097199E-2</v>
      </c>
      <c r="G126" s="8">
        <f t="shared" si="4"/>
        <v>3.7269903984614099E-2</v>
      </c>
      <c r="I126" s="10" t="s">
        <v>251</v>
      </c>
      <c r="J126" s="11">
        <v>-2.4675098912097199E-2</v>
      </c>
      <c r="L126" s="12" t="str">
        <f>_xlfn.XLOOKUP(I126,Sheet!$B$2:$B$900,Sheet!$A$2:$A$900)</f>
        <v>DUK</v>
      </c>
      <c r="M126" s="9">
        <f t="shared" si="5"/>
        <v>-2.4675098912097199E-2</v>
      </c>
      <c r="P126" s="15"/>
      <c r="R126" s="10" t="s">
        <v>250</v>
      </c>
      <c r="S126" s="11">
        <v>3.7269903984614099E-2</v>
      </c>
      <c r="V126" s="16"/>
    </row>
    <row r="127" spans="1:22">
      <c r="A127" s="1" t="s">
        <v>252</v>
      </c>
      <c r="B127">
        <v>0.24324426424900469</v>
      </c>
      <c r="C127">
        <v>0.42807630398323882</v>
      </c>
      <c r="D127">
        <v>0.92392824713668731</v>
      </c>
      <c r="E127">
        <v>0.18483203973423409</v>
      </c>
      <c r="F127" s="8">
        <f t="shared" si="3"/>
        <v>-2.5307886110645401E-2</v>
      </c>
      <c r="G127" s="8">
        <f t="shared" si="4"/>
        <v>-5.0709812404171002E-2</v>
      </c>
      <c r="I127" s="10" t="s">
        <v>253</v>
      </c>
      <c r="J127" s="11">
        <v>-2.5307886110645401E-2</v>
      </c>
      <c r="L127" s="12" t="str">
        <f>_xlfn.XLOOKUP(I127,Sheet!$B$2:$B$900,Sheet!$A$2:$A$900)</f>
        <v>DVA</v>
      </c>
      <c r="M127" s="9">
        <f t="shared" si="5"/>
        <v>-2.5307886110645401E-2</v>
      </c>
      <c r="P127" s="15"/>
      <c r="R127" s="10" t="s">
        <v>252</v>
      </c>
      <c r="S127" s="11">
        <v>-5.0709812404171002E-2</v>
      </c>
      <c r="V127" s="16"/>
    </row>
    <row r="128" spans="1:22">
      <c r="A128" s="1" t="s">
        <v>254</v>
      </c>
      <c r="B128">
        <v>0.42026405738079609</v>
      </c>
      <c r="C128">
        <v>0.24235159711089169</v>
      </c>
      <c r="D128">
        <v>1.6580370246970031</v>
      </c>
      <c r="E128">
        <v>-0.1779124602699044</v>
      </c>
      <c r="F128" s="8">
        <f t="shared" si="3"/>
        <v>-2.58467214489978E-2</v>
      </c>
      <c r="G128" s="8">
        <f t="shared" si="4"/>
        <v>-0.28265664133393559</v>
      </c>
      <c r="I128" s="10" t="s">
        <v>255</v>
      </c>
      <c r="J128" s="11">
        <v>-2.58467214489978E-2</v>
      </c>
      <c r="L128" s="12" t="str">
        <f>_xlfn.XLOOKUP(I128,Sheet!$B$2:$B$900,Sheet!$A$2:$A$900)</f>
        <v>DVN</v>
      </c>
      <c r="M128" s="9">
        <f t="shared" si="5"/>
        <v>-2.58467214489978E-2</v>
      </c>
      <c r="P128" s="15"/>
      <c r="R128" s="10" t="s">
        <v>254</v>
      </c>
      <c r="S128" s="11">
        <v>-0.28265664133393559</v>
      </c>
      <c r="V128" s="16"/>
    </row>
    <row r="129" spans="1:22">
      <c r="A129" s="1" t="s">
        <v>256</v>
      </c>
      <c r="B129">
        <v>0.29034606499832177</v>
      </c>
      <c r="C129">
        <v>0.71233402366260279</v>
      </c>
      <c r="D129">
        <v>1.1192614624637871</v>
      </c>
      <c r="E129">
        <v>0.42198795866428102</v>
      </c>
      <c r="F129" s="8">
        <f t="shared" si="3"/>
        <v>-2.3920373240797401E-2</v>
      </c>
      <c r="G129" s="8">
        <f t="shared" si="4"/>
        <v>8.5751071625610006E-2</v>
      </c>
      <c r="I129" s="10" t="s">
        <v>257</v>
      </c>
      <c r="J129" s="11">
        <v>-2.3920373240797401E-2</v>
      </c>
      <c r="L129" s="12" t="str">
        <f>_xlfn.XLOOKUP(I129,Sheet!$B$2:$B$900,Sheet!$A$2:$A$900)</f>
        <v>DXCM</v>
      </c>
      <c r="M129" s="9">
        <f t="shared" si="5"/>
        <v>-2.3920373240797401E-2</v>
      </c>
      <c r="P129" s="15"/>
      <c r="R129" s="10" t="s">
        <v>256</v>
      </c>
      <c r="S129" s="11">
        <v>8.5751071625610006E-2</v>
      </c>
      <c r="V129" s="16"/>
    </row>
    <row r="130" spans="1:22">
      <c r="A130" s="1" t="s">
        <v>258</v>
      </c>
      <c r="B130">
        <v>0.30991847637112269</v>
      </c>
      <c r="C130">
        <v>0.37753936071556821</v>
      </c>
      <c r="D130">
        <v>1.2004291032828971</v>
      </c>
      <c r="E130">
        <v>6.7620884344445409E-2</v>
      </c>
      <c r="F130" s="8">
        <f t="shared" ref="F130:F193" si="6">_xlfn.XLOOKUP(A130,$L$2:$L$900,$M$2:$M$900)</f>
        <v>-2.4130169559413599E-2</v>
      </c>
      <c r="G130" s="8">
        <f t="shared" ref="G130:G193" si="7">_xlfn.XLOOKUP(A130,$R$2:$R$900,$S$2:$S$900)</f>
        <v>0.121319904387581</v>
      </c>
      <c r="I130" s="10" t="s">
        <v>259</v>
      </c>
      <c r="J130" s="11">
        <v>-2.4130169559413599E-2</v>
      </c>
      <c r="L130" s="12" t="str">
        <f>_xlfn.XLOOKUP(I130,Sheet!$B$2:$B$900,Sheet!$A$2:$A$900)</f>
        <v>EA</v>
      </c>
      <c r="M130" s="9">
        <f t="shared" ref="M130:M193" si="8">J130</f>
        <v>-2.4130169559413599E-2</v>
      </c>
      <c r="P130" s="15"/>
      <c r="R130" s="10" t="s">
        <v>258</v>
      </c>
      <c r="S130" s="11">
        <v>0.121319904387581</v>
      </c>
      <c r="V130" s="16"/>
    </row>
    <row r="131" spans="1:22">
      <c r="A131" s="1" t="s">
        <v>260</v>
      </c>
      <c r="B131">
        <v>0.26490024456843869</v>
      </c>
      <c r="C131">
        <v>0.29325650718308849</v>
      </c>
      <c r="D131">
        <v>1.0137365389548461</v>
      </c>
      <c r="E131">
        <v>2.83562626146498E-2</v>
      </c>
      <c r="F131" s="8">
        <f t="shared" si="6"/>
        <v>-2.49792625935439E-2</v>
      </c>
      <c r="G131" s="8">
        <f t="shared" si="7"/>
        <v>6.7204444750964099E-2</v>
      </c>
      <c r="I131" s="10" t="s">
        <v>261</v>
      </c>
      <c r="J131" s="11">
        <v>-2.49792625935439E-2</v>
      </c>
      <c r="L131" s="12" t="str">
        <f>_xlfn.XLOOKUP(I131,Sheet!$B$2:$B$900,Sheet!$A$2:$A$900)</f>
        <v>EBAY</v>
      </c>
      <c r="M131" s="9">
        <f t="shared" si="8"/>
        <v>-2.49792625935439E-2</v>
      </c>
      <c r="P131" s="15"/>
      <c r="R131" s="10" t="s">
        <v>260</v>
      </c>
      <c r="S131" s="11">
        <v>6.7204444750964099E-2</v>
      </c>
      <c r="V131" s="16"/>
    </row>
    <row r="132" spans="1:22">
      <c r="A132" s="1" t="s">
        <v>262</v>
      </c>
      <c r="B132">
        <v>0.21621748175426481</v>
      </c>
      <c r="C132">
        <v>0.29418627005909498</v>
      </c>
      <c r="D132">
        <v>0.81184700521686026</v>
      </c>
      <c r="E132">
        <v>7.7968788304830228E-2</v>
      </c>
      <c r="F132" s="8">
        <f t="shared" si="6"/>
        <v>-2.487718085237E-2</v>
      </c>
      <c r="G132" s="8">
        <f t="shared" si="7"/>
        <v>4.5665057193128099E-2</v>
      </c>
      <c r="I132" s="10" t="s">
        <v>263</v>
      </c>
      <c r="J132" s="11">
        <v>-2.487718085237E-2</v>
      </c>
      <c r="L132" s="12" t="str">
        <f>_xlfn.XLOOKUP(I132,Sheet!$B$2:$B$900,Sheet!$A$2:$A$900)</f>
        <v>ECL</v>
      </c>
      <c r="M132" s="9">
        <f t="shared" si="8"/>
        <v>-2.487718085237E-2</v>
      </c>
      <c r="P132" s="15"/>
      <c r="R132" s="10" t="s">
        <v>262</v>
      </c>
      <c r="S132" s="11">
        <v>4.5665057193128099E-2</v>
      </c>
      <c r="V132" s="16"/>
    </row>
    <row r="133" spans="1:22">
      <c r="A133" s="1" t="s">
        <v>264</v>
      </c>
      <c r="B133">
        <v>6.9400008996441886E-2</v>
      </c>
      <c r="C133">
        <v>0.21200627682300649</v>
      </c>
      <c r="D133">
        <v>0.20298856320920239</v>
      </c>
      <c r="E133">
        <v>0.14260626782656469</v>
      </c>
      <c r="F133" s="8">
        <f t="shared" si="6"/>
        <v>-2.4591134475931E-2</v>
      </c>
      <c r="G133" s="8">
        <f t="shared" si="7"/>
        <v>6.5559854534564005E-2</v>
      </c>
      <c r="I133" s="10" t="s">
        <v>265</v>
      </c>
      <c r="J133" s="11">
        <v>-2.4591134475931E-2</v>
      </c>
      <c r="L133" s="12" t="str">
        <f>_xlfn.XLOOKUP(I133,Sheet!$B$2:$B$900,Sheet!$A$2:$A$900)</f>
        <v>ED</v>
      </c>
      <c r="M133" s="9">
        <f t="shared" si="8"/>
        <v>-2.4591134475931E-2</v>
      </c>
      <c r="P133" s="15"/>
      <c r="R133" s="10" t="s">
        <v>264</v>
      </c>
      <c r="S133" s="11">
        <v>6.5559854534564005E-2</v>
      </c>
      <c r="V133" s="16"/>
    </row>
    <row r="134" spans="1:22">
      <c r="A134" s="1" t="s">
        <v>266</v>
      </c>
      <c r="B134">
        <v>0.27085497656591478</v>
      </c>
      <c r="C134">
        <v>0.43959216065313428</v>
      </c>
      <c r="D134">
        <v>1.0384310714137781</v>
      </c>
      <c r="E134">
        <v>0.16873718408721949</v>
      </c>
      <c r="F134" s="8">
        <f t="shared" si="6"/>
        <v>-2.4852861400662899E-2</v>
      </c>
      <c r="G134" s="8">
        <f t="shared" si="7"/>
        <v>6.4783751226294303E-2</v>
      </c>
      <c r="I134" s="10" t="s">
        <v>267</v>
      </c>
      <c r="J134" s="11">
        <v>-2.4852861400662899E-2</v>
      </c>
      <c r="L134" s="12" t="str">
        <f>_xlfn.XLOOKUP(I134,Sheet!$B$2:$B$900,Sheet!$A$2:$A$900)</f>
        <v>EFX</v>
      </c>
      <c r="M134" s="9">
        <f t="shared" si="8"/>
        <v>-2.4852861400662899E-2</v>
      </c>
      <c r="P134" s="15"/>
      <c r="R134" s="10" t="s">
        <v>266</v>
      </c>
      <c r="S134" s="11">
        <v>6.4783751226294303E-2</v>
      </c>
      <c r="V134" s="16"/>
    </row>
    <row r="135" spans="1:22">
      <c r="A135" s="1" t="s">
        <v>268</v>
      </c>
      <c r="B135">
        <v>0.13606828153557859</v>
      </c>
      <c r="C135">
        <v>0.27347146485365009</v>
      </c>
      <c r="D135">
        <v>0.47946478764658179</v>
      </c>
      <c r="E135">
        <v>0.13740318331807161</v>
      </c>
      <c r="F135" s="8">
        <f t="shared" si="6"/>
        <v>-2.4739175693142702E-2</v>
      </c>
      <c r="G135" s="8">
        <f t="shared" si="7"/>
        <v>6.2352269084413998E-2</v>
      </c>
      <c r="I135" s="10" t="s">
        <v>269</v>
      </c>
      <c r="J135" s="11">
        <v>-2.4739175693142702E-2</v>
      </c>
      <c r="L135" s="12" t="str">
        <f>_xlfn.XLOOKUP(I135,Sheet!$B$2:$B$900,Sheet!$A$2:$A$900)</f>
        <v>EG</v>
      </c>
      <c r="M135" s="9">
        <f t="shared" si="8"/>
        <v>-2.4739175693142702E-2</v>
      </c>
      <c r="P135" s="15"/>
      <c r="R135" s="10" t="s">
        <v>268</v>
      </c>
      <c r="S135" s="11">
        <v>6.2352269084413998E-2</v>
      </c>
      <c r="V135" s="16"/>
    </row>
    <row r="136" spans="1:22">
      <c r="A136" s="1" t="s">
        <v>270</v>
      </c>
      <c r="B136">
        <v>0.1118096723258161</v>
      </c>
      <c r="C136">
        <v>0.35472174830480652</v>
      </c>
      <c r="D136">
        <v>0.37886328067818442</v>
      </c>
      <c r="E136">
        <v>0.24291207597899039</v>
      </c>
      <c r="F136" s="8">
        <f t="shared" si="6"/>
        <v>-2.4723255618367499E-2</v>
      </c>
      <c r="G136" s="8">
        <f t="shared" si="7"/>
        <v>3.8791414732325599E-2</v>
      </c>
      <c r="I136" s="10" t="s">
        <v>271</v>
      </c>
      <c r="J136" s="11">
        <v>-2.4723255618367499E-2</v>
      </c>
      <c r="L136" s="12" t="str">
        <f>_xlfn.XLOOKUP(I136,Sheet!$B$2:$B$900,Sheet!$A$2:$A$900)</f>
        <v>EIX</v>
      </c>
      <c r="M136" s="9">
        <f t="shared" si="8"/>
        <v>-2.4723255618367499E-2</v>
      </c>
      <c r="P136" s="15"/>
      <c r="R136" s="10" t="s">
        <v>270</v>
      </c>
      <c r="S136" s="11">
        <v>3.8791414732325599E-2</v>
      </c>
      <c r="V136" s="16"/>
    </row>
    <row r="137" spans="1:22">
      <c r="A137" s="1" t="s">
        <v>272</v>
      </c>
      <c r="B137">
        <v>0.28458291684336412</v>
      </c>
      <c r="C137">
        <v>0.50758438064615308</v>
      </c>
      <c r="D137">
        <v>1.095361436528353</v>
      </c>
      <c r="E137">
        <v>0.22300146380278901</v>
      </c>
      <c r="F137" s="8">
        <f t="shared" si="6"/>
        <v>-2.46559770333056E-2</v>
      </c>
      <c r="G137" s="8">
        <f t="shared" si="7"/>
        <v>8.7234278561557896E-2</v>
      </c>
      <c r="I137" s="10" t="s">
        <v>273</v>
      </c>
      <c r="J137" s="11">
        <v>-2.46559770333056E-2</v>
      </c>
      <c r="L137" s="12" t="str">
        <f>_xlfn.XLOOKUP(I137,Sheet!$B$2:$B$900,Sheet!$A$2:$A$900)</f>
        <v>EL</v>
      </c>
      <c r="M137" s="9">
        <f t="shared" si="8"/>
        <v>-2.46559770333056E-2</v>
      </c>
      <c r="P137" s="15"/>
      <c r="R137" s="10" t="s">
        <v>272</v>
      </c>
      <c r="S137" s="11">
        <v>8.7234278561557896E-2</v>
      </c>
      <c r="V137" s="16"/>
    </row>
    <row r="138" spans="1:22">
      <c r="A138" s="1" t="s">
        <v>274</v>
      </c>
      <c r="B138">
        <v>0.23297133862602959</v>
      </c>
      <c r="C138">
        <v>0.19308488815669189</v>
      </c>
      <c r="D138">
        <v>0.88132597799136259</v>
      </c>
      <c r="E138">
        <v>-3.9886450469337732E-2</v>
      </c>
      <c r="F138" s="8">
        <f t="shared" si="6"/>
        <v>-2.4241128213995201E-2</v>
      </c>
      <c r="G138" s="8">
        <f t="shared" si="7"/>
        <v>0.10255361552246441</v>
      </c>
      <c r="I138" s="10" t="s">
        <v>275</v>
      </c>
      <c r="J138" s="11">
        <v>-2.4241128213995201E-2</v>
      </c>
      <c r="L138" s="12" t="str">
        <f>_xlfn.XLOOKUP(I138,Sheet!$B$2:$B$900,Sheet!$A$2:$A$900)</f>
        <v>ELV</v>
      </c>
      <c r="M138" s="9">
        <f t="shared" si="8"/>
        <v>-2.4241128213995201E-2</v>
      </c>
      <c r="P138" s="15"/>
      <c r="R138" s="10" t="s">
        <v>274</v>
      </c>
      <c r="S138" s="11">
        <v>0.10255361552246441</v>
      </c>
      <c r="V138" s="16"/>
    </row>
    <row r="139" spans="1:22">
      <c r="A139" s="1" t="s">
        <v>276</v>
      </c>
      <c r="B139">
        <v>0.39131778616180929</v>
      </c>
      <c r="C139">
        <v>0.15247658992724769</v>
      </c>
      <c r="D139">
        <v>1.5379955795932949</v>
      </c>
      <c r="E139">
        <v>-0.23884119623456171</v>
      </c>
      <c r="F139" s="8">
        <f t="shared" si="6"/>
        <v>-2.5199853468895202E-2</v>
      </c>
      <c r="G139" s="8">
        <f t="shared" si="7"/>
        <v>3.5260059153749801E-2</v>
      </c>
      <c r="I139" s="10" t="s">
        <v>277</v>
      </c>
      <c r="J139" s="11">
        <v>-2.5199853468895202E-2</v>
      </c>
      <c r="L139" s="12" t="str">
        <f>_xlfn.XLOOKUP(I139,Sheet!$B$2:$B$900,Sheet!$A$2:$A$900)</f>
        <v>EMN</v>
      </c>
      <c r="M139" s="9">
        <f t="shared" si="8"/>
        <v>-2.5199853468895202E-2</v>
      </c>
      <c r="P139" s="15"/>
      <c r="R139" s="10" t="s">
        <v>276</v>
      </c>
      <c r="S139" s="11">
        <v>3.5260059153749801E-2</v>
      </c>
      <c r="V139" s="16"/>
    </row>
    <row r="140" spans="1:22">
      <c r="A140" s="1" t="s">
        <v>278</v>
      </c>
      <c r="B140">
        <v>0.33816178553553428</v>
      </c>
      <c r="C140">
        <v>0.2980667057123515</v>
      </c>
      <c r="D140">
        <v>1.317555334186963</v>
      </c>
      <c r="E140">
        <v>-4.0095079823182778E-2</v>
      </c>
      <c r="F140" s="8">
        <f t="shared" si="6"/>
        <v>-2.5218194550421E-2</v>
      </c>
      <c r="G140" s="8">
        <f t="shared" si="7"/>
        <v>3.28393372210855E-2</v>
      </c>
      <c r="I140" s="10" t="s">
        <v>279</v>
      </c>
      <c r="J140" s="11">
        <v>-2.5218194550421E-2</v>
      </c>
      <c r="L140" s="12" t="str">
        <f>_xlfn.XLOOKUP(I140,Sheet!$B$2:$B$900,Sheet!$A$2:$A$900)</f>
        <v>EMR</v>
      </c>
      <c r="M140" s="9">
        <f t="shared" si="8"/>
        <v>-2.5218194550421E-2</v>
      </c>
      <c r="P140" s="15"/>
      <c r="R140" s="10" t="s">
        <v>278</v>
      </c>
      <c r="S140" s="11">
        <v>3.28393372210855E-2</v>
      </c>
      <c r="V140" s="16"/>
    </row>
    <row r="141" spans="1:22">
      <c r="A141" s="1" t="s">
        <v>280</v>
      </c>
      <c r="B141">
        <v>0.333110965013178</v>
      </c>
      <c r="C141">
        <v>3.0698200212446181E-2</v>
      </c>
      <c r="D141">
        <v>1.296609361910388</v>
      </c>
      <c r="E141">
        <v>-0.30241276480073181</v>
      </c>
      <c r="F141" s="8">
        <f t="shared" si="6"/>
        <v>-2.50922209154128E-2</v>
      </c>
      <c r="G141" s="8">
        <f t="shared" si="7"/>
        <v>2.12313101268327E-2</v>
      </c>
      <c r="I141" s="10" t="s">
        <v>281</v>
      </c>
      <c r="J141" s="11">
        <v>-2.50922209154128E-2</v>
      </c>
      <c r="L141" s="12" t="str">
        <f>_xlfn.XLOOKUP(I141,Sheet!$B$2:$B$900,Sheet!$A$2:$A$900)</f>
        <v>EOG</v>
      </c>
      <c r="M141" s="9">
        <f t="shared" si="8"/>
        <v>-2.50922209154128E-2</v>
      </c>
      <c r="P141" s="15"/>
      <c r="R141" s="10" t="s">
        <v>280</v>
      </c>
      <c r="S141" s="11">
        <v>2.12313101268327E-2</v>
      </c>
      <c r="V141" s="16"/>
    </row>
    <row r="142" spans="1:22">
      <c r="A142" s="1" t="s">
        <v>282</v>
      </c>
      <c r="B142">
        <v>0.1398980360563172</v>
      </c>
      <c r="C142">
        <v>0.54676175535179461</v>
      </c>
      <c r="D142">
        <v>0.49534694613200259</v>
      </c>
      <c r="E142">
        <v>0.40686371929547738</v>
      </c>
      <c r="F142" s="8">
        <f t="shared" si="6"/>
        <v>-2.4445616127378202E-2</v>
      </c>
      <c r="G142" s="8">
        <f t="shared" si="7"/>
        <v>9.5741145062782501E-2</v>
      </c>
      <c r="I142" s="10" t="s">
        <v>283</v>
      </c>
      <c r="J142" s="11">
        <v>-2.4445616127378202E-2</v>
      </c>
      <c r="L142" s="12" t="str">
        <f>_xlfn.XLOOKUP(I142,Sheet!$B$2:$B$900,Sheet!$A$2:$A$900)</f>
        <v>EQIX</v>
      </c>
      <c r="M142" s="9">
        <f t="shared" si="8"/>
        <v>-2.4445616127378202E-2</v>
      </c>
      <c r="P142" s="15"/>
      <c r="R142" s="10" t="s">
        <v>282</v>
      </c>
      <c r="S142" s="11">
        <v>9.5741145062782501E-2</v>
      </c>
      <c r="V142" s="16"/>
    </row>
    <row r="143" spans="1:22">
      <c r="A143" s="1" t="s">
        <v>284</v>
      </c>
      <c r="B143">
        <v>8.5128327528552955E-2</v>
      </c>
      <c r="C143">
        <v>0.24232776094833261</v>
      </c>
      <c r="D143">
        <v>0.26821458390673591</v>
      </c>
      <c r="E143">
        <v>0.15719943341977971</v>
      </c>
      <c r="F143" s="8">
        <f t="shared" si="6"/>
        <v>-2.4665192076415099E-2</v>
      </c>
      <c r="G143" s="8">
        <f t="shared" si="7"/>
        <v>3.3028154264495402E-2</v>
      </c>
      <c r="I143" s="10" t="s">
        <v>285</v>
      </c>
      <c r="J143" s="11">
        <v>-2.4665192076415099E-2</v>
      </c>
      <c r="L143" s="12" t="str">
        <f>_xlfn.XLOOKUP(I143,Sheet!$B$2:$B$900,Sheet!$A$2:$A$900)</f>
        <v>EQR</v>
      </c>
      <c r="M143" s="9">
        <f t="shared" si="8"/>
        <v>-2.4665192076415099E-2</v>
      </c>
      <c r="P143" s="15"/>
      <c r="R143" s="10" t="s">
        <v>284</v>
      </c>
      <c r="S143" s="11">
        <v>3.3028154264495402E-2</v>
      </c>
      <c r="V143" s="16"/>
    </row>
    <row r="144" spans="1:22">
      <c r="A144" s="1" t="s">
        <v>286</v>
      </c>
      <c r="B144">
        <v>0.36867792246438941</v>
      </c>
      <c r="C144">
        <v>-0.40605367691845562</v>
      </c>
      <c r="D144">
        <v>1.444107080635038</v>
      </c>
      <c r="E144">
        <v>-0.77473159938284497</v>
      </c>
      <c r="F144" s="8">
        <f t="shared" si="6"/>
        <v>-2.5805406825507599E-2</v>
      </c>
      <c r="G144" s="8">
        <f t="shared" si="7"/>
        <v>-0.31748821409956729</v>
      </c>
      <c r="I144" s="10" t="s">
        <v>287</v>
      </c>
      <c r="J144" s="11">
        <v>-2.5805406825507599E-2</v>
      </c>
      <c r="L144" s="12" t="str">
        <f>_xlfn.XLOOKUP(I144,Sheet!$B$2:$B$900,Sheet!$A$2:$A$900)</f>
        <v>EQT</v>
      </c>
      <c r="M144" s="9">
        <f t="shared" si="8"/>
        <v>-2.5805406825507599E-2</v>
      </c>
      <c r="P144" s="15"/>
      <c r="R144" s="10" t="s">
        <v>286</v>
      </c>
      <c r="S144" s="11">
        <v>-0.31748821409956729</v>
      </c>
      <c r="V144" s="16"/>
    </row>
    <row r="145" spans="1:22">
      <c r="A145" s="1" t="s">
        <v>288</v>
      </c>
      <c r="B145">
        <v>5.6982833448343671E-2</v>
      </c>
      <c r="C145">
        <v>0.30497795864838512</v>
      </c>
      <c r="D145">
        <v>0.151493996409095</v>
      </c>
      <c r="E145">
        <v>0.24799512520004141</v>
      </c>
      <c r="F145" s="8">
        <f t="shared" si="6"/>
        <v>-2.4563713954249802E-2</v>
      </c>
      <c r="G145" s="8">
        <f t="shared" si="7"/>
        <v>5.8396812326658901E-2</v>
      </c>
      <c r="I145" s="10" t="s">
        <v>289</v>
      </c>
      <c r="J145" s="11">
        <v>-2.4563713954249802E-2</v>
      </c>
      <c r="L145" s="12" t="str">
        <f>_xlfn.XLOOKUP(I145,Sheet!$B$2:$B$900,Sheet!$A$2:$A$900)</f>
        <v>ES</v>
      </c>
      <c r="M145" s="9">
        <f t="shared" si="8"/>
        <v>-2.4563713954249802E-2</v>
      </c>
      <c r="P145" s="15"/>
      <c r="R145" s="10" t="s">
        <v>288</v>
      </c>
      <c r="S145" s="11">
        <v>5.8396812326658901E-2</v>
      </c>
      <c r="V145" s="16"/>
    </row>
    <row r="146" spans="1:22">
      <c r="A146" s="1" t="s">
        <v>290</v>
      </c>
      <c r="B146">
        <v>0.1054839383007861</v>
      </c>
      <c r="C146">
        <v>0.24206277424055289</v>
      </c>
      <c r="D146">
        <v>0.35263018668270579</v>
      </c>
      <c r="E146">
        <v>0.1365788359397668</v>
      </c>
      <c r="F146" s="8">
        <f t="shared" si="6"/>
        <v>-2.4573668346233299E-2</v>
      </c>
      <c r="G146" s="8">
        <f t="shared" si="7"/>
        <v>4.8050878053642998E-2</v>
      </c>
      <c r="I146" s="10" t="s">
        <v>291</v>
      </c>
      <c r="J146" s="11">
        <v>-2.4573668346233299E-2</v>
      </c>
      <c r="L146" s="12" t="str">
        <f>_xlfn.XLOOKUP(I146,Sheet!$B$2:$B$900,Sheet!$A$2:$A$900)</f>
        <v>ESS</v>
      </c>
      <c r="M146" s="9">
        <f t="shared" si="8"/>
        <v>-2.4573668346233299E-2</v>
      </c>
      <c r="P146" s="15"/>
      <c r="R146" s="10" t="s">
        <v>290</v>
      </c>
      <c r="S146" s="11">
        <v>4.8050878053642998E-2</v>
      </c>
      <c r="V146" s="16"/>
    </row>
    <row r="147" spans="1:22">
      <c r="A147" s="1" t="s">
        <v>292</v>
      </c>
      <c r="B147">
        <v>0.33630461779562809</v>
      </c>
      <c r="C147">
        <v>0.38024732313812099</v>
      </c>
      <c r="D147">
        <v>1.309853578834375</v>
      </c>
      <c r="E147">
        <v>4.3942705342492887E-2</v>
      </c>
      <c r="F147" s="8">
        <f t="shared" si="6"/>
        <v>-2.5192976423442998E-2</v>
      </c>
      <c r="G147" s="8">
        <f t="shared" si="7"/>
        <v>3.7189136816589197E-2</v>
      </c>
      <c r="I147" s="10" t="s">
        <v>293</v>
      </c>
      <c r="J147" s="11">
        <v>-2.5192976423442998E-2</v>
      </c>
      <c r="L147" s="12" t="str">
        <f>_xlfn.XLOOKUP(I147,Sheet!$B$2:$B$900,Sheet!$A$2:$A$900)</f>
        <v>ETN</v>
      </c>
      <c r="M147" s="9">
        <f t="shared" si="8"/>
        <v>-2.5192976423442998E-2</v>
      </c>
      <c r="P147" s="15"/>
      <c r="R147" s="10" t="s">
        <v>292</v>
      </c>
      <c r="S147" s="11">
        <v>3.7189136816589197E-2</v>
      </c>
      <c r="V147" s="16"/>
    </row>
    <row r="148" spans="1:22">
      <c r="A148" s="1" t="s">
        <v>294</v>
      </c>
      <c r="B148">
        <v>5.8137001697831127E-2</v>
      </c>
      <c r="C148">
        <v>0.37688873952668273</v>
      </c>
      <c r="D148">
        <v>0.15628038231397159</v>
      </c>
      <c r="E148">
        <v>0.31875173782885152</v>
      </c>
      <c r="F148" s="8">
        <f t="shared" si="6"/>
        <v>-2.4604216804706099E-2</v>
      </c>
      <c r="G148" s="8">
        <f t="shared" si="7"/>
        <v>3.8254626283748198E-2</v>
      </c>
      <c r="I148" s="10" t="s">
        <v>295</v>
      </c>
      <c r="J148" s="11">
        <v>-2.4604216804706099E-2</v>
      </c>
      <c r="L148" s="12" t="str">
        <f>_xlfn.XLOOKUP(I148,Sheet!$B$2:$B$900,Sheet!$A$2:$A$900)</f>
        <v>ETR</v>
      </c>
      <c r="M148" s="9">
        <f t="shared" si="8"/>
        <v>-2.4604216804706099E-2</v>
      </c>
      <c r="P148" s="15"/>
      <c r="R148" s="10" t="s">
        <v>294</v>
      </c>
      <c r="S148" s="11">
        <v>3.8254626283748198E-2</v>
      </c>
      <c r="V148" s="16"/>
    </row>
    <row r="149" spans="1:22">
      <c r="A149" s="1" t="s">
        <v>296</v>
      </c>
      <c r="B149">
        <v>5.0785441376854999E-2</v>
      </c>
      <c r="C149">
        <v>0.17849377168014721</v>
      </c>
      <c r="D149">
        <v>0.12579314207426151</v>
      </c>
      <c r="E149">
        <v>0.12770833030329221</v>
      </c>
      <c r="F149" s="8">
        <f t="shared" si="6"/>
        <v>-2.4453894188554599E-2</v>
      </c>
      <c r="G149" s="8">
        <f t="shared" si="7"/>
        <v>7.7633563942514694E-2</v>
      </c>
      <c r="I149" s="10" t="s">
        <v>297</v>
      </c>
      <c r="J149" s="11">
        <v>-2.4453894188554599E-2</v>
      </c>
      <c r="L149" s="12" t="str">
        <f>_xlfn.XLOOKUP(I149,Sheet!$B$2:$B$900,Sheet!$A$2:$A$900)</f>
        <v>EVRG</v>
      </c>
      <c r="M149" s="9">
        <f t="shared" si="8"/>
        <v>-2.4453894188554599E-2</v>
      </c>
      <c r="P149" s="15"/>
      <c r="R149" s="10" t="s">
        <v>296</v>
      </c>
      <c r="S149" s="11">
        <v>7.7633563942514694E-2</v>
      </c>
      <c r="V149" s="16"/>
    </row>
    <row r="150" spans="1:22">
      <c r="A150" s="1" t="s">
        <v>298</v>
      </c>
      <c r="B150">
        <v>0.29677262941238719</v>
      </c>
      <c r="C150">
        <v>0.45717725569212198</v>
      </c>
      <c r="D150">
        <v>1.145912704465915</v>
      </c>
      <c r="E150">
        <v>0.16040462627973481</v>
      </c>
      <c r="F150" s="8">
        <f t="shared" si="6"/>
        <v>-2.39099957018074E-2</v>
      </c>
      <c r="G150" s="8">
        <f t="shared" si="7"/>
        <v>0.1194119193965905</v>
      </c>
      <c r="I150" s="10" t="s">
        <v>299</v>
      </c>
      <c r="J150" s="11">
        <v>-2.39099957018074E-2</v>
      </c>
      <c r="L150" s="12" t="str">
        <f>_xlfn.XLOOKUP(I150,Sheet!$B$2:$B$900,Sheet!$A$2:$A$900)</f>
        <v>EW</v>
      </c>
      <c r="M150" s="9">
        <f t="shared" si="8"/>
        <v>-2.39099957018074E-2</v>
      </c>
      <c r="P150" s="15"/>
      <c r="R150" s="10" t="s">
        <v>298</v>
      </c>
      <c r="S150" s="11">
        <v>0.1194119193965905</v>
      </c>
      <c r="V150" s="16"/>
    </row>
    <row r="151" spans="1:22">
      <c r="A151" s="1" t="s">
        <v>300</v>
      </c>
      <c r="B151">
        <v>9.2240813290944412E-2</v>
      </c>
      <c r="C151">
        <v>5.4098231277152083E-2</v>
      </c>
      <c r="D151">
        <v>0.29771037155889452</v>
      </c>
      <c r="E151">
        <v>-3.8142582013792337E-2</v>
      </c>
      <c r="F151" s="8">
        <f t="shared" si="6"/>
        <v>-2.4518281409794299E-2</v>
      </c>
      <c r="G151" s="8">
        <f t="shared" si="7"/>
        <v>5.5358853862197598E-2</v>
      </c>
      <c r="I151" s="10" t="s">
        <v>301</v>
      </c>
      <c r="J151" s="11">
        <v>-2.4518281409794299E-2</v>
      </c>
      <c r="L151" s="12" t="str">
        <f>_xlfn.XLOOKUP(I151,Sheet!$B$2:$B$900,Sheet!$A$2:$A$900)</f>
        <v>EXC</v>
      </c>
      <c r="M151" s="9">
        <f t="shared" si="8"/>
        <v>-2.4518281409794299E-2</v>
      </c>
      <c r="P151" s="15"/>
      <c r="R151" s="10" t="s">
        <v>300</v>
      </c>
      <c r="S151" s="11">
        <v>5.5358853862197598E-2</v>
      </c>
      <c r="V151" s="16"/>
    </row>
    <row r="152" spans="1:22">
      <c r="A152" s="1" t="s">
        <v>302</v>
      </c>
      <c r="B152">
        <v>0.28596611827945417</v>
      </c>
      <c r="C152">
        <v>0.17092899893872801</v>
      </c>
      <c r="D152">
        <v>1.10109763301465</v>
      </c>
      <c r="E152">
        <v>-0.11503711934072609</v>
      </c>
      <c r="F152" s="8">
        <f t="shared" si="6"/>
        <v>-2.4752777514006001E-2</v>
      </c>
      <c r="G152" s="8">
        <f t="shared" si="7"/>
        <v>7.4559513080812406E-2</v>
      </c>
      <c r="I152" s="10" t="s">
        <v>303</v>
      </c>
      <c r="J152" s="11">
        <v>-2.4752777514006001E-2</v>
      </c>
      <c r="L152" s="12" t="str">
        <f>_xlfn.XLOOKUP(I152,Sheet!$B$2:$B$900,Sheet!$A$2:$A$900)</f>
        <v>EXPD</v>
      </c>
      <c r="M152" s="9">
        <f t="shared" si="8"/>
        <v>-2.4752777514006001E-2</v>
      </c>
      <c r="P152" s="15"/>
      <c r="R152" s="10" t="s">
        <v>302</v>
      </c>
      <c r="S152" s="11">
        <v>7.4559513080812406E-2</v>
      </c>
      <c r="V152" s="16"/>
    </row>
    <row r="153" spans="1:22">
      <c r="A153" s="1" t="s">
        <v>304</v>
      </c>
      <c r="B153">
        <v>0.23459263449410889</v>
      </c>
      <c r="C153">
        <v>3.7152935409668797E-2</v>
      </c>
      <c r="D153">
        <v>0.88804956243761246</v>
      </c>
      <c r="E153">
        <v>-0.19743969908444009</v>
      </c>
      <c r="F153" s="8">
        <f t="shared" si="6"/>
        <v>-2.46922782654359E-2</v>
      </c>
      <c r="G153" s="8">
        <f t="shared" si="7"/>
        <v>6.0166112438548101E-2</v>
      </c>
      <c r="I153" s="10" t="s">
        <v>305</v>
      </c>
      <c r="J153" s="11">
        <v>-2.46922782654359E-2</v>
      </c>
      <c r="L153" s="12" t="str">
        <f>_xlfn.XLOOKUP(I153,Sheet!$B$2:$B$900,Sheet!$A$2:$A$900)</f>
        <v>EXPE</v>
      </c>
      <c r="M153" s="9">
        <f t="shared" si="8"/>
        <v>-2.46922782654359E-2</v>
      </c>
      <c r="P153" s="15"/>
      <c r="R153" s="10" t="s">
        <v>304</v>
      </c>
      <c r="S153" s="11">
        <v>6.0166112438548101E-2</v>
      </c>
      <c r="V153" s="16"/>
    </row>
    <row r="154" spans="1:22">
      <c r="A154" s="1" t="s">
        <v>306</v>
      </c>
      <c r="B154">
        <v>4.3625391895126632E-2</v>
      </c>
      <c r="C154">
        <v>0.20148226899256461</v>
      </c>
      <c r="D154">
        <v>9.6100105610312445E-2</v>
      </c>
      <c r="E154">
        <v>0.15785687709743801</v>
      </c>
      <c r="F154" s="8">
        <f t="shared" si="6"/>
        <v>-2.43105284321408E-2</v>
      </c>
      <c r="G154" s="8">
        <f t="shared" si="7"/>
        <v>7.76361690427501E-2</v>
      </c>
      <c r="I154" s="10" t="s">
        <v>307</v>
      </c>
      <c r="J154" s="11">
        <v>-2.43105284321408E-2</v>
      </c>
      <c r="L154" s="12" t="str">
        <f>_xlfn.XLOOKUP(I154,Sheet!$B$2:$B$900,Sheet!$A$2:$A$900)</f>
        <v>EXR</v>
      </c>
      <c r="M154" s="9">
        <f t="shared" si="8"/>
        <v>-2.43105284321408E-2</v>
      </c>
      <c r="P154" s="15"/>
      <c r="R154" s="10" t="s">
        <v>306</v>
      </c>
      <c r="S154" s="11">
        <v>7.76361690427501E-2</v>
      </c>
      <c r="V154" s="16"/>
    </row>
    <row r="155" spans="1:22">
      <c r="A155" s="1" t="s">
        <v>308</v>
      </c>
      <c r="B155">
        <v>0.28430310290544958</v>
      </c>
      <c r="C155">
        <v>0.29692896232949068</v>
      </c>
      <c r="D155">
        <v>1.0942010359636889</v>
      </c>
      <c r="E155">
        <v>1.2625859424041151E-2</v>
      </c>
      <c r="F155" s="8">
        <f t="shared" si="6"/>
        <v>-2.5534837627298801E-2</v>
      </c>
      <c r="G155" s="8">
        <f t="shared" si="7"/>
        <v>-8.4594931016711006E-2</v>
      </c>
      <c r="I155" s="10" t="s">
        <v>309</v>
      </c>
      <c r="J155" s="11">
        <v>-2.5534837627298801E-2</v>
      </c>
      <c r="L155" s="12" t="str">
        <f>_xlfn.XLOOKUP(I155,Sheet!$B$2:$B$900,Sheet!$A$2:$A$900)</f>
        <v>F</v>
      </c>
      <c r="M155" s="9">
        <f t="shared" si="8"/>
        <v>-2.5534837627298801E-2</v>
      </c>
      <c r="P155" s="15"/>
      <c r="R155" s="10" t="s">
        <v>308</v>
      </c>
      <c r="S155" s="11">
        <v>-8.4594931016711006E-2</v>
      </c>
      <c r="V155" s="16"/>
    </row>
    <row r="156" spans="1:22">
      <c r="A156" s="1" t="s">
        <v>310</v>
      </c>
      <c r="B156">
        <v>0.36664747522818969</v>
      </c>
      <c r="C156">
        <v>0.41511741154255671</v>
      </c>
      <c r="D156">
        <v>1.4356867276784759</v>
      </c>
      <c r="E156">
        <v>4.8469936314366968E-2</v>
      </c>
      <c r="F156" s="8">
        <f t="shared" si="6"/>
        <v>-2.4977167794832399E-2</v>
      </c>
      <c r="G156" s="8">
        <f t="shared" si="7"/>
        <v>3.8239845980041598E-2</v>
      </c>
      <c r="I156" s="10" t="s">
        <v>311</v>
      </c>
      <c r="J156" s="11">
        <v>-2.4977167794832399E-2</v>
      </c>
      <c r="L156" s="12" t="str">
        <f>_xlfn.XLOOKUP(I156,Sheet!$B$2:$B$900,Sheet!$A$2:$A$900)</f>
        <v>FAST</v>
      </c>
      <c r="M156" s="9">
        <f t="shared" si="8"/>
        <v>-2.4977167794832399E-2</v>
      </c>
      <c r="P156" s="15"/>
      <c r="R156" s="10" t="s">
        <v>310</v>
      </c>
      <c r="S156" s="11">
        <v>3.8239845980041598E-2</v>
      </c>
      <c r="V156" s="16"/>
    </row>
    <row r="157" spans="1:22">
      <c r="A157" s="1" t="s">
        <v>312</v>
      </c>
      <c r="B157">
        <v>0.46426844604709822</v>
      </c>
      <c r="C157">
        <v>0.34852732736977809</v>
      </c>
      <c r="D157">
        <v>1.84052513746447</v>
      </c>
      <c r="E157">
        <v>-0.11574111867732011</v>
      </c>
      <c r="F157" s="8">
        <f t="shared" si="6"/>
        <v>-2.58973557923667E-2</v>
      </c>
      <c r="G157" s="8">
        <f t="shared" si="7"/>
        <v>-0.4760342404650158</v>
      </c>
      <c r="I157" s="10" t="s">
        <v>313</v>
      </c>
      <c r="J157" s="11">
        <v>-2.58973557923667E-2</v>
      </c>
      <c r="L157" s="12" t="str">
        <f>_xlfn.XLOOKUP(I157,Sheet!$B$2:$B$900,Sheet!$A$2:$A$900)</f>
        <v>FCX</v>
      </c>
      <c r="M157" s="9">
        <f t="shared" si="8"/>
        <v>-2.58973557923667E-2</v>
      </c>
      <c r="P157" s="15"/>
      <c r="R157" s="10" t="s">
        <v>312</v>
      </c>
      <c r="S157" s="11">
        <v>-0.4760342404650158</v>
      </c>
      <c r="V157" s="16"/>
    </row>
    <row r="158" spans="1:22">
      <c r="A158" s="1" t="s">
        <v>314</v>
      </c>
      <c r="B158">
        <v>0.27239856346560071</v>
      </c>
      <c r="C158">
        <v>0.32908907725269271</v>
      </c>
      <c r="D158">
        <v>1.0448323933899191</v>
      </c>
      <c r="E158">
        <v>5.6690513787092001E-2</v>
      </c>
      <c r="F158" s="8">
        <f t="shared" si="6"/>
        <v>-2.4648835940390398E-2</v>
      </c>
      <c r="G158" s="8">
        <f t="shared" si="7"/>
        <v>7.0279789749929905E-2</v>
      </c>
      <c r="I158" s="10" t="s">
        <v>315</v>
      </c>
      <c r="J158" s="11">
        <v>-2.4648835940390398E-2</v>
      </c>
      <c r="L158" s="12" t="str">
        <f>_xlfn.XLOOKUP(I158,Sheet!$B$2:$B$900,Sheet!$A$2:$A$900)</f>
        <v>FDS</v>
      </c>
      <c r="M158" s="9">
        <f t="shared" si="8"/>
        <v>-2.4648835940390398E-2</v>
      </c>
      <c r="P158" s="15"/>
      <c r="R158" s="10" t="s">
        <v>314</v>
      </c>
      <c r="S158" s="11">
        <v>7.0279789749929905E-2</v>
      </c>
      <c r="V158" s="16"/>
    </row>
    <row r="159" spans="1:22">
      <c r="A159" s="1" t="s">
        <v>316</v>
      </c>
      <c r="B159">
        <v>0.37720318695973137</v>
      </c>
      <c r="C159">
        <v>2.9382134003597131E-3</v>
      </c>
      <c r="D159">
        <v>1.479461723109365</v>
      </c>
      <c r="E159">
        <v>-0.37426497355937172</v>
      </c>
      <c r="F159" s="8">
        <f t="shared" si="6"/>
        <v>-2.5078887112097398E-2</v>
      </c>
      <c r="G159" s="8">
        <f t="shared" si="7"/>
        <v>6.6441695291488301E-2</v>
      </c>
      <c r="I159" s="10" t="s">
        <v>317</v>
      </c>
      <c r="J159" s="11">
        <v>-2.5078887112097398E-2</v>
      </c>
      <c r="L159" s="12" t="str">
        <f>_xlfn.XLOOKUP(I159,Sheet!$B$2:$B$900,Sheet!$A$2:$A$900)</f>
        <v>FDX</v>
      </c>
      <c r="M159" s="9">
        <f t="shared" si="8"/>
        <v>-2.5078887112097398E-2</v>
      </c>
      <c r="P159" s="15"/>
      <c r="R159" s="10" t="s">
        <v>316</v>
      </c>
      <c r="S159" s="11">
        <v>6.6441695291488301E-2</v>
      </c>
      <c r="V159" s="16"/>
    </row>
    <row r="160" spans="1:22">
      <c r="A160" s="1" t="s">
        <v>318</v>
      </c>
      <c r="B160">
        <v>9.4690952503574344E-2</v>
      </c>
      <c r="C160">
        <v>0.30432275092726307</v>
      </c>
      <c r="D160">
        <v>0.30787120538665308</v>
      </c>
      <c r="E160">
        <v>0.20963179842368879</v>
      </c>
      <c r="F160" s="8">
        <f t="shared" si="6"/>
        <v>-2.4753909568709601E-2</v>
      </c>
      <c r="G160" s="8">
        <f t="shared" si="7"/>
        <v>1.9744025480255299E-2</v>
      </c>
      <c r="I160" s="10" t="s">
        <v>319</v>
      </c>
      <c r="J160" s="11">
        <v>-2.4753909568709601E-2</v>
      </c>
      <c r="L160" s="12" t="str">
        <f>_xlfn.XLOOKUP(I160,Sheet!$B$2:$B$900,Sheet!$A$2:$A$900)</f>
        <v>FE</v>
      </c>
      <c r="M160" s="9">
        <f t="shared" si="8"/>
        <v>-2.4753909568709601E-2</v>
      </c>
      <c r="P160" s="15"/>
      <c r="R160" s="10" t="s">
        <v>318</v>
      </c>
      <c r="S160" s="11">
        <v>1.9744025480255299E-2</v>
      </c>
      <c r="V160" s="16"/>
    </row>
    <row r="161" spans="1:22">
      <c r="A161" s="1" t="s">
        <v>320</v>
      </c>
      <c r="B161">
        <v>0.31564231721987868</v>
      </c>
      <c r="C161">
        <v>-0.1145649578447643</v>
      </c>
      <c r="D161">
        <v>1.224166120110737</v>
      </c>
      <c r="E161">
        <v>-0.43020727506464301</v>
      </c>
      <c r="F161" s="8">
        <f t="shared" si="6"/>
        <v>-2.46787708780076E-2</v>
      </c>
      <c r="G161" s="8">
        <f t="shared" si="7"/>
        <v>4.9329011603458602E-2</v>
      </c>
      <c r="I161" s="10" t="s">
        <v>321</v>
      </c>
      <c r="J161" s="11">
        <v>-2.46787708780076E-2</v>
      </c>
      <c r="L161" s="12" t="str">
        <f>_xlfn.XLOOKUP(I161,Sheet!$B$2:$B$900,Sheet!$A$2:$A$900)</f>
        <v>FFIV</v>
      </c>
      <c r="M161" s="9">
        <f t="shared" si="8"/>
        <v>-2.46787708780076E-2</v>
      </c>
      <c r="P161" s="15"/>
      <c r="R161" s="10" t="s">
        <v>320</v>
      </c>
      <c r="S161" s="11">
        <v>4.9329011603458602E-2</v>
      </c>
      <c r="V161" s="16"/>
    </row>
    <row r="162" spans="1:22">
      <c r="A162" s="1" t="s">
        <v>322</v>
      </c>
      <c r="B162">
        <v>0.27729846069599029</v>
      </c>
      <c r="C162">
        <v>0.48016017866579602</v>
      </c>
      <c r="D162">
        <v>1.065152480213738</v>
      </c>
      <c r="E162">
        <v>0.2028617179698057</v>
      </c>
      <c r="F162" s="8">
        <f t="shared" si="6"/>
        <v>-2.44734877775157E-2</v>
      </c>
      <c r="G162" s="8">
        <f t="shared" si="7"/>
        <v>0.10357527379395121</v>
      </c>
      <c r="I162" s="10" t="s">
        <v>323</v>
      </c>
      <c r="J162" s="11">
        <v>-2.44734877775157E-2</v>
      </c>
      <c r="L162" s="12" t="str">
        <f>_xlfn.XLOOKUP(I162,Sheet!$B$2:$B$900,Sheet!$A$2:$A$900)</f>
        <v>FI</v>
      </c>
      <c r="M162" s="9">
        <f t="shared" si="8"/>
        <v>-2.44734877775157E-2</v>
      </c>
      <c r="P162" s="15"/>
      <c r="R162" s="10" t="s">
        <v>322</v>
      </c>
      <c r="S162" s="11">
        <v>0.10357527379395121</v>
      </c>
      <c r="V162" s="16"/>
    </row>
    <row r="163" spans="1:22">
      <c r="A163" s="1" t="s">
        <v>324</v>
      </c>
      <c r="B163">
        <v>0.31543114334845213</v>
      </c>
      <c r="C163">
        <v>0.73994374959020914</v>
      </c>
      <c r="D163">
        <v>1.2232903728857349</v>
      </c>
      <c r="E163">
        <v>0.42451260624175702</v>
      </c>
      <c r="F163" s="8">
        <f t="shared" si="6"/>
        <v>-2.4326384963203499E-2</v>
      </c>
      <c r="G163" s="8">
        <f t="shared" si="7"/>
        <v>0.1211578211136103</v>
      </c>
      <c r="I163" s="10" t="s">
        <v>325</v>
      </c>
      <c r="J163" s="11">
        <v>-2.4326384963203499E-2</v>
      </c>
      <c r="L163" s="12" t="str">
        <f>_xlfn.XLOOKUP(I163,Sheet!$B$2:$B$900,Sheet!$A$2:$A$900)</f>
        <v>FICO</v>
      </c>
      <c r="M163" s="9">
        <f t="shared" si="8"/>
        <v>-2.4326384963203499E-2</v>
      </c>
      <c r="P163" s="15"/>
      <c r="R163" s="10" t="s">
        <v>324</v>
      </c>
      <c r="S163" s="11">
        <v>0.1211578211136103</v>
      </c>
      <c r="V163" s="16"/>
    </row>
    <row r="164" spans="1:22">
      <c r="A164" s="1" t="s">
        <v>326</v>
      </c>
      <c r="B164">
        <v>0.22695190028769049</v>
      </c>
      <c r="C164">
        <v>0.3348384359864246</v>
      </c>
      <c r="D164">
        <v>0.85636310552394346</v>
      </c>
      <c r="E164">
        <v>0.1078865356987341</v>
      </c>
      <c r="F164" s="8">
        <f t="shared" si="6"/>
        <v>-2.4620260836283599E-2</v>
      </c>
      <c r="G164" s="8">
        <f t="shared" si="7"/>
        <v>8.8255718558366406E-2</v>
      </c>
      <c r="I164" s="10" t="s">
        <v>327</v>
      </c>
      <c r="J164" s="11">
        <v>-2.4620260836283599E-2</v>
      </c>
      <c r="L164" s="12" t="str">
        <f>_xlfn.XLOOKUP(I164,Sheet!$B$2:$B$900,Sheet!$A$2:$A$900)</f>
        <v>FIS</v>
      </c>
      <c r="M164" s="9">
        <f t="shared" si="8"/>
        <v>-2.4620260836283599E-2</v>
      </c>
      <c r="P164" s="15"/>
      <c r="R164" s="10" t="s">
        <v>326</v>
      </c>
      <c r="S164" s="11">
        <v>8.8255718558366406E-2</v>
      </c>
      <c r="V164" s="16"/>
    </row>
    <row r="165" spans="1:22">
      <c r="A165" s="1" t="s">
        <v>328</v>
      </c>
      <c r="B165">
        <v>0.28083467389770062</v>
      </c>
      <c r="C165">
        <v>0.33057525208441763</v>
      </c>
      <c r="D165">
        <v>1.0798173100882571</v>
      </c>
      <c r="E165">
        <v>4.974057818671701E-2</v>
      </c>
      <c r="F165" s="8">
        <f t="shared" si="6"/>
        <v>-2.50193235871847E-2</v>
      </c>
      <c r="G165" s="8">
        <f t="shared" si="7"/>
        <v>7.2941556827639406E-2</v>
      </c>
      <c r="I165" s="10" t="s">
        <v>329</v>
      </c>
      <c r="J165" s="11">
        <v>-2.50193235871847E-2</v>
      </c>
      <c r="L165" s="12" t="str">
        <f>_xlfn.XLOOKUP(I165,Sheet!$B$2:$B$900,Sheet!$A$2:$A$900)</f>
        <v>FITB</v>
      </c>
      <c r="M165" s="9">
        <f t="shared" si="8"/>
        <v>-2.50193235871847E-2</v>
      </c>
      <c r="P165" s="15"/>
      <c r="R165" s="10" t="s">
        <v>328</v>
      </c>
      <c r="S165" s="11">
        <v>7.2941556827639406E-2</v>
      </c>
      <c r="V165" s="16"/>
    </row>
    <row r="166" spans="1:22">
      <c r="A166" s="1" t="s">
        <v>330</v>
      </c>
      <c r="B166">
        <v>0.30670169281085358</v>
      </c>
      <c r="C166">
        <v>0.49297795531102162</v>
      </c>
      <c r="D166">
        <v>1.18708896201775</v>
      </c>
      <c r="E166">
        <v>0.18627626250016799</v>
      </c>
      <c r="F166" s="8">
        <f t="shared" si="6"/>
        <v>-2.5143775491823801E-2</v>
      </c>
      <c r="G166" s="8">
        <f t="shared" si="7"/>
        <v>5.7097978645337097E-2</v>
      </c>
      <c r="I166" s="10" t="s">
        <v>331</v>
      </c>
      <c r="J166" s="11">
        <v>-2.5143775491823801E-2</v>
      </c>
      <c r="L166" s="12" t="str">
        <f>_xlfn.XLOOKUP(I166,Sheet!$B$2:$B$900,Sheet!$A$2:$A$900)</f>
        <v>FMC</v>
      </c>
      <c r="M166" s="9">
        <f t="shared" si="8"/>
        <v>-2.5143775491823801E-2</v>
      </c>
      <c r="P166" s="15"/>
      <c r="R166" s="10" t="s">
        <v>330</v>
      </c>
      <c r="S166" s="11">
        <v>5.7097978645337097E-2</v>
      </c>
      <c r="V166" s="16"/>
    </row>
    <row r="167" spans="1:22">
      <c r="A167" s="1" t="s">
        <v>332</v>
      </c>
      <c r="B167">
        <v>0.1201714866078528</v>
      </c>
      <c r="C167">
        <v>0.12926058948651151</v>
      </c>
      <c r="D167">
        <v>0.41354008801239178</v>
      </c>
      <c r="E167">
        <v>9.0891028786587169E-3</v>
      </c>
      <c r="F167" s="8">
        <f t="shared" si="6"/>
        <v>-2.4870613925182899E-2</v>
      </c>
      <c r="G167" s="8">
        <f t="shared" si="7"/>
        <v>1.6366840610810001E-3</v>
      </c>
      <c r="I167" s="10" t="s">
        <v>333</v>
      </c>
      <c r="J167" s="11">
        <v>-2.4870613925182899E-2</v>
      </c>
      <c r="L167" s="12" t="str">
        <f>_xlfn.XLOOKUP(I167,Sheet!$B$2:$B$900,Sheet!$A$2:$A$900)</f>
        <v>FRT</v>
      </c>
      <c r="M167" s="9">
        <f t="shared" si="8"/>
        <v>-2.4870613925182899E-2</v>
      </c>
      <c r="P167" s="15"/>
      <c r="R167" s="10" t="s">
        <v>332</v>
      </c>
      <c r="S167" s="11">
        <v>1.6366840610810001E-3</v>
      </c>
      <c r="V167" s="16"/>
    </row>
    <row r="168" spans="1:22">
      <c r="A168" s="1" t="s">
        <v>334</v>
      </c>
      <c r="B168">
        <v>0.35155145605517041</v>
      </c>
      <c r="C168">
        <v>0.33368882780995562</v>
      </c>
      <c r="D168">
        <v>1.3730828799105499</v>
      </c>
      <c r="E168">
        <v>-1.7862628245214781E-2</v>
      </c>
      <c r="F168" s="8">
        <f t="shared" si="6"/>
        <v>-2.52669417691418E-2</v>
      </c>
      <c r="G168" s="8">
        <f t="shared" si="7"/>
        <v>-5.8474749900556199E-2</v>
      </c>
      <c r="I168" s="10" t="s">
        <v>335</v>
      </c>
      <c r="J168" s="11">
        <v>-2.52669417691418E-2</v>
      </c>
      <c r="L168" s="12" t="str">
        <f>_xlfn.XLOOKUP(I168,Sheet!$B$2:$B$900,Sheet!$A$2:$A$900)</f>
        <v>FSLR</v>
      </c>
      <c r="M168" s="9">
        <f t="shared" si="8"/>
        <v>-2.52669417691418E-2</v>
      </c>
      <c r="P168" s="15"/>
      <c r="R168" s="10" t="s">
        <v>334</v>
      </c>
      <c r="S168" s="11">
        <v>-5.8474749900556199E-2</v>
      </c>
      <c r="V168" s="16"/>
    </row>
    <row r="169" spans="1:22">
      <c r="A169" s="1" t="s">
        <v>336</v>
      </c>
      <c r="B169">
        <v>0.2484214334222693</v>
      </c>
      <c r="C169">
        <v>0.15636700366098441</v>
      </c>
      <c r="D169">
        <v>0.94539819276123493</v>
      </c>
      <c r="E169">
        <v>-9.2054429761284862E-2</v>
      </c>
      <c r="F169" s="8">
        <f t="shared" si="6"/>
        <v>-2.4715360591942601E-2</v>
      </c>
      <c r="G169" s="8">
        <f t="shared" si="7"/>
        <v>7.9288760923280799E-2</v>
      </c>
      <c r="I169" s="10" t="s">
        <v>337</v>
      </c>
      <c r="J169" s="11">
        <v>-2.4715360591942601E-2</v>
      </c>
      <c r="L169" s="12" t="str">
        <f>_xlfn.XLOOKUP(I169,Sheet!$B$2:$B$900,Sheet!$A$2:$A$900)</f>
        <v>GD</v>
      </c>
      <c r="M169" s="9">
        <f t="shared" si="8"/>
        <v>-2.4715360591942601E-2</v>
      </c>
      <c r="P169" s="15"/>
      <c r="R169" s="10" t="s">
        <v>336</v>
      </c>
      <c r="S169" s="11">
        <v>7.9288760923280799E-2</v>
      </c>
      <c r="V169" s="16"/>
    </row>
    <row r="170" spans="1:22">
      <c r="A170" s="1" t="s">
        <v>338</v>
      </c>
      <c r="B170">
        <v>0.36366157286176393</v>
      </c>
      <c r="C170">
        <v>0.51357537974726519</v>
      </c>
      <c r="D170">
        <v>1.423304060761114</v>
      </c>
      <c r="E170">
        <v>0.14991380688550129</v>
      </c>
      <c r="F170" s="8">
        <f t="shared" si="6"/>
        <v>-2.60421860962756E-2</v>
      </c>
      <c r="G170" s="8">
        <f t="shared" si="7"/>
        <v>-0.13125738641086029</v>
      </c>
      <c r="I170" s="10" t="s">
        <v>339</v>
      </c>
      <c r="J170" s="11">
        <v>-2.60421860962756E-2</v>
      </c>
      <c r="L170" s="12" t="str">
        <f>_xlfn.XLOOKUP(I170,Sheet!$B$2:$B$900,Sheet!$A$2:$A$900)</f>
        <v>GE</v>
      </c>
      <c r="M170" s="9">
        <f t="shared" si="8"/>
        <v>-2.60421860962756E-2</v>
      </c>
      <c r="P170" s="15"/>
      <c r="R170" s="10" t="s">
        <v>338</v>
      </c>
      <c r="S170" s="11">
        <v>-0.13125738641086029</v>
      </c>
      <c r="V170" s="16"/>
    </row>
    <row r="171" spans="1:22">
      <c r="A171" s="1" t="s">
        <v>340</v>
      </c>
      <c r="B171">
        <v>0.32771300909307027</v>
      </c>
      <c r="C171">
        <v>0.37865224564980582</v>
      </c>
      <c r="D171">
        <v>1.2742238040485929</v>
      </c>
      <c r="E171">
        <v>5.0939236556735552E-2</v>
      </c>
      <c r="F171" s="8">
        <f t="shared" si="6"/>
        <v>-2.50000832352145E-2</v>
      </c>
      <c r="G171" s="8">
        <f t="shared" si="7"/>
        <v>6.1177154665985098E-2</v>
      </c>
      <c r="I171" s="10" t="s">
        <v>341</v>
      </c>
      <c r="J171" s="11">
        <v>-2.50000832352145E-2</v>
      </c>
      <c r="L171" s="12" t="str">
        <f>_xlfn.XLOOKUP(I171,Sheet!$B$2:$B$900,Sheet!$A$2:$A$900)</f>
        <v>GEN</v>
      </c>
      <c r="M171" s="9">
        <f t="shared" si="8"/>
        <v>-2.50000832352145E-2</v>
      </c>
      <c r="P171" s="15"/>
      <c r="R171" s="10" t="s">
        <v>340</v>
      </c>
      <c r="S171" s="11">
        <v>6.1177154665985098E-2</v>
      </c>
      <c r="V171" s="16"/>
    </row>
    <row r="172" spans="1:22">
      <c r="A172" s="1" t="s">
        <v>342</v>
      </c>
      <c r="B172">
        <v>0.22571878720702659</v>
      </c>
      <c r="C172">
        <v>9.834134974004427E-2</v>
      </c>
      <c r="D172">
        <v>0.85124933197227137</v>
      </c>
      <c r="E172">
        <v>-0.1273774374669823</v>
      </c>
      <c r="F172" s="8">
        <f t="shared" si="6"/>
        <v>-2.5226473323126299E-2</v>
      </c>
      <c r="G172" s="8">
        <f t="shared" si="7"/>
        <v>-8.3356188222673905E-2</v>
      </c>
      <c r="I172" s="10" t="s">
        <v>343</v>
      </c>
      <c r="J172" s="11">
        <v>-2.5226473323126299E-2</v>
      </c>
      <c r="L172" s="12" t="str">
        <f>_xlfn.XLOOKUP(I172,Sheet!$B$2:$B$900,Sheet!$A$2:$A$900)</f>
        <v>GILD</v>
      </c>
      <c r="M172" s="9">
        <f t="shared" si="8"/>
        <v>-2.5226473323126299E-2</v>
      </c>
      <c r="P172" s="15"/>
      <c r="R172" s="10" t="s">
        <v>342</v>
      </c>
      <c r="S172" s="11">
        <v>-8.3356188222673905E-2</v>
      </c>
      <c r="V172" s="16"/>
    </row>
    <row r="173" spans="1:22">
      <c r="A173" s="1" t="s">
        <v>344</v>
      </c>
      <c r="B173">
        <v>0.1106455715831359</v>
      </c>
      <c r="C173">
        <v>0.37597927008050019</v>
      </c>
      <c r="D173">
        <v>0.37403570429225019</v>
      </c>
      <c r="E173">
        <v>0.26533369849736432</v>
      </c>
      <c r="F173" s="8">
        <f t="shared" si="6"/>
        <v>-2.5150829036616699E-2</v>
      </c>
      <c r="G173" s="8">
        <f t="shared" si="7"/>
        <v>-1.04228118062752E-2</v>
      </c>
      <c r="I173" s="10" t="s">
        <v>345</v>
      </c>
      <c r="J173" s="11">
        <v>-2.5150829036616699E-2</v>
      </c>
      <c r="L173" s="12" t="str">
        <f>_xlfn.XLOOKUP(I173,Sheet!$B$2:$B$900,Sheet!$A$2:$A$900)</f>
        <v>GIS</v>
      </c>
      <c r="M173" s="9">
        <f t="shared" si="8"/>
        <v>-2.5150829036616699E-2</v>
      </c>
      <c r="P173" s="15"/>
      <c r="R173" s="10" t="s">
        <v>344</v>
      </c>
      <c r="S173" s="11">
        <v>-1.04228118062752E-2</v>
      </c>
      <c r="V173" s="16"/>
    </row>
    <row r="174" spans="1:22">
      <c r="A174" s="1" t="s">
        <v>346</v>
      </c>
      <c r="B174">
        <v>0.24925175896770871</v>
      </c>
      <c r="C174">
        <v>0.3663481196102808</v>
      </c>
      <c r="D174">
        <v>0.94884158889426418</v>
      </c>
      <c r="E174">
        <v>0.1170963606425721</v>
      </c>
      <c r="F174" s="8">
        <f t="shared" si="6"/>
        <v>-2.4885388682905799E-2</v>
      </c>
      <c r="G174" s="8">
        <f t="shared" si="7"/>
        <v>7.4882487291491898E-2</v>
      </c>
      <c r="I174" s="10" t="s">
        <v>347</v>
      </c>
      <c r="J174" s="11">
        <v>-2.4885388682905799E-2</v>
      </c>
      <c r="L174" s="12" t="str">
        <f>_xlfn.XLOOKUP(I174,Sheet!$B$2:$B$900,Sheet!$A$2:$A$900)</f>
        <v>GL</v>
      </c>
      <c r="M174" s="9">
        <f t="shared" si="8"/>
        <v>-2.4885388682905799E-2</v>
      </c>
      <c r="P174" s="15"/>
      <c r="R174" s="10" t="s">
        <v>346</v>
      </c>
      <c r="S174" s="11">
        <v>7.4882487291491898E-2</v>
      </c>
      <c r="V174" s="16"/>
    </row>
    <row r="175" spans="1:22">
      <c r="A175" s="1" t="s">
        <v>348</v>
      </c>
      <c r="B175">
        <v>0.3580532811611809</v>
      </c>
      <c r="C175">
        <v>2.928061064298226E-2</v>
      </c>
      <c r="D175">
        <v>1.400046231273925</v>
      </c>
      <c r="E175">
        <v>-0.32877267051819858</v>
      </c>
      <c r="F175" s="8">
        <f t="shared" si="6"/>
        <v>-2.47123365206929E-2</v>
      </c>
      <c r="G175" s="8">
        <f t="shared" si="7"/>
        <v>7.9479879090539496E-2</v>
      </c>
      <c r="I175" s="10" t="s">
        <v>349</v>
      </c>
      <c r="J175" s="11">
        <v>-2.47123365206929E-2</v>
      </c>
      <c r="L175" s="12" t="str">
        <f>_xlfn.XLOOKUP(I175,Sheet!$B$2:$B$900,Sheet!$A$2:$A$900)</f>
        <v>GLW</v>
      </c>
      <c r="M175" s="9">
        <f t="shared" si="8"/>
        <v>-2.47123365206929E-2</v>
      </c>
      <c r="P175" s="15"/>
      <c r="R175" s="10" t="s">
        <v>348</v>
      </c>
      <c r="S175" s="11">
        <v>7.9479879090539496E-2</v>
      </c>
      <c r="V175" s="16"/>
    </row>
    <row r="176" spans="1:22">
      <c r="A176" s="1" t="s">
        <v>350</v>
      </c>
      <c r="B176">
        <v>0.33169027574132037</v>
      </c>
      <c r="C176">
        <v>0.28445561688228288</v>
      </c>
      <c r="D176">
        <v>1.290717701739484</v>
      </c>
      <c r="E176">
        <v>-4.7234658859037493E-2</v>
      </c>
      <c r="F176" s="8">
        <f t="shared" si="6"/>
        <v>-2.4733199493674699E-2</v>
      </c>
      <c r="G176" s="8">
        <f t="shared" si="7"/>
        <v>9.4644217303967604E-2</v>
      </c>
      <c r="I176" s="10" t="s">
        <v>351</v>
      </c>
      <c r="J176" s="11">
        <v>-2.4733199493674699E-2</v>
      </c>
      <c r="L176" s="12" t="str">
        <f>_xlfn.XLOOKUP(I176,Sheet!$B$2:$B$900,Sheet!$A$2:$A$900)</f>
        <v>GOOG</v>
      </c>
      <c r="M176" s="9">
        <f t="shared" si="8"/>
        <v>-2.4733199493674699E-2</v>
      </c>
      <c r="P176" s="15"/>
      <c r="R176" s="10" t="s">
        <v>350</v>
      </c>
      <c r="S176" s="11">
        <v>9.4644217303967604E-2</v>
      </c>
      <c r="V176" s="16"/>
    </row>
    <row r="177" spans="1:22">
      <c r="A177" s="1" t="s">
        <v>352</v>
      </c>
      <c r="B177">
        <v>0.32894376240794831</v>
      </c>
      <c r="C177">
        <v>0.2762504355596227</v>
      </c>
      <c r="D177">
        <v>1.2793277915489669</v>
      </c>
      <c r="E177">
        <v>-5.2693326848325561E-2</v>
      </c>
      <c r="F177" s="8">
        <f t="shared" si="6"/>
        <v>-2.4729381377828801E-2</v>
      </c>
      <c r="G177" s="8">
        <f t="shared" si="7"/>
        <v>9.3458394772917605E-2</v>
      </c>
      <c r="I177" s="10" t="s">
        <v>353</v>
      </c>
      <c r="J177" s="11">
        <v>-2.4729381377828801E-2</v>
      </c>
      <c r="L177" s="12" t="str">
        <f>_xlfn.XLOOKUP(I177,Sheet!$B$2:$B$900,Sheet!$A$2:$A$900)</f>
        <v>GOOGL</v>
      </c>
      <c r="M177" s="9">
        <f t="shared" si="8"/>
        <v>-2.4729381377828801E-2</v>
      </c>
      <c r="P177" s="15"/>
      <c r="R177" s="10" t="s">
        <v>352</v>
      </c>
      <c r="S177" s="11">
        <v>9.3458394772917605E-2</v>
      </c>
      <c r="V177" s="16"/>
    </row>
    <row r="178" spans="1:22">
      <c r="A178" s="1" t="s">
        <v>354</v>
      </c>
      <c r="B178">
        <v>0.23391793855282231</v>
      </c>
      <c r="C178">
        <v>0.1488532362466666</v>
      </c>
      <c r="D178">
        <v>0.88525156903856894</v>
      </c>
      <c r="E178">
        <v>-8.5064702306155759E-2</v>
      </c>
      <c r="F178" s="8">
        <f t="shared" si="6"/>
        <v>-2.49384661837606E-2</v>
      </c>
      <c r="G178" s="8">
        <f t="shared" si="7"/>
        <v>1.8316698577191801E-2</v>
      </c>
      <c r="I178" s="10" t="s">
        <v>355</v>
      </c>
      <c r="J178" s="11">
        <v>-2.49384661837606E-2</v>
      </c>
      <c r="L178" s="12" t="str">
        <f>_xlfn.XLOOKUP(I178,Sheet!$B$2:$B$900,Sheet!$A$2:$A$900)</f>
        <v>GPC</v>
      </c>
      <c r="M178" s="9">
        <f t="shared" si="8"/>
        <v>-2.49384661837606E-2</v>
      </c>
      <c r="P178" s="15"/>
      <c r="R178" s="10" t="s">
        <v>354</v>
      </c>
      <c r="S178" s="11">
        <v>1.8316698577191801E-2</v>
      </c>
      <c r="V178" s="16"/>
    </row>
    <row r="179" spans="1:22">
      <c r="A179" s="1" t="s">
        <v>356</v>
      </c>
      <c r="B179">
        <v>0.29213605469235548</v>
      </c>
      <c r="C179">
        <v>0.59668408520723448</v>
      </c>
      <c r="D179">
        <v>1.1266846275397639</v>
      </c>
      <c r="E179">
        <v>0.304548030514879</v>
      </c>
      <c r="F179" s="8">
        <f t="shared" si="6"/>
        <v>-2.4300709886820801E-2</v>
      </c>
      <c r="G179" s="8">
        <f t="shared" si="7"/>
        <v>0.1217193024965243</v>
      </c>
      <c r="I179" s="10" t="s">
        <v>357</v>
      </c>
      <c r="J179" s="11">
        <v>-2.4300709886820801E-2</v>
      </c>
      <c r="L179" s="12" t="str">
        <f>_xlfn.XLOOKUP(I179,Sheet!$B$2:$B$900,Sheet!$A$2:$A$900)</f>
        <v>GPN</v>
      </c>
      <c r="M179" s="9">
        <f t="shared" si="8"/>
        <v>-2.4300709886820801E-2</v>
      </c>
      <c r="P179" s="15"/>
      <c r="R179" s="10" t="s">
        <v>356</v>
      </c>
      <c r="S179" s="11">
        <v>0.1217193024965243</v>
      </c>
      <c r="V179" s="16"/>
    </row>
    <row r="180" spans="1:22">
      <c r="A180" s="1" t="s">
        <v>358</v>
      </c>
      <c r="B180">
        <v>0.2221573572905193</v>
      </c>
      <c r="C180">
        <v>0.48974958830739068</v>
      </c>
      <c r="D180">
        <v>0.83647992728526299</v>
      </c>
      <c r="E180">
        <v>0.26759223101687141</v>
      </c>
      <c r="F180" s="8">
        <f t="shared" si="6"/>
        <v>-2.4709789716767901E-2</v>
      </c>
      <c r="G180" s="8">
        <f t="shared" si="7"/>
        <v>5.52348405676856E-2</v>
      </c>
      <c r="I180" s="10" t="s">
        <v>359</v>
      </c>
      <c r="J180" s="11">
        <v>-2.4709789716767901E-2</v>
      </c>
      <c r="L180" s="12" t="str">
        <f>_xlfn.XLOOKUP(I180,Sheet!$B$2:$B$900,Sheet!$A$2:$A$900)</f>
        <v>GRMN</v>
      </c>
      <c r="M180" s="9">
        <f t="shared" si="8"/>
        <v>-2.4709789716767901E-2</v>
      </c>
      <c r="P180" s="15"/>
      <c r="R180" s="10" t="s">
        <v>358</v>
      </c>
      <c r="S180" s="11">
        <v>5.52348405676856E-2</v>
      </c>
      <c r="V180" s="16"/>
    </row>
    <row r="181" spans="1:22">
      <c r="A181" s="1" t="s">
        <v>360</v>
      </c>
      <c r="B181">
        <v>0.31988218089600412</v>
      </c>
      <c r="C181">
        <v>0.36776788125112192</v>
      </c>
      <c r="D181">
        <v>1.2417490190919009</v>
      </c>
      <c r="E181">
        <v>4.78857003551178E-2</v>
      </c>
      <c r="F181" s="8">
        <f t="shared" si="6"/>
        <v>-2.5250498583854399E-2</v>
      </c>
      <c r="G181" s="8">
        <f t="shared" si="7"/>
        <v>4.7766173759833899E-2</v>
      </c>
      <c r="I181" s="10" t="s">
        <v>361</v>
      </c>
      <c r="J181" s="11">
        <v>-2.5250498583854399E-2</v>
      </c>
      <c r="L181" s="12" t="str">
        <f>_xlfn.XLOOKUP(I181,Sheet!$B$2:$B$900,Sheet!$A$2:$A$900)</f>
        <v>GS</v>
      </c>
      <c r="M181" s="9">
        <f t="shared" si="8"/>
        <v>-2.5250498583854399E-2</v>
      </c>
      <c r="P181" s="15"/>
      <c r="R181" s="10" t="s">
        <v>360</v>
      </c>
      <c r="S181" s="11">
        <v>4.7766173759833899E-2</v>
      </c>
      <c r="V181" s="16"/>
    </row>
    <row r="182" spans="1:22">
      <c r="A182" s="1" t="s">
        <v>362</v>
      </c>
      <c r="B182">
        <v>0.30229553053841579</v>
      </c>
      <c r="C182">
        <v>0.2356689363632776</v>
      </c>
      <c r="D182">
        <v>1.1688164155283101</v>
      </c>
      <c r="E182">
        <v>-6.6626594175138221E-2</v>
      </c>
      <c r="F182" s="8">
        <f t="shared" si="6"/>
        <v>-2.49414007268376E-2</v>
      </c>
      <c r="G182" s="8">
        <f t="shared" si="7"/>
        <v>2.3687705409203699E-2</v>
      </c>
      <c r="I182" s="10" t="s">
        <v>363</v>
      </c>
      <c r="J182" s="11">
        <v>-2.49414007268376E-2</v>
      </c>
      <c r="L182" s="12" t="str">
        <f>_xlfn.XLOOKUP(I182,Sheet!$B$2:$B$900,Sheet!$A$2:$A$900)</f>
        <v>GWW</v>
      </c>
      <c r="M182" s="9">
        <f t="shared" si="8"/>
        <v>-2.49414007268376E-2</v>
      </c>
      <c r="P182" s="15"/>
      <c r="R182" s="10" t="s">
        <v>362</v>
      </c>
      <c r="S182" s="11">
        <v>2.3687705409203699E-2</v>
      </c>
      <c r="V182" s="16"/>
    </row>
    <row r="183" spans="1:22">
      <c r="A183" s="1" t="s">
        <v>364</v>
      </c>
      <c r="B183">
        <v>0.37834644193324418</v>
      </c>
      <c r="C183">
        <v>2.101432069118014E-2</v>
      </c>
      <c r="D183">
        <v>1.484202851184351</v>
      </c>
      <c r="E183">
        <v>-0.35733212124206409</v>
      </c>
      <c r="F183" s="8">
        <f t="shared" si="6"/>
        <v>-2.5603381989305601E-2</v>
      </c>
      <c r="G183" s="8">
        <f t="shared" si="7"/>
        <v>-6.5216663834930494E-2</v>
      </c>
      <c r="I183" s="10" t="s">
        <v>365</v>
      </c>
      <c r="J183" s="11">
        <v>-2.5603381989305601E-2</v>
      </c>
      <c r="L183" s="12" t="str">
        <f>_xlfn.XLOOKUP(I183,Sheet!$B$2:$B$900,Sheet!$A$2:$A$900)</f>
        <v>HAL</v>
      </c>
      <c r="M183" s="9">
        <f t="shared" si="8"/>
        <v>-2.5603381989305601E-2</v>
      </c>
      <c r="P183" s="15"/>
      <c r="R183" s="10" t="s">
        <v>364</v>
      </c>
      <c r="S183" s="11">
        <v>-6.5216663834930494E-2</v>
      </c>
      <c r="V183" s="16"/>
    </row>
    <row r="184" spans="1:22">
      <c r="A184" s="1" t="s">
        <v>366</v>
      </c>
      <c r="B184">
        <v>0.33011986552726302</v>
      </c>
      <c r="C184">
        <v>0.34475754838408912</v>
      </c>
      <c r="D184">
        <v>1.2842051423125751</v>
      </c>
      <c r="E184">
        <v>1.46376828568261E-2</v>
      </c>
      <c r="F184" s="8">
        <f t="shared" si="6"/>
        <v>-2.4670666009443998E-2</v>
      </c>
      <c r="G184" s="8">
        <f t="shared" si="7"/>
        <v>8.3473160747917496E-2</v>
      </c>
      <c r="I184" s="10" t="s">
        <v>367</v>
      </c>
      <c r="J184" s="11">
        <v>-2.4670666009443998E-2</v>
      </c>
      <c r="L184" s="12" t="str">
        <f>_xlfn.XLOOKUP(I184,Sheet!$B$2:$B$900,Sheet!$A$2:$A$900)</f>
        <v>HAS</v>
      </c>
      <c r="M184" s="9">
        <f t="shared" si="8"/>
        <v>-2.4670666009443998E-2</v>
      </c>
      <c r="P184" s="15"/>
      <c r="R184" s="10" t="s">
        <v>366</v>
      </c>
      <c r="S184" s="11">
        <v>8.3473160747917496E-2</v>
      </c>
      <c r="V184" s="16"/>
    </row>
    <row r="185" spans="1:22">
      <c r="A185" s="1" t="s">
        <v>368</v>
      </c>
      <c r="B185">
        <v>0.2864877673985603</v>
      </c>
      <c r="C185">
        <v>0.30290420877901569</v>
      </c>
      <c r="D185">
        <v>1.1032609345888269</v>
      </c>
      <c r="E185">
        <v>1.641644138045539E-2</v>
      </c>
      <c r="F185" s="8">
        <f t="shared" si="6"/>
        <v>-2.4930645833435398E-2</v>
      </c>
      <c r="G185" s="8">
        <f t="shared" si="7"/>
        <v>7.5028668228248996E-2</v>
      </c>
      <c r="I185" s="10" t="s">
        <v>369</v>
      </c>
      <c r="J185" s="11">
        <v>-2.4930645833435398E-2</v>
      </c>
      <c r="L185" s="12" t="str">
        <f>_xlfn.XLOOKUP(I185,Sheet!$B$2:$B$900,Sheet!$A$2:$A$900)</f>
        <v>HBAN</v>
      </c>
      <c r="M185" s="9">
        <f t="shared" si="8"/>
        <v>-2.4930645833435398E-2</v>
      </c>
      <c r="P185" s="15"/>
      <c r="R185" s="10" t="s">
        <v>368</v>
      </c>
      <c r="S185" s="11">
        <v>7.5028668228248996E-2</v>
      </c>
      <c r="V185" s="16"/>
    </row>
    <row r="186" spans="1:22">
      <c r="A186" s="1" t="s">
        <v>370</v>
      </c>
      <c r="B186">
        <v>0.23060809015817241</v>
      </c>
      <c r="C186">
        <v>0.28328229001175781</v>
      </c>
      <c r="D186">
        <v>0.87152548385950956</v>
      </c>
      <c r="E186">
        <v>5.2674199853585353E-2</v>
      </c>
      <c r="F186" s="8">
        <f t="shared" si="6"/>
        <v>-2.4525527762999998E-2</v>
      </c>
      <c r="G186" s="8">
        <f t="shared" si="7"/>
        <v>9.9809769094969705E-2</v>
      </c>
      <c r="I186" s="10" t="s">
        <v>371</v>
      </c>
      <c r="J186" s="11">
        <v>-2.4525527762999998E-2</v>
      </c>
      <c r="L186" s="12" t="str">
        <f>_xlfn.XLOOKUP(I186,Sheet!$B$2:$B$900,Sheet!$A$2:$A$900)</f>
        <v>HD</v>
      </c>
      <c r="M186" s="9">
        <f t="shared" si="8"/>
        <v>-2.4525527762999998E-2</v>
      </c>
      <c r="P186" s="15"/>
      <c r="R186" s="10" t="s">
        <v>370</v>
      </c>
      <c r="S186" s="11">
        <v>9.9809769094969705E-2</v>
      </c>
      <c r="V186" s="16"/>
    </row>
    <row r="187" spans="1:22">
      <c r="A187" s="1" t="s">
        <v>372</v>
      </c>
      <c r="B187">
        <v>0.3702552207247638</v>
      </c>
      <c r="C187">
        <v>0.58162185554659263</v>
      </c>
      <c r="D187">
        <v>1.450648205089462</v>
      </c>
      <c r="E187">
        <v>0.2113666348218288</v>
      </c>
      <c r="F187" s="8">
        <f t="shared" si="6"/>
        <v>-2.5639011493873001E-2</v>
      </c>
      <c r="G187" s="8">
        <f t="shared" si="7"/>
        <v>-0.15997008817049579</v>
      </c>
      <c r="I187" s="10" t="s">
        <v>373</v>
      </c>
      <c r="J187" s="11">
        <v>-2.5639011493873001E-2</v>
      </c>
      <c r="L187" s="12" t="str">
        <f>_xlfn.XLOOKUP(I187,Sheet!$B$2:$B$900,Sheet!$A$2:$A$900)</f>
        <v>HES</v>
      </c>
      <c r="M187" s="9">
        <f t="shared" si="8"/>
        <v>-2.5639011493873001E-2</v>
      </c>
      <c r="P187" s="15"/>
      <c r="R187" s="10" t="s">
        <v>372</v>
      </c>
      <c r="S187" s="11">
        <v>-0.15997008817049579</v>
      </c>
      <c r="V187" s="16"/>
    </row>
    <row r="188" spans="1:22">
      <c r="A188" s="1" t="s">
        <v>374</v>
      </c>
      <c r="B188">
        <v>0.19580645345261569</v>
      </c>
      <c r="C188">
        <v>0.3468200973632235</v>
      </c>
      <c r="D188">
        <v>0.72720158353727937</v>
      </c>
      <c r="E188">
        <v>0.15101364391060779</v>
      </c>
      <c r="F188" s="8">
        <f t="shared" si="6"/>
        <v>-2.49466034369791E-2</v>
      </c>
      <c r="G188" s="8">
        <f t="shared" si="7"/>
        <v>5.5042042231418398E-2</v>
      </c>
      <c r="I188" s="10" t="s">
        <v>375</v>
      </c>
      <c r="J188" s="11">
        <v>-2.49466034369791E-2</v>
      </c>
      <c r="L188" s="12" t="str">
        <f>_xlfn.XLOOKUP(I188,Sheet!$B$2:$B$900,Sheet!$A$2:$A$900)</f>
        <v>HIG</v>
      </c>
      <c r="M188" s="9">
        <f t="shared" si="8"/>
        <v>-2.49466034369791E-2</v>
      </c>
      <c r="P188" s="15"/>
      <c r="R188" s="10" t="s">
        <v>374</v>
      </c>
      <c r="S188" s="11">
        <v>5.5042042231418398E-2</v>
      </c>
      <c r="V188" s="16"/>
    </row>
    <row r="189" spans="1:22">
      <c r="A189" s="1" t="s">
        <v>376</v>
      </c>
      <c r="B189">
        <v>0.23558906211684169</v>
      </c>
      <c r="C189">
        <v>0.26139010388751249</v>
      </c>
      <c r="D189">
        <v>0.89218179110600282</v>
      </c>
      <c r="E189">
        <v>2.5801041770670771E-2</v>
      </c>
      <c r="F189" s="8">
        <f t="shared" si="6"/>
        <v>-2.4661996108954198E-2</v>
      </c>
      <c r="G189" s="8">
        <f t="shared" si="7"/>
        <v>5.8778248391337599E-2</v>
      </c>
      <c r="I189" s="10" t="s">
        <v>377</v>
      </c>
      <c r="J189" s="11">
        <v>-2.4661996108954198E-2</v>
      </c>
      <c r="L189" s="12" t="str">
        <f>_xlfn.XLOOKUP(I189,Sheet!$B$2:$B$900,Sheet!$A$2:$A$900)</f>
        <v>HOLX</v>
      </c>
      <c r="M189" s="9">
        <f t="shared" si="8"/>
        <v>-2.4661996108954198E-2</v>
      </c>
      <c r="P189" s="15"/>
      <c r="R189" s="10" t="s">
        <v>376</v>
      </c>
      <c r="S189" s="11">
        <v>5.8778248391337599E-2</v>
      </c>
      <c r="V189" s="16"/>
    </row>
    <row r="190" spans="1:22">
      <c r="A190" s="1" t="s">
        <v>378</v>
      </c>
      <c r="B190">
        <v>0.27775881193284091</v>
      </c>
      <c r="C190">
        <v>0.32772330395481819</v>
      </c>
      <c r="D190">
        <v>1.067061576805447</v>
      </c>
      <c r="E190">
        <v>4.996449202197728E-2</v>
      </c>
      <c r="F190" s="8">
        <f t="shared" si="6"/>
        <v>-2.48058628368132E-2</v>
      </c>
      <c r="G190" s="8">
        <f t="shared" si="7"/>
        <v>7.8028291611100295E-2</v>
      </c>
      <c r="I190" s="10" t="s">
        <v>379</v>
      </c>
      <c r="J190" s="11">
        <v>-2.48058628368132E-2</v>
      </c>
      <c r="L190" s="12" t="str">
        <f>_xlfn.XLOOKUP(I190,Sheet!$B$2:$B$900,Sheet!$A$2:$A$900)</f>
        <v>HON</v>
      </c>
      <c r="M190" s="9">
        <f t="shared" si="8"/>
        <v>-2.48058628368132E-2</v>
      </c>
      <c r="P190" s="15"/>
      <c r="R190" s="10" t="s">
        <v>378</v>
      </c>
      <c r="S190" s="11">
        <v>7.8028291611100295E-2</v>
      </c>
      <c r="V190" s="16"/>
    </row>
    <row r="191" spans="1:22">
      <c r="A191" s="1" t="s">
        <v>380</v>
      </c>
      <c r="B191">
        <v>0.33383881982912189</v>
      </c>
      <c r="C191">
        <v>8.9512044600915219E-2</v>
      </c>
      <c r="D191">
        <v>1.2996278074735701</v>
      </c>
      <c r="E191">
        <v>-0.2443267752282067</v>
      </c>
      <c r="F191" s="8">
        <f t="shared" si="6"/>
        <v>-2.4710335127720799E-2</v>
      </c>
      <c r="G191" s="8">
        <f t="shared" si="7"/>
        <v>8.2456721675969596E-2</v>
      </c>
      <c r="I191" s="10" t="s">
        <v>381</v>
      </c>
      <c r="J191" s="11">
        <v>-2.4710335127720799E-2</v>
      </c>
      <c r="L191" s="12" t="str">
        <f>_xlfn.XLOOKUP(I191,Sheet!$B$2:$B$900,Sheet!$A$2:$A$900)</f>
        <v>HPQ</v>
      </c>
      <c r="M191" s="9">
        <f t="shared" si="8"/>
        <v>-2.4710335127720799E-2</v>
      </c>
      <c r="P191" s="15"/>
      <c r="R191" s="10" t="s">
        <v>380</v>
      </c>
      <c r="S191" s="11">
        <v>8.2456721675969596E-2</v>
      </c>
      <c r="V191" s="16"/>
    </row>
    <row r="192" spans="1:22">
      <c r="A192" s="1" t="s">
        <v>382</v>
      </c>
      <c r="B192">
        <v>0.1134647380135457</v>
      </c>
      <c r="C192">
        <v>9.2462081173909305E-2</v>
      </c>
      <c r="D192">
        <v>0.38572691003457332</v>
      </c>
      <c r="E192">
        <v>-2.1002656839636421E-2</v>
      </c>
      <c r="F192" s="8">
        <f t="shared" si="6"/>
        <v>-2.4512474914260299E-2</v>
      </c>
      <c r="G192" s="8">
        <f t="shared" si="7"/>
        <v>6.1253151498720203E-2</v>
      </c>
      <c r="I192" s="10" t="s">
        <v>383</v>
      </c>
      <c r="J192" s="11">
        <v>-2.4512474914260299E-2</v>
      </c>
      <c r="L192" s="12" t="str">
        <f>_xlfn.XLOOKUP(I192,Sheet!$B$2:$B$900,Sheet!$A$2:$A$900)</f>
        <v>HRL</v>
      </c>
      <c r="M192" s="9">
        <f t="shared" si="8"/>
        <v>-2.4512474914260299E-2</v>
      </c>
      <c r="P192" s="15"/>
      <c r="R192" s="10" t="s">
        <v>382</v>
      </c>
      <c r="S192" s="11">
        <v>6.1253151498720203E-2</v>
      </c>
      <c r="V192" s="16"/>
    </row>
    <row r="193" spans="1:22">
      <c r="A193" s="1" t="s">
        <v>384</v>
      </c>
      <c r="B193">
        <v>0.1922408683791843</v>
      </c>
      <c r="C193">
        <v>0.1064717764732194</v>
      </c>
      <c r="D193">
        <v>0.712414947233873</v>
      </c>
      <c r="E193">
        <v>-8.5769091905964906E-2</v>
      </c>
      <c r="F193" s="8">
        <f t="shared" si="6"/>
        <v>-2.4899617398007098E-2</v>
      </c>
      <c r="G193" s="8">
        <f t="shared" si="7"/>
        <v>2.92413690874899E-2</v>
      </c>
      <c r="I193" s="10" t="s">
        <v>385</v>
      </c>
      <c r="J193" s="11">
        <v>-2.4899617398007098E-2</v>
      </c>
      <c r="L193" s="12" t="str">
        <f>_xlfn.XLOOKUP(I193,Sheet!$B$2:$B$900,Sheet!$A$2:$A$900)</f>
        <v>HSIC</v>
      </c>
      <c r="M193" s="9">
        <f t="shared" si="8"/>
        <v>-2.4899617398007098E-2</v>
      </c>
      <c r="P193" s="15"/>
      <c r="R193" s="10" t="s">
        <v>384</v>
      </c>
      <c r="S193" s="11">
        <v>2.92413690874899E-2</v>
      </c>
      <c r="V193" s="16"/>
    </row>
    <row r="194" spans="1:22">
      <c r="A194" s="1" t="s">
        <v>386</v>
      </c>
      <c r="B194">
        <v>0.23377682188494259</v>
      </c>
      <c r="C194">
        <v>0.17307084157450589</v>
      </c>
      <c r="D194">
        <v>0.88466635208221756</v>
      </c>
      <c r="E194">
        <v>-6.0705980310436718E-2</v>
      </c>
      <c r="F194" s="8">
        <f t="shared" ref="F194:F257" si="9">_xlfn.XLOOKUP(A194,$L$2:$L$900,$M$2:$M$900)</f>
        <v>-2.51246827063559E-2</v>
      </c>
      <c r="G194" s="8">
        <f t="shared" ref="G194:G257" si="10">_xlfn.XLOOKUP(A194,$R$2:$R$900,$S$2:$S$900)</f>
        <v>6.0305523869857002E-3</v>
      </c>
      <c r="I194" s="10" t="s">
        <v>387</v>
      </c>
      <c r="J194" s="11">
        <v>-2.51246827063559E-2</v>
      </c>
      <c r="L194" s="12" t="str">
        <f>_xlfn.XLOOKUP(I194,Sheet!$B$2:$B$900,Sheet!$A$2:$A$900)</f>
        <v>HST</v>
      </c>
      <c r="M194" s="9">
        <f t="shared" ref="M194:M257" si="11">J194</f>
        <v>-2.51246827063559E-2</v>
      </c>
      <c r="P194" s="15"/>
      <c r="R194" s="10" t="s">
        <v>386</v>
      </c>
      <c r="S194" s="11">
        <v>6.0305523869857002E-3</v>
      </c>
      <c r="V194" s="16"/>
    </row>
    <row r="195" spans="1:22">
      <c r="A195" s="1" t="s">
        <v>388</v>
      </c>
      <c r="B195">
        <v>5.5994876087063231E-2</v>
      </c>
      <c r="C195">
        <v>0.35145914543879098</v>
      </c>
      <c r="D195">
        <v>0.14739689428316871</v>
      </c>
      <c r="E195">
        <v>0.29546426935172782</v>
      </c>
      <c r="F195" s="8">
        <f t="shared" si="9"/>
        <v>-2.48913213111423E-2</v>
      </c>
      <c r="G195" s="8">
        <f t="shared" si="10"/>
        <v>1.6812003263346802E-2</v>
      </c>
      <c r="I195" s="10" t="s">
        <v>389</v>
      </c>
      <c r="J195" s="11">
        <v>-2.48913213111423E-2</v>
      </c>
      <c r="L195" s="12" t="str">
        <f>_xlfn.XLOOKUP(I195,Sheet!$B$2:$B$900,Sheet!$A$2:$A$900)</f>
        <v>HSY</v>
      </c>
      <c r="M195" s="9">
        <f t="shared" si="11"/>
        <v>-2.48913213111423E-2</v>
      </c>
      <c r="P195" s="15"/>
      <c r="R195" s="10" t="s">
        <v>388</v>
      </c>
      <c r="S195" s="11">
        <v>1.6812003263346802E-2</v>
      </c>
      <c r="V195" s="16"/>
    </row>
    <row r="196" spans="1:22">
      <c r="A196" s="1" t="s">
        <v>390</v>
      </c>
      <c r="B196">
        <v>0.30893543995382328</v>
      </c>
      <c r="C196">
        <v>0.44774732206779089</v>
      </c>
      <c r="D196">
        <v>1.1963524085255841</v>
      </c>
      <c r="E196">
        <v>0.13881188211396761</v>
      </c>
      <c r="F196" s="8">
        <f t="shared" si="9"/>
        <v>-2.51690373324726E-2</v>
      </c>
      <c r="G196" s="8">
        <f t="shared" si="10"/>
        <v>1.32838294388977E-2</v>
      </c>
      <c r="I196" s="10" t="s">
        <v>391</v>
      </c>
      <c r="J196" s="11">
        <v>-2.51690373324726E-2</v>
      </c>
      <c r="L196" s="12" t="str">
        <f>_xlfn.XLOOKUP(I196,Sheet!$B$2:$B$900,Sheet!$A$2:$A$900)</f>
        <v>HUBB</v>
      </c>
      <c r="M196" s="9">
        <f t="shared" si="11"/>
        <v>-2.51690373324726E-2</v>
      </c>
      <c r="P196" s="15"/>
      <c r="R196" s="10" t="s">
        <v>390</v>
      </c>
      <c r="S196" s="11">
        <v>1.32838294388977E-2</v>
      </c>
      <c r="V196" s="16"/>
    </row>
    <row r="197" spans="1:22">
      <c r="A197" s="1" t="s">
        <v>392</v>
      </c>
      <c r="B197">
        <v>0.22184247471174351</v>
      </c>
      <c r="C197">
        <v>0.29549004113276722</v>
      </c>
      <c r="D197">
        <v>0.83517409554243605</v>
      </c>
      <c r="E197">
        <v>7.3647566421023769E-2</v>
      </c>
      <c r="F197" s="8">
        <f t="shared" si="9"/>
        <v>-2.4243532390945201E-2</v>
      </c>
      <c r="G197" s="8">
        <f t="shared" si="10"/>
        <v>0.1008958241861522</v>
      </c>
      <c r="I197" s="10" t="s">
        <v>393</v>
      </c>
      <c r="J197" s="11">
        <v>-2.4243532390945201E-2</v>
      </c>
      <c r="L197" s="12" t="str">
        <f>_xlfn.XLOOKUP(I197,Sheet!$B$2:$B$900,Sheet!$A$2:$A$900)</f>
        <v>HUM</v>
      </c>
      <c r="M197" s="9">
        <f t="shared" si="11"/>
        <v>-2.4243532390945201E-2</v>
      </c>
      <c r="P197" s="15"/>
      <c r="R197" s="10" t="s">
        <v>392</v>
      </c>
      <c r="S197" s="11">
        <v>0.1008958241861522</v>
      </c>
      <c r="V197" s="16"/>
    </row>
    <row r="198" spans="1:22">
      <c r="A198" s="1" t="s">
        <v>394</v>
      </c>
      <c r="B198">
        <v>0.28218246317308149</v>
      </c>
      <c r="C198">
        <v>0.23276886827971199</v>
      </c>
      <c r="D198">
        <v>1.0854066508046489</v>
      </c>
      <c r="E198">
        <v>-4.9413594893369488E-2</v>
      </c>
      <c r="F198" s="8">
        <f t="shared" si="9"/>
        <v>-2.5431792052438999E-2</v>
      </c>
      <c r="G198" s="8">
        <f t="shared" si="10"/>
        <v>-3.4598949548990197E-2</v>
      </c>
      <c r="I198" s="10" t="s">
        <v>395</v>
      </c>
      <c r="J198" s="11">
        <v>-2.5431792052438999E-2</v>
      </c>
      <c r="L198" s="12" t="str">
        <f>_xlfn.XLOOKUP(I198,Sheet!$B$2:$B$900,Sheet!$A$2:$A$900)</f>
        <v>IBM</v>
      </c>
      <c r="M198" s="9">
        <f t="shared" si="11"/>
        <v>-2.5431792052438999E-2</v>
      </c>
      <c r="P198" s="15"/>
      <c r="R198" s="10" t="s">
        <v>394</v>
      </c>
      <c r="S198" s="11">
        <v>-3.4598949548990197E-2</v>
      </c>
      <c r="V198" s="16"/>
    </row>
    <row r="199" spans="1:22">
      <c r="A199" s="1" t="s">
        <v>396</v>
      </c>
      <c r="B199">
        <v>0.15491285656112061</v>
      </c>
      <c r="C199">
        <v>0.23212266981539659</v>
      </c>
      <c r="D199">
        <v>0.5576140594929504</v>
      </c>
      <c r="E199">
        <v>7.7209813254276061E-2</v>
      </c>
      <c r="F199" s="8">
        <f t="shared" si="9"/>
        <v>-2.4698049604468499E-2</v>
      </c>
      <c r="G199" s="8">
        <f t="shared" si="10"/>
        <v>8.7277903658004502E-2</v>
      </c>
      <c r="I199" s="10" t="s">
        <v>397</v>
      </c>
      <c r="J199" s="11">
        <v>-2.4698049604468499E-2</v>
      </c>
      <c r="L199" s="12" t="str">
        <f>_xlfn.XLOOKUP(I199,Sheet!$B$2:$B$900,Sheet!$A$2:$A$900)</f>
        <v>ICE</v>
      </c>
      <c r="M199" s="9">
        <f t="shared" si="11"/>
        <v>-2.4698049604468499E-2</v>
      </c>
      <c r="P199" s="15"/>
      <c r="R199" s="10" t="s">
        <v>396</v>
      </c>
      <c r="S199" s="11">
        <v>8.7277903658004502E-2</v>
      </c>
      <c r="V199" s="16"/>
    </row>
    <row r="200" spans="1:22">
      <c r="A200" s="1" t="s">
        <v>398</v>
      </c>
      <c r="B200">
        <v>0.30003580157212129</v>
      </c>
      <c r="C200">
        <v>0.37110137116443259</v>
      </c>
      <c r="D200">
        <v>1.15944522126966</v>
      </c>
      <c r="E200">
        <v>7.1065569592311306E-2</v>
      </c>
      <c r="F200" s="8">
        <f t="shared" si="9"/>
        <v>-2.4137955859304502E-2</v>
      </c>
      <c r="G200" s="8">
        <f t="shared" si="10"/>
        <v>0.13270296807812509</v>
      </c>
      <c r="I200" s="10" t="s">
        <v>399</v>
      </c>
      <c r="J200" s="11">
        <v>-2.4137955859304502E-2</v>
      </c>
      <c r="L200" s="12" t="str">
        <f>_xlfn.XLOOKUP(I200,Sheet!$B$2:$B$900,Sheet!$A$2:$A$900)</f>
        <v>IDXX</v>
      </c>
      <c r="M200" s="9">
        <f t="shared" si="11"/>
        <v>-2.4137955859304502E-2</v>
      </c>
      <c r="P200" s="15"/>
      <c r="R200" s="10" t="s">
        <v>398</v>
      </c>
      <c r="S200" s="11">
        <v>0.13270296807812509</v>
      </c>
      <c r="V200" s="16"/>
    </row>
    <row r="201" spans="1:22">
      <c r="A201" s="1" t="s">
        <v>400</v>
      </c>
      <c r="B201">
        <v>0.29956462897006542</v>
      </c>
      <c r="C201">
        <v>0.34205746994455782</v>
      </c>
      <c r="D201">
        <v>1.157491248006016</v>
      </c>
      <c r="E201">
        <v>4.2492840974492352E-2</v>
      </c>
      <c r="F201" s="8">
        <f t="shared" si="9"/>
        <v>-2.4721278288017699E-2</v>
      </c>
      <c r="G201" s="8">
        <f t="shared" si="10"/>
        <v>9.4910794657262904E-2</v>
      </c>
      <c r="I201" s="10" t="s">
        <v>401</v>
      </c>
      <c r="J201" s="11">
        <v>-2.4721278288017699E-2</v>
      </c>
      <c r="L201" s="12" t="str">
        <f>_xlfn.XLOOKUP(I201,Sheet!$B$2:$B$900,Sheet!$A$2:$A$900)</f>
        <v>IEX</v>
      </c>
      <c r="M201" s="9">
        <f t="shared" si="11"/>
        <v>-2.4721278288017699E-2</v>
      </c>
      <c r="P201" s="15"/>
      <c r="R201" s="10" t="s">
        <v>400</v>
      </c>
      <c r="S201" s="11">
        <v>9.4910794657262904E-2</v>
      </c>
      <c r="V201" s="16"/>
    </row>
    <row r="202" spans="1:22">
      <c r="A202" s="1" t="s">
        <v>402</v>
      </c>
      <c r="B202">
        <v>0.20056516069675381</v>
      </c>
      <c r="C202">
        <v>3.3442230462446647E-2</v>
      </c>
      <c r="D202">
        <v>0.74693614935027175</v>
      </c>
      <c r="E202">
        <v>-0.1671229302343071</v>
      </c>
      <c r="F202" s="8">
        <f t="shared" si="9"/>
        <v>-2.47425039387024E-2</v>
      </c>
      <c r="G202" s="8">
        <f t="shared" si="10"/>
        <v>5.5406995343343299E-2</v>
      </c>
      <c r="I202" s="10" t="s">
        <v>403</v>
      </c>
      <c r="J202" s="11">
        <v>-2.47425039387024E-2</v>
      </c>
      <c r="L202" s="12" t="str">
        <f>_xlfn.XLOOKUP(I202,Sheet!$B$2:$B$900,Sheet!$A$2:$A$900)</f>
        <v>IFF</v>
      </c>
      <c r="M202" s="9">
        <f t="shared" si="11"/>
        <v>-2.47425039387024E-2</v>
      </c>
      <c r="P202" s="15"/>
      <c r="R202" s="10" t="s">
        <v>402</v>
      </c>
      <c r="S202" s="11">
        <v>5.5406995343343299E-2</v>
      </c>
      <c r="V202" s="16"/>
    </row>
    <row r="203" spans="1:22">
      <c r="A203" s="1" t="s">
        <v>404</v>
      </c>
      <c r="B203">
        <v>0.33135057544604168</v>
      </c>
      <c r="C203">
        <v>0.1578266302777217</v>
      </c>
      <c r="D203">
        <v>1.2893089498474379</v>
      </c>
      <c r="E203">
        <v>-0.17352394516832001</v>
      </c>
      <c r="F203" s="8">
        <f t="shared" si="9"/>
        <v>-2.4312056215099902E-2</v>
      </c>
      <c r="G203" s="8">
        <f t="shared" si="10"/>
        <v>6.5105634824699804E-2</v>
      </c>
      <c r="I203" s="10" t="s">
        <v>405</v>
      </c>
      <c r="J203" s="11">
        <v>-2.4312056215099902E-2</v>
      </c>
      <c r="L203" s="12" t="str">
        <f>_xlfn.XLOOKUP(I203,Sheet!$B$2:$B$900,Sheet!$A$2:$A$900)</f>
        <v>ILMN</v>
      </c>
      <c r="M203" s="9">
        <f t="shared" si="11"/>
        <v>-2.4312056215099902E-2</v>
      </c>
      <c r="P203" s="15"/>
      <c r="R203" s="10" t="s">
        <v>404</v>
      </c>
      <c r="S203" s="11">
        <v>6.5105634824699804E-2</v>
      </c>
      <c r="V203" s="16"/>
    </row>
    <row r="204" spans="1:22">
      <c r="A204" s="1" t="s">
        <v>406</v>
      </c>
      <c r="B204">
        <v>0.2290729581454112</v>
      </c>
      <c r="C204">
        <v>0.36588062742405508</v>
      </c>
      <c r="D204">
        <v>0.86515922466699768</v>
      </c>
      <c r="E204">
        <v>0.13680766927864391</v>
      </c>
      <c r="F204" s="8">
        <f t="shared" si="9"/>
        <v>-2.4857860689262701E-2</v>
      </c>
      <c r="G204" s="8">
        <f t="shared" si="10"/>
        <v>2.70664536091101E-2</v>
      </c>
      <c r="I204" s="10" t="s">
        <v>407</v>
      </c>
      <c r="J204" s="11">
        <v>-2.4857860689262701E-2</v>
      </c>
      <c r="L204" s="12" t="str">
        <f>_xlfn.XLOOKUP(I204,Sheet!$B$2:$B$900,Sheet!$A$2:$A$900)</f>
        <v>INCY</v>
      </c>
      <c r="M204" s="9">
        <f t="shared" si="11"/>
        <v>-2.4857860689262701E-2</v>
      </c>
      <c r="P204" s="15"/>
      <c r="R204" s="10" t="s">
        <v>406</v>
      </c>
      <c r="S204" s="11">
        <v>2.70664536091101E-2</v>
      </c>
      <c r="V204" s="16"/>
    </row>
    <row r="205" spans="1:22">
      <c r="A205" s="1" t="s">
        <v>408</v>
      </c>
      <c r="B205">
        <v>0.33960300479907513</v>
      </c>
      <c r="C205">
        <v>0.30455630500769781</v>
      </c>
      <c r="D205">
        <v>1.3235321331258629</v>
      </c>
      <c r="E205">
        <v>-3.5046699791377263E-2</v>
      </c>
      <c r="F205" s="8">
        <f t="shared" si="9"/>
        <v>-2.4627808658715201E-2</v>
      </c>
      <c r="G205" s="8">
        <f t="shared" si="10"/>
        <v>8.1350794656626299E-2</v>
      </c>
      <c r="I205" s="10" t="s">
        <v>409</v>
      </c>
      <c r="J205" s="11">
        <v>-2.4627808658715201E-2</v>
      </c>
      <c r="L205" s="12" t="str">
        <f>_xlfn.XLOOKUP(I205,Sheet!$B$2:$B$900,Sheet!$A$2:$A$900)</f>
        <v>INTC</v>
      </c>
      <c r="M205" s="9">
        <f t="shared" si="11"/>
        <v>-2.4627808658715201E-2</v>
      </c>
      <c r="P205" s="15"/>
      <c r="R205" s="10" t="s">
        <v>408</v>
      </c>
      <c r="S205" s="11">
        <v>8.1350794656626299E-2</v>
      </c>
      <c r="V205" s="16"/>
    </row>
    <row r="206" spans="1:22">
      <c r="A206" s="1" t="s">
        <v>410</v>
      </c>
      <c r="B206">
        <v>0.31795876113729837</v>
      </c>
      <c r="C206">
        <v>0.32281198318957138</v>
      </c>
      <c r="D206">
        <v>1.233772513737228</v>
      </c>
      <c r="E206">
        <v>4.8532220522730096E-3</v>
      </c>
      <c r="F206" s="8">
        <f t="shared" si="9"/>
        <v>-2.4432427903209299E-2</v>
      </c>
      <c r="G206" s="8">
        <f t="shared" si="10"/>
        <v>0.10958642706624611</v>
      </c>
      <c r="I206" s="10" t="s">
        <v>411</v>
      </c>
      <c r="J206" s="11">
        <v>-2.4432427903209299E-2</v>
      </c>
      <c r="L206" s="12" t="str">
        <f>_xlfn.XLOOKUP(I206,Sheet!$B$2:$B$900,Sheet!$A$2:$A$900)</f>
        <v>INTU</v>
      </c>
      <c r="M206" s="9">
        <f t="shared" si="11"/>
        <v>-2.4432427903209299E-2</v>
      </c>
      <c r="P206" s="15"/>
      <c r="R206" s="10" t="s">
        <v>410</v>
      </c>
      <c r="S206" s="11">
        <v>0.10958642706624611</v>
      </c>
      <c r="V206" s="16"/>
    </row>
    <row r="207" spans="1:22">
      <c r="A207" s="1" t="s">
        <v>412</v>
      </c>
      <c r="B207">
        <v>0.31817596601883291</v>
      </c>
      <c r="C207">
        <v>0.20919724689794561</v>
      </c>
      <c r="D207">
        <v>1.2346732718233291</v>
      </c>
      <c r="E207">
        <v>-0.1089787191208873</v>
      </c>
      <c r="F207" s="8">
        <f t="shared" si="9"/>
        <v>-2.51962015421477E-2</v>
      </c>
      <c r="G207" s="8">
        <f t="shared" si="10"/>
        <v>3.2321111021735398E-2</v>
      </c>
      <c r="I207" s="10" t="s">
        <v>413</v>
      </c>
      <c r="J207" s="11">
        <v>-2.51962015421477E-2</v>
      </c>
      <c r="L207" s="12" t="str">
        <f>_xlfn.XLOOKUP(I207,Sheet!$B$2:$B$900,Sheet!$A$2:$A$900)</f>
        <v>IP</v>
      </c>
      <c r="M207" s="9">
        <f t="shared" si="11"/>
        <v>-2.51962015421477E-2</v>
      </c>
      <c r="P207" s="15"/>
      <c r="R207" s="10" t="s">
        <v>412</v>
      </c>
      <c r="S207" s="11">
        <v>3.2321111021735398E-2</v>
      </c>
      <c r="V207" s="16"/>
    </row>
    <row r="208" spans="1:22">
      <c r="A208" s="1" t="s">
        <v>414</v>
      </c>
      <c r="B208">
        <v>0.2164626775341269</v>
      </c>
      <c r="C208">
        <v>0.1809313300727656</v>
      </c>
      <c r="D208">
        <v>0.81286384277515233</v>
      </c>
      <c r="E208">
        <v>-3.5531347461361253E-2</v>
      </c>
      <c r="F208" s="8">
        <f t="shared" si="9"/>
        <v>-2.4939003046927401E-2</v>
      </c>
      <c r="G208" s="8">
        <f t="shared" si="10"/>
        <v>3.8084531574942002E-2</v>
      </c>
      <c r="I208" s="10" t="s">
        <v>415</v>
      </c>
      <c r="J208" s="11">
        <v>-2.4939003046927401E-2</v>
      </c>
      <c r="L208" s="12" t="str">
        <f>_xlfn.XLOOKUP(I208,Sheet!$B$2:$B$900,Sheet!$A$2:$A$900)</f>
        <v>IPG</v>
      </c>
      <c r="M208" s="9">
        <f t="shared" si="11"/>
        <v>-2.4939003046927401E-2</v>
      </c>
      <c r="P208" s="15"/>
      <c r="R208" s="10" t="s">
        <v>414</v>
      </c>
      <c r="S208" s="11">
        <v>3.8084531574942002E-2</v>
      </c>
      <c r="V208" s="16"/>
    </row>
    <row r="209" spans="1:22">
      <c r="A209" s="1" t="s">
        <v>416</v>
      </c>
      <c r="B209">
        <v>0.1173971841366805</v>
      </c>
      <c r="C209">
        <v>8.0814009114840712E-2</v>
      </c>
      <c r="D209">
        <v>0.40203493505936272</v>
      </c>
      <c r="E209">
        <v>-3.6583175021839831E-2</v>
      </c>
      <c r="F209" s="8">
        <f t="shared" si="9"/>
        <v>-2.4714023439755099E-2</v>
      </c>
      <c r="G209" s="8">
        <f t="shared" si="10"/>
        <v>5.2933957330062599E-2</v>
      </c>
      <c r="I209" s="10" t="s">
        <v>417</v>
      </c>
      <c r="J209" s="11">
        <v>-2.4714023439755099E-2</v>
      </c>
      <c r="L209" s="12" t="str">
        <f>_xlfn.XLOOKUP(I209,Sheet!$B$2:$B$900,Sheet!$A$2:$A$900)</f>
        <v>IRM</v>
      </c>
      <c r="M209" s="9">
        <f t="shared" si="11"/>
        <v>-2.4714023439755099E-2</v>
      </c>
      <c r="P209" s="15"/>
      <c r="R209" s="10" t="s">
        <v>416</v>
      </c>
      <c r="S209" s="11">
        <v>5.2933957330062599E-2</v>
      </c>
      <c r="V209" s="16"/>
    </row>
    <row r="210" spans="1:22">
      <c r="A210" s="1" t="s">
        <v>418</v>
      </c>
      <c r="B210">
        <v>0.35476791718225559</v>
      </c>
      <c r="C210">
        <v>0.24951983566385891</v>
      </c>
      <c r="D210">
        <v>1.3864216840312671</v>
      </c>
      <c r="E210">
        <v>-0.10524808151839669</v>
      </c>
      <c r="F210" s="8">
        <f t="shared" si="9"/>
        <v>-2.40893496882413E-2</v>
      </c>
      <c r="G210" s="8">
        <f t="shared" si="10"/>
        <v>0.13349948847111989</v>
      </c>
      <c r="I210" s="10" t="s">
        <v>419</v>
      </c>
      <c r="J210" s="11">
        <v>-2.40893496882413E-2</v>
      </c>
      <c r="L210" s="12" t="str">
        <f>_xlfn.XLOOKUP(I210,Sheet!$B$2:$B$900,Sheet!$A$2:$A$900)</f>
        <v>ISRG</v>
      </c>
      <c r="M210" s="9">
        <f t="shared" si="11"/>
        <v>-2.40893496882413E-2</v>
      </c>
      <c r="P210" s="15"/>
      <c r="R210" s="10" t="s">
        <v>418</v>
      </c>
      <c r="S210" s="11">
        <v>0.13349948847111989</v>
      </c>
      <c r="V210" s="16"/>
    </row>
    <row r="211" spans="1:22">
      <c r="A211" s="1" t="s">
        <v>420</v>
      </c>
      <c r="B211">
        <v>0.26756568975951439</v>
      </c>
      <c r="C211">
        <v>0.2250902577596352</v>
      </c>
      <c r="D211">
        <v>1.024790256035047</v>
      </c>
      <c r="E211">
        <v>-4.2475431999879187E-2</v>
      </c>
      <c r="F211" s="8">
        <f t="shared" si="9"/>
        <v>-2.46944267759098E-2</v>
      </c>
      <c r="G211" s="8">
        <f t="shared" si="10"/>
        <v>8.2056636279388098E-2</v>
      </c>
      <c r="I211" s="10" t="s">
        <v>421</v>
      </c>
      <c r="J211" s="11">
        <v>-2.46944267759098E-2</v>
      </c>
      <c r="L211" s="12" t="str">
        <f>_xlfn.XLOOKUP(I211,Sheet!$B$2:$B$900,Sheet!$A$2:$A$900)</f>
        <v>IT</v>
      </c>
      <c r="M211" s="9">
        <f t="shared" si="11"/>
        <v>-2.46944267759098E-2</v>
      </c>
      <c r="P211" s="15"/>
      <c r="R211" s="10" t="s">
        <v>420</v>
      </c>
      <c r="S211" s="11">
        <v>8.2056636279388098E-2</v>
      </c>
      <c r="V211" s="16"/>
    </row>
    <row r="212" spans="1:22">
      <c r="A212" s="1" t="s">
        <v>422</v>
      </c>
      <c r="B212">
        <v>0.33985147457564419</v>
      </c>
      <c r="C212">
        <v>0.4018106478694351</v>
      </c>
      <c r="D212">
        <v>1.324562548090827</v>
      </c>
      <c r="E212">
        <v>6.1959173293790859E-2</v>
      </c>
      <c r="F212" s="8">
        <f t="shared" si="9"/>
        <v>-2.4802003374466801E-2</v>
      </c>
      <c r="G212" s="8">
        <f t="shared" si="10"/>
        <v>8.6768834466030106E-2</v>
      </c>
      <c r="I212" s="10" t="s">
        <v>423</v>
      </c>
      <c r="J212" s="11">
        <v>-2.4802003374466801E-2</v>
      </c>
      <c r="L212" s="12" t="str">
        <f>_xlfn.XLOOKUP(I212,Sheet!$B$2:$B$900,Sheet!$A$2:$A$900)</f>
        <v>ITW</v>
      </c>
      <c r="M212" s="9">
        <f t="shared" si="11"/>
        <v>-2.4802003374466801E-2</v>
      </c>
      <c r="P212" s="15"/>
      <c r="R212" s="10" t="s">
        <v>422</v>
      </c>
      <c r="S212" s="11">
        <v>8.6768834466030106E-2</v>
      </c>
      <c r="V212" s="16"/>
    </row>
    <row r="213" spans="1:22">
      <c r="A213" s="1" t="s">
        <v>424</v>
      </c>
      <c r="B213">
        <v>0.36038117415167009</v>
      </c>
      <c r="C213">
        <v>0.17914303040331131</v>
      </c>
      <c r="D213">
        <v>1.409700104704152</v>
      </c>
      <c r="E213">
        <v>-0.18123814374835889</v>
      </c>
      <c r="F213" s="8">
        <f t="shared" si="9"/>
        <v>-2.5735858257677002E-2</v>
      </c>
      <c r="G213" s="8">
        <f t="shared" si="10"/>
        <v>-6.6068200884690106E-2</v>
      </c>
      <c r="I213" s="10" t="s">
        <v>425</v>
      </c>
      <c r="J213" s="11">
        <v>-2.5735858257677002E-2</v>
      </c>
      <c r="L213" s="12" t="str">
        <f>_xlfn.XLOOKUP(I213,Sheet!$B$2:$B$900,Sheet!$A$2:$A$900)</f>
        <v>IVZ</v>
      </c>
      <c r="M213" s="9">
        <f t="shared" si="11"/>
        <v>-2.5735858257677002E-2</v>
      </c>
      <c r="P213" s="15"/>
      <c r="R213" s="10" t="s">
        <v>424</v>
      </c>
      <c r="S213" s="11">
        <v>-6.6068200884690106E-2</v>
      </c>
      <c r="V213" s="16"/>
    </row>
    <row r="214" spans="1:22">
      <c r="A214" s="1" t="s">
        <v>426</v>
      </c>
      <c r="B214">
        <v>0.27052972944649623</v>
      </c>
      <c r="C214">
        <v>0.46053943820770982</v>
      </c>
      <c r="D214">
        <v>1.037082257470336</v>
      </c>
      <c r="E214">
        <v>0.19000970876121359</v>
      </c>
      <c r="F214" s="8">
        <f t="shared" si="9"/>
        <v>-2.5248948348856801E-2</v>
      </c>
      <c r="G214" s="8">
        <f t="shared" si="10"/>
        <v>3.9898933928390001E-2</v>
      </c>
      <c r="I214" s="10" t="s">
        <v>427</v>
      </c>
      <c r="J214" s="11">
        <v>-2.5248948348856801E-2</v>
      </c>
      <c r="L214" s="12" t="str">
        <f>_xlfn.XLOOKUP(I214,Sheet!$B$2:$B$900,Sheet!$A$2:$A$900)</f>
        <v>J</v>
      </c>
      <c r="M214" s="9">
        <f t="shared" si="11"/>
        <v>-2.5248948348856801E-2</v>
      </c>
      <c r="P214" s="15"/>
      <c r="R214" s="10" t="s">
        <v>426</v>
      </c>
      <c r="S214" s="11">
        <v>3.9898933928390001E-2</v>
      </c>
      <c r="V214" s="16"/>
    </row>
    <row r="215" spans="1:22">
      <c r="A215" s="1" t="s">
        <v>428</v>
      </c>
      <c r="B215">
        <v>0.27873265777936712</v>
      </c>
      <c r="C215">
        <v>0.27011564125054149</v>
      </c>
      <c r="D215">
        <v>1.071100157866228</v>
      </c>
      <c r="E215">
        <v>-8.6170165288255163E-3</v>
      </c>
      <c r="F215" s="8">
        <f t="shared" si="9"/>
        <v>-2.4968505180619001E-2</v>
      </c>
      <c r="G215" s="8">
        <f t="shared" si="10"/>
        <v>6.3028017045902093E-2</v>
      </c>
      <c r="I215" s="10" t="s">
        <v>429</v>
      </c>
      <c r="J215" s="11">
        <v>-2.4968505180619001E-2</v>
      </c>
      <c r="L215" s="12" t="str">
        <f>_xlfn.XLOOKUP(I215,Sheet!$B$2:$B$900,Sheet!$A$2:$A$900)</f>
        <v>JBHT</v>
      </c>
      <c r="M215" s="9">
        <f t="shared" si="11"/>
        <v>-2.4968505180619001E-2</v>
      </c>
      <c r="P215" s="15"/>
      <c r="R215" s="10" t="s">
        <v>428</v>
      </c>
      <c r="S215" s="11">
        <v>6.3028017045902093E-2</v>
      </c>
      <c r="V215" s="16"/>
    </row>
    <row r="216" spans="1:22">
      <c r="A216" s="1" t="s">
        <v>430</v>
      </c>
      <c r="B216">
        <v>0.38033791923005689</v>
      </c>
      <c r="C216">
        <v>0.56932331975191197</v>
      </c>
      <c r="D216">
        <v>1.4924615941081649</v>
      </c>
      <c r="E216">
        <v>0.188985400521855</v>
      </c>
      <c r="F216" s="8">
        <f t="shared" si="9"/>
        <v>-2.4823897016976001E-2</v>
      </c>
      <c r="G216" s="8">
        <f t="shared" si="10"/>
        <v>5.8366848756169799E-2</v>
      </c>
      <c r="I216" s="10" t="s">
        <v>431</v>
      </c>
      <c r="J216" s="11">
        <v>-2.4823897016976001E-2</v>
      </c>
      <c r="L216" s="12" t="str">
        <f>_xlfn.XLOOKUP(I216,Sheet!$B$2:$B$900,Sheet!$A$2:$A$900)</f>
        <v>JBL</v>
      </c>
      <c r="M216" s="9">
        <f t="shared" si="11"/>
        <v>-2.4823897016976001E-2</v>
      </c>
      <c r="P216" s="15"/>
      <c r="R216" s="10" t="s">
        <v>430</v>
      </c>
      <c r="S216" s="11">
        <v>5.8366848756169799E-2</v>
      </c>
      <c r="V216" s="16"/>
    </row>
    <row r="217" spans="1:22">
      <c r="A217" s="1" t="s">
        <v>432</v>
      </c>
      <c r="B217">
        <v>0.2061847535772264</v>
      </c>
      <c r="C217">
        <v>0.35979966563182392</v>
      </c>
      <c r="D217">
        <v>0.77024084532175041</v>
      </c>
      <c r="E217">
        <v>0.1536149120545974</v>
      </c>
      <c r="F217" s="8">
        <f t="shared" si="9"/>
        <v>-2.5276152654166301E-2</v>
      </c>
      <c r="G217" s="8">
        <f t="shared" si="10"/>
        <v>-9.6178986308232996E-3</v>
      </c>
      <c r="I217" s="10" t="s">
        <v>433</v>
      </c>
      <c r="J217" s="11">
        <v>-2.5276152654166301E-2</v>
      </c>
      <c r="L217" s="12" t="str">
        <f>_xlfn.XLOOKUP(I217,Sheet!$B$2:$B$900,Sheet!$A$2:$A$900)</f>
        <v>JCI</v>
      </c>
      <c r="M217" s="9">
        <f t="shared" si="11"/>
        <v>-2.5276152654166301E-2</v>
      </c>
      <c r="P217" s="15"/>
      <c r="R217" s="10" t="s">
        <v>432</v>
      </c>
      <c r="S217" s="11">
        <v>-9.6178986308232996E-3</v>
      </c>
      <c r="V217" s="16"/>
    </row>
    <row r="218" spans="1:22">
      <c r="A218" s="1" t="s">
        <v>434</v>
      </c>
      <c r="B218">
        <v>0.22098639827791769</v>
      </c>
      <c r="C218">
        <v>0.16661767262446631</v>
      </c>
      <c r="D218">
        <v>0.83162390935582053</v>
      </c>
      <c r="E218">
        <v>-5.4368725653451438E-2</v>
      </c>
      <c r="F218" s="8">
        <f t="shared" si="9"/>
        <v>-2.4511432718732101E-2</v>
      </c>
      <c r="G218" s="8">
        <f t="shared" si="10"/>
        <v>0.10745498000409651</v>
      </c>
      <c r="I218" s="10" t="s">
        <v>435</v>
      </c>
      <c r="J218" s="11">
        <v>-2.4511432718732101E-2</v>
      </c>
      <c r="L218" s="12" t="str">
        <f>_xlfn.XLOOKUP(I218,Sheet!$B$2:$B$900,Sheet!$A$2:$A$900)</f>
        <v>JKHY</v>
      </c>
      <c r="M218" s="9">
        <f t="shared" si="11"/>
        <v>-2.4511432718732101E-2</v>
      </c>
      <c r="P218" s="15"/>
      <c r="R218" s="10" t="s">
        <v>434</v>
      </c>
      <c r="S218" s="11">
        <v>0.10745498000409651</v>
      </c>
      <c r="V218" s="16"/>
    </row>
    <row r="219" spans="1:22">
      <c r="A219" s="1" t="s">
        <v>436</v>
      </c>
      <c r="B219">
        <v>0.1504952092490873</v>
      </c>
      <c r="C219">
        <v>0.1639553787160635</v>
      </c>
      <c r="D219">
        <v>0.53929388404502798</v>
      </c>
      <c r="E219">
        <v>1.346016946697615E-2</v>
      </c>
      <c r="F219" s="8">
        <f t="shared" si="9"/>
        <v>-2.4774099691991701E-2</v>
      </c>
      <c r="G219" s="8">
        <f t="shared" si="10"/>
        <v>6.0112606011371902E-2</v>
      </c>
      <c r="I219" s="10" t="s">
        <v>437</v>
      </c>
      <c r="J219" s="11">
        <v>-2.4774099691991701E-2</v>
      </c>
      <c r="L219" s="12" t="str">
        <f>_xlfn.XLOOKUP(I219,Sheet!$B$2:$B$900,Sheet!$A$2:$A$900)</f>
        <v>JNJ</v>
      </c>
      <c r="M219" s="9">
        <f t="shared" si="11"/>
        <v>-2.4774099691991701E-2</v>
      </c>
      <c r="P219" s="15"/>
      <c r="R219" s="10" t="s">
        <v>436</v>
      </c>
      <c r="S219" s="11">
        <v>6.0112606011371902E-2</v>
      </c>
      <c r="V219" s="16"/>
    </row>
    <row r="220" spans="1:22">
      <c r="A220" s="1" t="s">
        <v>438</v>
      </c>
      <c r="B220">
        <v>0.28527627139466361</v>
      </c>
      <c r="C220">
        <v>-3.1263907918448693E-2</v>
      </c>
      <c r="D220">
        <v>1.0982368079942511</v>
      </c>
      <c r="E220">
        <v>-0.31654017931311229</v>
      </c>
      <c r="F220" s="8">
        <f t="shared" si="9"/>
        <v>-2.4915125473988001E-2</v>
      </c>
      <c r="G220" s="8">
        <f t="shared" si="10"/>
        <v>2.1207092333642499E-2</v>
      </c>
      <c r="I220" s="10" t="s">
        <v>439</v>
      </c>
      <c r="J220" s="11">
        <v>-2.4915125473988001E-2</v>
      </c>
      <c r="L220" s="12" t="str">
        <f>_xlfn.XLOOKUP(I220,Sheet!$B$2:$B$900,Sheet!$A$2:$A$900)</f>
        <v>JNPR</v>
      </c>
      <c r="M220" s="9">
        <f t="shared" si="11"/>
        <v>-2.4915125473988001E-2</v>
      </c>
      <c r="P220" s="15"/>
      <c r="R220" s="10" t="s">
        <v>438</v>
      </c>
      <c r="S220" s="11">
        <v>2.1207092333642499E-2</v>
      </c>
      <c r="V220" s="16"/>
    </row>
    <row r="221" spans="1:22">
      <c r="A221" s="1" t="s">
        <v>440</v>
      </c>
      <c r="B221">
        <v>0.27540570142432858</v>
      </c>
      <c r="C221">
        <v>0.40471266870191502</v>
      </c>
      <c r="D221">
        <v>1.057303125231716</v>
      </c>
      <c r="E221">
        <v>0.12930696727758639</v>
      </c>
      <c r="F221" s="8">
        <f t="shared" si="9"/>
        <v>-2.4745031600546599E-2</v>
      </c>
      <c r="G221" s="8">
        <f t="shared" si="10"/>
        <v>9.9539318866732104E-2</v>
      </c>
      <c r="I221" s="10" t="s">
        <v>441</v>
      </c>
      <c r="J221" s="11">
        <v>-2.4745031600546599E-2</v>
      </c>
      <c r="L221" s="12" t="str">
        <f>_xlfn.XLOOKUP(I221,Sheet!$B$2:$B$900,Sheet!$A$2:$A$900)</f>
        <v>JPM</v>
      </c>
      <c r="M221" s="9">
        <f t="shared" si="11"/>
        <v>-2.4745031600546599E-2</v>
      </c>
      <c r="P221" s="15"/>
      <c r="R221" s="10" t="s">
        <v>440</v>
      </c>
      <c r="S221" s="11">
        <v>9.9539318866732104E-2</v>
      </c>
      <c r="V221" s="16"/>
    </row>
    <row r="222" spans="1:22">
      <c r="A222" s="1" t="s">
        <v>442</v>
      </c>
      <c r="B222">
        <v>0.12930101317651191</v>
      </c>
      <c r="C222">
        <v>0.25788761342071898</v>
      </c>
      <c r="D222">
        <v>0.45140063157337679</v>
      </c>
      <c r="E222">
        <v>0.12858660024420709</v>
      </c>
      <c r="F222" s="8">
        <f t="shared" si="9"/>
        <v>-2.5006347820269802E-2</v>
      </c>
      <c r="G222" s="8">
        <f t="shared" si="10"/>
        <v>1.59993930031666E-2</v>
      </c>
      <c r="I222" s="10" t="s">
        <v>443</v>
      </c>
      <c r="J222" s="11">
        <v>-2.5006347820269802E-2</v>
      </c>
      <c r="L222" s="12" t="str">
        <f>_xlfn.XLOOKUP(I222,Sheet!$B$2:$B$900,Sheet!$A$2:$A$900)</f>
        <v>K</v>
      </c>
      <c r="M222" s="9">
        <f t="shared" si="11"/>
        <v>-2.5006347820269802E-2</v>
      </c>
      <c r="P222" s="15"/>
      <c r="R222" s="10" t="s">
        <v>442</v>
      </c>
      <c r="S222" s="11">
        <v>1.59993930031666E-2</v>
      </c>
      <c r="V222" s="16"/>
    </row>
    <row r="223" spans="1:22">
      <c r="A223" s="1" t="s">
        <v>444</v>
      </c>
      <c r="B223">
        <v>0.18243931381672759</v>
      </c>
      <c r="C223">
        <v>0.16864474324867529</v>
      </c>
      <c r="D223">
        <v>0.67176747436806283</v>
      </c>
      <c r="E223">
        <v>-1.3794570568052311E-2</v>
      </c>
      <c r="F223" s="8">
        <f t="shared" si="9"/>
        <v>-2.40043132634662E-2</v>
      </c>
      <c r="G223" s="8">
        <f t="shared" si="10"/>
        <v>0.10357705448641991</v>
      </c>
      <c r="I223" s="10" t="s">
        <v>445</v>
      </c>
      <c r="J223" s="11">
        <v>-2.40043132634662E-2</v>
      </c>
      <c r="L223" s="12" t="str">
        <f>_xlfn.XLOOKUP(I223,Sheet!$B$2:$B$900,Sheet!$A$2:$A$900)</f>
        <v>KDP</v>
      </c>
      <c r="M223" s="9">
        <f t="shared" si="11"/>
        <v>-2.40043132634662E-2</v>
      </c>
      <c r="P223" s="15"/>
      <c r="R223" s="10" t="s">
        <v>444</v>
      </c>
      <c r="S223" s="11">
        <v>0.10357705448641991</v>
      </c>
      <c r="V223" s="16"/>
    </row>
    <row r="224" spans="1:22">
      <c r="A224" s="1" t="s">
        <v>446</v>
      </c>
      <c r="B224">
        <v>0.29370926570375577</v>
      </c>
      <c r="C224">
        <v>0.38902870566396658</v>
      </c>
      <c r="D224">
        <v>1.1332088019950111</v>
      </c>
      <c r="E224">
        <v>9.5319439960210806E-2</v>
      </c>
      <c r="F224" s="8">
        <f t="shared" si="9"/>
        <v>-2.5057931332763999E-2</v>
      </c>
      <c r="G224" s="8">
        <f t="shared" si="10"/>
        <v>7.1331625079865901E-2</v>
      </c>
      <c r="I224" s="10" t="s">
        <v>447</v>
      </c>
      <c r="J224" s="11">
        <v>-2.5057931332763999E-2</v>
      </c>
      <c r="L224" s="12" t="str">
        <f>_xlfn.XLOOKUP(I224,Sheet!$B$2:$B$900,Sheet!$A$2:$A$900)</f>
        <v>KEY</v>
      </c>
      <c r="M224" s="9">
        <f t="shared" si="11"/>
        <v>-2.5057931332763999E-2</v>
      </c>
      <c r="P224" s="15"/>
      <c r="R224" s="10" t="s">
        <v>446</v>
      </c>
      <c r="S224" s="11">
        <v>7.1331625079865901E-2</v>
      </c>
      <c r="V224" s="16"/>
    </row>
    <row r="225" spans="1:22">
      <c r="A225" s="1" t="s">
        <v>448</v>
      </c>
      <c r="B225">
        <v>0.1459217322486947</v>
      </c>
      <c r="C225">
        <v>0.42158244113031701</v>
      </c>
      <c r="D225">
        <v>0.52032747610521746</v>
      </c>
      <c r="E225">
        <v>0.2756607088816222</v>
      </c>
      <c r="F225" s="8">
        <f t="shared" si="9"/>
        <v>-2.51502654512787E-2</v>
      </c>
      <c r="G225" s="8">
        <f t="shared" si="10"/>
        <v>-6.9767879903933294E-2</v>
      </c>
      <c r="I225" s="10" t="s">
        <v>449</v>
      </c>
      <c r="J225" s="11">
        <v>-2.51502654512787E-2</v>
      </c>
      <c r="L225" s="12" t="str">
        <f>_xlfn.XLOOKUP(I225,Sheet!$B$2:$B$900,Sheet!$A$2:$A$900)</f>
        <v>KIM</v>
      </c>
      <c r="M225" s="9">
        <f t="shared" si="11"/>
        <v>-2.51502654512787E-2</v>
      </c>
      <c r="P225" s="15"/>
      <c r="R225" s="10" t="s">
        <v>448</v>
      </c>
      <c r="S225" s="11">
        <v>-6.9767879903933294E-2</v>
      </c>
      <c r="V225" s="16"/>
    </row>
    <row r="226" spans="1:22">
      <c r="A226" s="1" t="s">
        <v>450</v>
      </c>
      <c r="B226">
        <v>0.41816877675501951</v>
      </c>
      <c r="C226">
        <v>0.76258799405793909</v>
      </c>
      <c r="D226">
        <v>1.6493478048554151</v>
      </c>
      <c r="E226">
        <v>0.34441921730291958</v>
      </c>
      <c r="F226" s="8">
        <f t="shared" si="9"/>
        <v>-2.4628151798723599E-2</v>
      </c>
      <c r="G226" s="8">
        <f t="shared" si="10"/>
        <v>9.92973195604233E-2</v>
      </c>
      <c r="I226" s="10" t="s">
        <v>451</v>
      </c>
      <c r="J226" s="11">
        <v>-2.4628151798723599E-2</v>
      </c>
      <c r="L226" s="12" t="str">
        <f>_xlfn.XLOOKUP(I226,Sheet!$B$2:$B$900,Sheet!$A$2:$A$900)</f>
        <v>KLAC</v>
      </c>
      <c r="M226" s="9">
        <f t="shared" si="11"/>
        <v>-2.4628151798723599E-2</v>
      </c>
      <c r="P226" s="15"/>
      <c r="R226" s="10" t="s">
        <v>450</v>
      </c>
      <c r="S226" s="11">
        <v>9.92973195604233E-2</v>
      </c>
      <c r="V226" s="16"/>
    </row>
    <row r="227" spans="1:22">
      <c r="A227" s="1" t="s">
        <v>452</v>
      </c>
      <c r="B227">
        <v>0.12974560610831101</v>
      </c>
      <c r="C227">
        <v>0.23904038533371119</v>
      </c>
      <c r="D227">
        <v>0.45324437778898807</v>
      </c>
      <c r="E227">
        <v>0.10929477922540019</v>
      </c>
      <c r="F227" s="8">
        <f t="shared" si="9"/>
        <v>-2.48745947835778E-2</v>
      </c>
      <c r="G227" s="8">
        <f t="shared" si="10"/>
        <v>1.7966383839666401E-2</v>
      </c>
      <c r="I227" s="10" t="s">
        <v>453</v>
      </c>
      <c r="J227" s="11">
        <v>-2.48745947835778E-2</v>
      </c>
      <c r="L227" s="12" t="str">
        <f>_xlfn.XLOOKUP(I227,Sheet!$B$2:$B$900,Sheet!$A$2:$A$900)</f>
        <v>KMB</v>
      </c>
      <c r="M227" s="9">
        <f t="shared" si="11"/>
        <v>-2.48745947835778E-2</v>
      </c>
      <c r="P227" s="15"/>
      <c r="R227" s="10" t="s">
        <v>452</v>
      </c>
      <c r="S227" s="11">
        <v>1.7966383839666401E-2</v>
      </c>
      <c r="V227" s="16"/>
    </row>
    <row r="228" spans="1:22">
      <c r="A228" s="1" t="s">
        <v>454</v>
      </c>
      <c r="B228">
        <v>0.22775477913086919</v>
      </c>
      <c r="C228">
        <v>0.3694745355845902</v>
      </c>
      <c r="D228">
        <v>0.8596926789895285</v>
      </c>
      <c r="E228">
        <v>0.14171975645372101</v>
      </c>
      <c r="F228" s="8">
        <f t="shared" si="9"/>
        <v>-2.4924407264116599E-2</v>
      </c>
      <c r="G228" s="8">
        <f t="shared" si="10"/>
        <v>3.4154296714813299E-2</v>
      </c>
      <c r="I228" s="10" t="s">
        <v>455</v>
      </c>
      <c r="J228" s="11">
        <v>-2.4924407264116599E-2</v>
      </c>
      <c r="L228" s="12" t="str">
        <f>_xlfn.XLOOKUP(I228,Sheet!$B$2:$B$900,Sheet!$A$2:$A$900)</f>
        <v>KMX</v>
      </c>
      <c r="M228" s="9">
        <f t="shared" si="11"/>
        <v>-2.4924407264116599E-2</v>
      </c>
      <c r="P228" s="15"/>
      <c r="R228" s="10" t="s">
        <v>454</v>
      </c>
      <c r="S228" s="11">
        <v>3.4154296714813299E-2</v>
      </c>
      <c r="V228" s="16"/>
    </row>
    <row r="229" spans="1:22">
      <c r="A229" s="1" t="s">
        <v>456</v>
      </c>
      <c r="B229">
        <v>0.12917896295468401</v>
      </c>
      <c r="C229">
        <v>0.20190135793771991</v>
      </c>
      <c r="D229">
        <v>0.45089448399766269</v>
      </c>
      <c r="E229">
        <v>7.2722394983035954E-2</v>
      </c>
      <c r="F229" s="8">
        <f t="shared" si="9"/>
        <v>-2.4860339046531801E-2</v>
      </c>
      <c r="G229" s="8">
        <f t="shared" si="10"/>
        <v>3.1204886429708398E-2</v>
      </c>
      <c r="I229" s="10" t="s">
        <v>457</v>
      </c>
      <c r="J229" s="11">
        <v>-2.4860339046531801E-2</v>
      </c>
      <c r="L229" s="12" t="str">
        <f>_xlfn.XLOOKUP(I229,Sheet!$B$2:$B$900,Sheet!$A$2:$A$900)</f>
        <v>KO</v>
      </c>
      <c r="M229" s="9">
        <f t="shared" si="11"/>
        <v>-2.4860339046531801E-2</v>
      </c>
      <c r="P229" s="15"/>
      <c r="R229" s="10" t="s">
        <v>456</v>
      </c>
      <c r="S229" s="11">
        <v>3.1204886429708398E-2</v>
      </c>
      <c r="V229" s="16"/>
    </row>
    <row r="230" spans="1:22">
      <c r="A230" s="1" t="s">
        <v>458</v>
      </c>
      <c r="B230">
        <v>0.15622772942361801</v>
      </c>
      <c r="C230">
        <v>0.1159918037878928</v>
      </c>
      <c r="D230">
        <v>0.56306689441416502</v>
      </c>
      <c r="E230">
        <v>-4.0235925635725263E-2</v>
      </c>
      <c r="F230" s="8">
        <f t="shared" si="9"/>
        <v>-2.4712727406865202E-2</v>
      </c>
      <c r="G230" s="8">
        <f t="shared" si="10"/>
        <v>-1.9376502751866701E-2</v>
      </c>
      <c r="I230" s="10" t="s">
        <v>459</v>
      </c>
      <c r="J230" s="11">
        <v>-2.4712727406865202E-2</v>
      </c>
      <c r="L230" s="12" t="str">
        <f>_xlfn.XLOOKUP(I230,Sheet!$B$2:$B$900,Sheet!$A$2:$A$900)</f>
        <v>KR</v>
      </c>
      <c r="M230" s="9">
        <f t="shared" si="11"/>
        <v>-2.4712727406865202E-2</v>
      </c>
      <c r="P230" s="15"/>
      <c r="R230" s="10" t="s">
        <v>458</v>
      </c>
      <c r="S230" s="11">
        <v>-1.9376502751866701E-2</v>
      </c>
      <c r="V230" s="16"/>
    </row>
    <row r="231" spans="1:22">
      <c r="A231" s="1" t="s">
        <v>460</v>
      </c>
      <c r="B231">
        <v>0.247316978100107</v>
      </c>
      <c r="C231">
        <v>0.16326035671519101</v>
      </c>
      <c r="D231">
        <v>0.94081796852710697</v>
      </c>
      <c r="E231">
        <v>-8.4056621384915986E-2</v>
      </c>
      <c r="F231" s="8">
        <f t="shared" si="9"/>
        <v>-2.52118357889905E-2</v>
      </c>
      <c r="G231" s="8">
        <f t="shared" si="10"/>
        <v>2.40799788588596E-2</v>
      </c>
      <c r="I231" s="10" t="s">
        <v>461</v>
      </c>
      <c r="J231" s="11">
        <v>-2.52118357889905E-2</v>
      </c>
      <c r="L231" s="12" t="str">
        <f>_xlfn.XLOOKUP(I231,Sheet!$B$2:$B$900,Sheet!$A$2:$A$900)</f>
        <v>L</v>
      </c>
      <c r="M231" s="9">
        <f t="shared" si="11"/>
        <v>-2.52118357889905E-2</v>
      </c>
      <c r="P231" s="15"/>
      <c r="R231" s="10" t="s">
        <v>460</v>
      </c>
      <c r="S231" s="11">
        <v>2.40799788588596E-2</v>
      </c>
      <c r="V231" s="16"/>
    </row>
    <row r="232" spans="1:22">
      <c r="A232" s="1" t="s">
        <v>462</v>
      </c>
      <c r="B232">
        <v>0.24099770473219601</v>
      </c>
      <c r="C232">
        <v>0.66027499324487415</v>
      </c>
      <c r="D232">
        <v>0.91461166715755993</v>
      </c>
      <c r="E232">
        <v>0.41927728851267809</v>
      </c>
      <c r="F232" s="8">
        <f t="shared" si="9"/>
        <v>-2.4690532118261999E-2</v>
      </c>
      <c r="G232" s="8">
        <f t="shared" si="10"/>
        <v>0.1152591324818633</v>
      </c>
      <c r="I232" s="10" t="s">
        <v>463</v>
      </c>
      <c r="J232" s="11">
        <v>-2.4690532118261999E-2</v>
      </c>
      <c r="L232" s="12" t="str">
        <f>_xlfn.XLOOKUP(I232,Sheet!$B$2:$B$900,Sheet!$A$2:$A$900)</f>
        <v>LDOS</v>
      </c>
      <c r="M232" s="9">
        <f t="shared" si="11"/>
        <v>-2.4690532118261999E-2</v>
      </c>
      <c r="P232" s="15"/>
      <c r="R232" s="10" t="s">
        <v>462</v>
      </c>
      <c r="S232" s="11">
        <v>0.1152591324818633</v>
      </c>
      <c r="V232" s="16"/>
    </row>
    <row r="233" spans="1:22">
      <c r="A233" s="1" t="s">
        <v>464</v>
      </c>
      <c r="B233">
        <v>0.15813966850463601</v>
      </c>
      <c r="C233">
        <v>0.39119610193016918</v>
      </c>
      <c r="D233">
        <v>0.57099578889937619</v>
      </c>
      <c r="E233">
        <v>0.2330564334255332</v>
      </c>
      <c r="F233" s="8">
        <f t="shared" si="9"/>
        <v>-2.5148797712467402E-2</v>
      </c>
      <c r="G233" s="8">
        <f t="shared" si="10"/>
        <v>3.01888525280238E-2</v>
      </c>
      <c r="I233" s="10" t="s">
        <v>465</v>
      </c>
      <c r="J233" s="11">
        <v>-2.5148797712467402E-2</v>
      </c>
      <c r="L233" s="12" t="str">
        <f>_xlfn.XLOOKUP(I233,Sheet!$B$2:$B$900,Sheet!$A$2:$A$900)</f>
        <v>LEN</v>
      </c>
      <c r="M233" s="9">
        <f t="shared" si="11"/>
        <v>-2.5148797712467402E-2</v>
      </c>
      <c r="P233" s="15"/>
      <c r="R233" s="10" t="s">
        <v>464</v>
      </c>
      <c r="S233" s="11">
        <v>3.01888525280238E-2</v>
      </c>
      <c r="V233" s="16"/>
    </row>
    <row r="234" spans="1:22">
      <c r="A234" s="1" t="s">
        <v>466</v>
      </c>
      <c r="B234">
        <v>0.21779939923074351</v>
      </c>
      <c r="C234">
        <v>0.31175900974464782</v>
      </c>
      <c r="D234">
        <v>0.81840728576127642</v>
      </c>
      <c r="E234">
        <v>9.3959610513904279E-2</v>
      </c>
      <c r="F234" s="8">
        <f t="shared" si="9"/>
        <v>-2.4882969852166301E-2</v>
      </c>
      <c r="G234" s="8">
        <f t="shared" si="10"/>
        <v>6.6330420713205995E-2</v>
      </c>
      <c r="I234" s="10" t="s">
        <v>467</v>
      </c>
      <c r="J234" s="11">
        <v>-2.4882969852166301E-2</v>
      </c>
      <c r="L234" s="12" t="str">
        <f>_xlfn.XLOOKUP(I234,Sheet!$B$2:$B$900,Sheet!$A$2:$A$900)</f>
        <v>LH</v>
      </c>
      <c r="M234" s="9">
        <f t="shared" si="11"/>
        <v>-2.4882969852166301E-2</v>
      </c>
      <c r="P234" s="15"/>
      <c r="R234" s="10" t="s">
        <v>466</v>
      </c>
      <c r="S234" s="11">
        <v>6.6330420713205995E-2</v>
      </c>
      <c r="V234" s="16"/>
    </row>
    <row r="235" spans="1:22">
      <c r="A235" s="1" t="s">
        <v>468</v>
      </c>
      <c r="B235">
        <v>0.13606922990966791</v>
      </c>
      <c r="C235">
        <v>0.4272862886369464</v>
      </c>
      <c r="D235">
        <v>0.47946872059515799</v>
      </c>
      <c r="E235">
        <v>0.29121705872727849</v>
      </c>
      <c r="F235" s="8">
        <f t="shared" si="9"/>
        <v>-2.4540482975253498E-2</v>
      </c>
      <c r="G235" s="8">
        <f t="shared" si="10"/>
        <v>0.1089530196467358</v>
      </c>
      <c r="I235" s="10" t="s">
        <v>469</v>
      </c>
      <c r="J235" s="11">
        <v>-2.4540482975253498E-2</v>
      </c>
      <c r="L235" s="12" t="str">
        <f>_xlfn.XLOOKUP(I235,Sheet!$B$2:$B$900,Sheet!$A$2:$A$900)</f>
        <v>LHX</v>
      </c>
      <c r="M235" s="9">
        <f t="shared" si="11"/>
        <v>-2.4540482975253498E-2</v>
      </c>
      <c r="P235" s="15"/>
      <c r="R235" s="10" t="s">
        <v>468</v>
      </c>
      <c r="S235" s="11">
        <v>0.1089530196467358</v>
      </c>
      <c r="V235" s="16"/>
    </row>
    <row r="236" spans="1:22">
      <c r="A236" s="1" t="s">
        <v>470</v>
      </c>
      <c r="B236">
        <v>0.22103012693785881</v>
      </c>
      <c r="C236">
        <v>0.34835830195647638</v>
      </c>
      <c r="D236">
        <v>0.83180525400957817</v>
      </c>
      <c r="E236">
        <v>0.1273281750186176</v>
      </c>
      <c r="F236" s="8">
        <f t="shared" si="9"/>
        <v>-2.4951453282214701E-2</v>
      </c>
      <c r="G236" s="8">
        <f t="shared" si="10"/>
        <v>4.2724011201692801E-2</v>
      </c>
      <c r="I236" s="10" t="s">
        <v>471</v>
      </c>
      <c r="J236" s="11">
        <v>-2.4951453282214701E-2</v>
      </c>
      <c r="L236" s="12" t="str">
        <f>_xlfn.XLOOKUP(I236,Sheet!$B$2:$B$900,Sheet!$A$2:$A$900)</f>
        <v>LIN</v>
      </c>
      <c r="M236" s="9">
        <f t="shared" si="11"/>
        <v>-2.4951453282214701E-2</v>
      </c>
      <c r="P236" s="15"/>
      <c r="R236" s="10" t="s">
        <v>470</v>
      </c>
      <c r="S236" s="11">
        <v>4.2724011201692801E-2</v>
      </c>
      <c r="V236" s="16"/>
    </row>
    <row r="237" spans="1:22">
      <c r="A237" s="1" t="s">
        <v>472</v>
      </c>
      <c r="B237">
        <v>0.27395383183573158</v>
      </c>
      <c r="C237">
        <v>0.44504668195780978</v>
      </c>
      <c r="D237">
        <v>1.0512821589318151</v>
      </c>
      <c r="E237">
        <v>0.17109285012207831</v>
      </c>
      <c r="F237" s="8">
        <f t="shared" si="9"/>
        <v>-2.5396679842409901E-2</v>
      </c>
      <c r="G237" s="8">
        <f t="shared" si="10"/>
        <v>2.5786268389172699E-2</v>
      </c>
      <c r="I237" s="10" t="s">
        <v>473</v>
      </c>
      <c r="J237" s="11">
        <v>-2.5396679842409901E-2</v>
      </c>
      <c r="L237" s="12" t="str">
        <f>_xlfn.XLOOKUP(I237,Sheet!$B$2:$B$900,Sheet!$A$2:$A$900)</f>
        <v>LKQ</v>
      </c>
      <c r="M237" s="9">
        <f t="shared" si="11"/>
        <v>-2.5396679842409901E-2</v>
      </c>
      <c r="P237" s="15"/>
      <c r="R237" s="10" t="s">
        <v>472</v>
      </c>
      <c r="S237" s="11">
        <v>2.5786268389172699E-2</v>
      </c>
      <c r="V237" s="16"/>
    </row>
    <row r="238" spans="1:22">
      <c r="A238" s="1" t="s">
        <v>474</v>
      </c>
      <c r="B238">
        <v>0.1836622500670268</v>
      </c>
      <c r="C238">
        <v>0.17107518355268689</v>
      </c>
      <c r="D238">
        <v>0.67683904416180307</v>
      </c>
      <c r="E238">
        <v>-1.258706651433986E-2</v>
      </c>
      <c r="F238" s="8">
        <f t="shared" si="9"/>
        <v>-2.4372459146144599E-2</v>
      </c>
      <c r="G238" s="8">
        <f t="shared" si="10"/>
        <v>6.4349426485718897E-2</v>
      </c>
      <c r="I238" s="10" t="s">
        <v>475</v>
      </c>
      <c r="J238" s="11">
        <v>-2.4372459146144599E-2</v>
      </c>
      <c r="L238" s="12" t="str">
        <f>_xlfn.XLOOKUP(I238,Sheet!$B$2:$B$900,Sheet!$A$2:$A$900)</f>
        <v>LLY</v>
      </c>
      <c r="M238" s="9">
        <f t="shared" si="11"/>
        <v>-2.4372459146144599E-2</v>
      </c>
      <c r="P238" s="15"/>
      <c r="R238" s="10" t="s">
        <v>474</v>
      </c>
      <c r="S238" s="11">
        <v>6.4349426485718897E-2</v>
      </c>
      <c r="V238" s="16"/>
    </row>
    <row r="239" spans="1:22">
      <c r="A239" s="1" t="s">
        <v>476</v>
      </c>
      <c r="B239">
        <v>0.18536264794227569</v>
      </c>
      <c r="C239">
        <v>0.43612814953791867</v>
      </c>
      <c r="D239">
        <v>0.68389066807052501</v>
      </c>
      <c r="E239">
        <v>0.25076550159564293</v>
      </c>
      <c r="F239" s="8">
        <f t="shared" si="9"/>
        <v>-2.4573726434690898E-2</v>
      </c>
      <c r="G239" s="8">
        <f t="shared" si="10"/>
        <v>9.0823182621853904E-2</v>
      </c>
      <c r="I239" s="10" t="s">
        <v>477</v>
      </c>
      <c r="J239" s="11">
        <v>-2.4573726434690898E-2</v>
      </c>
      <c r="L239" s="12" t="str">
        <f>_xlfn.XLOOKUP(I239,Sheet!$B$2:$B$900,Sheet!$A$2:$A$900)</f>
        <v>LMT</v>
      </c>
      <c r="M239" s="9">
        <f t="shared" si="11"/>
        <v>-2.4573726434690898E-2</v>
      </c>
      <c r="P239" s="15"/>
      <c r="R239" s="10" t="s">
        <v>476</v>
      </c>
      <c r="S239" s="11">
        <v>9.0823182621853904E-2</v>
      </c>
      <c r="V239" s="16"/>
    </row>
    <row r="240" spans="1:22">
      <c r="A240" s="1" t="s">
        <v>478</v>
      </c>
      <c r="B240">
        <v>6.4565022178943693E-2</v>
      </c>
      <c r="C240">
        <v>0.29799140722437611</v>
      </c>
      <c r="D240">
        <v>0.18293766268944359</v>
      </c>
      <c r="E240">
        <v>0.23342638504543239</v>
      </c>
      <c r="F240" s="8">
        <f t="shared" si="9"/>
        <v>-2.4521427990443299E-2</v>
      </c>
      <c r="G240" s="8">
        <f t="shared" si="10"/>
        <v>7.4485195612576799E-2</v>
      </c>
      <c r="I240" s="10" t="s">
        <v>479</v>
      </c>
      <c r="J240" s="11">
        <v>-2.4521427990443299E-2</v>
      </c>
      <c r="L240" s="12" t="str">
        <f>_xlfn.XLOOKUP(I240,Sheet!$B$2:$B$900,Sheet!$A$2:$A$900)</f>
        <v>LNT</v>
      </c>
      <c r="M240" s="9">
        <f t="shared" si="11"/>
        <v>-2.4521427990443299E-2</v>
      </c>
      <c r="P240" s="15"/>
      <c r="R240" s="10" t="s">
        <v>478</v>
      </c>
      <c r="S240" s="11">
        <v>7.4485195612576799E-2</v>
      </c>
      <c r="V240" s="16"/>
    </row>
    <row r="241" spans="1:22">
      <c r="A241" s="1" t="s">
        <v>480</v>
      </c>
      <c r="B241">
        <v>0.27415995518828751</v>
      </c>
      <c r="C241">
        <v>0.31375818041923031</v>
      </c>
      <c r="D241">
        <v>1.0521369614355041</v>
      </c>
      <c r="E241">
        <v>3.9598225230942863E-2</v>
      </c>
      <c r="F241" s="8">
        <f t="shared" si="9"/>
        <v>-2.4616070247951202E-2</v>
      </c>
      <c r="G241" s="8">
        <f t="shared" si="10"/>
        <v>7.9156921872270206E-2</v>
      </c>
      <c r="I241" s="10" t="s">
        <v>481</v>
      </c>
      <c r="J241" s="11">
        <v>-2.4616070247951202E-2</v>
      </c>
      <c r="L241" s="12" t="str">
        <f>_xlfn.XLOOKUP(I241,Sheet!$B$2:$B$900,Sheet!$A$2:$A$900)</f>
        <v>LOW</v>
      </c>
      <c r="M241" s="9">
        <f t="shared" si="11"/>
        <v>-2.4616070247951202E-2</v>
      </c>
      <c r="P241" s="15"/>
      <c r="R241" s="10" t="s">
        <v>480</v>
      </c>
      <c r="S241" s="11">
        <v>7.9156921872270206E-2</v>
      </c>
      <c r="V241" s="16"/>
    </row>
    <row r="242" spans="1:22">
      <c r="A242" s="1" t="s">
        <v>482</v>
      </c>
      <c r="B242">
        <v>0.43359934218285762</v>
      </c>
      <c r="C242">
        <v>0.85405610477217531</v>
      </c>
      <c r="D242">
        <v>1.7133390304855409</v>
      </c>
      <c r="E242">
        <v>0.42045676258931769</v>
      </c>
      <c r="F242" s="8">
        <f t="shared" si="9"/>
        <v>-2.44277775404112E-2</v>
      </c>
      <c r="G242" s="8">
        <f t="shared" si="10"/>
        <v>0.125121678774785</v>
      </c>
      <c r="I242" s="10" t="s">
        <v>483</v>
      </c>
      <c r="J242" s="11">
        <v>-2.44277775404112E-2</v>
      </c>
      <c r="L242" s="12" t="str">
        <f>_xlfn.XLOOKUP(I242,Sheet!$B$2:$B$900,Sheet!$A$2:$A$900)</f>
        <v>LRCX</v>
      </c>
      <c r="M242" s="9">
        <f t="shared" si="11"/>
        <v>-2.44277775404112E-2</v>
      </c>
      <c r="P242" s="15"/>
      <c r="R242" s="10" t="s">
        <v>482</v>
      </c>
      <c r="S242" s="11">
        <v>0.125121678774785</v>
      </c>
      <c r="V242" s="16"/>
    </row>
    <row r="243" spans="1:22">
      <c r="A243" s="1" t="s">
        <v>484</v>
      </c>
      <c r="B243">
        <v>0.27357480552256991</v>
      </c>
      <c r="C243">
        <v>0.6927315481703058</v>
      </c>
      <c r="D243">
        <v>1.0497103203340199</v>
      </c>
      <c r="E243">
        <v>0.41915674264773589</v>
      </c>
      <c r="F243" s="8">
        <f t="shared" si="9"/>
        <v>-2.43967664008885E-2</v>
      </c>
      <c r="G243" s="8">
        <f t="shared" si="10"/>
        <v>0.10193574317867771</v>
      </c>
      <c r="I243" s="10" t="s">
        <v>485</v>
      </c>
      <c r="J243" s="11">
        <v>-2.43967664008885E-2</v>
      </c>
      <c r="L243" s="12" t="str">
        <f>_xlfn.XLOOKUP(I243,Sheet!$B$2:$B$900,Sheet!$A$2:$A$900)</f>
        <v>LULU</v>
      </c>
      <c r="M243" s="9">
        <f t="shared" si="11"/>
        <v>-2.43967664008885E-2</v>
      </c>
      <c r="P243" s="15"/>
      <c r="R243" s="10" t="s">
        <v>484</v>
      </c>
      <c r="S243" s="11">
        <v>0.10193574317867771</v>
      </c>
      <c r="V243" s="16"/>
    </row>
    <row r="244" spans="1:22">
      <c r="A244" s="1" t="s">
        <v>486</v>
      </c>
      <c r="B244">
        <v>0.26220502044863031</v>
      </c>
      <c r="C244">
        <v>0.18960668962266011</v>
      </c>
      <c r="D244">
        <v>1.0025593273626341</v>
      </c>
      <c r="E244">
        <v>-7.2598330825970114E-2</v>
      </c>
      <c r="F244" s="8">
        <f t="shared" si="9"/>
        <v>-2.43858278986776E-2</v>
      </c>
      <c r="G244" s="8">
        <f t="shared" si="10"/>
        <v>8.7144404019668803E-2</v>
      </c>
      <c r="I244" s="10" t="s">
        <v>487</v>
      </c>
      <c r="J244" s="11">
        <v>-2.43858278986776E-2</v>
      </c>
      <c r="L244" s="12" t="str">
        <f>_xlfn.XLOOKUP(I244,Sheet!$B$2:$B$900,Sheet!$A$2:$A$900)</f>
        <v>LUV</v>
      </c>
      <c r="M244" s="9">
        <f t="shared" si="11"/>
        <v>-2.43858278986776E-2</v>
      </c>
      <c r="P244" s="15"/>
      <c r="R244" s="10" t="s">
        <v>486</v>
      </c>
      <c r="S244" s="11">
        <v>8.7144404019668803E-2</v>
      </c>
      <c r="V244" s="16"/>
    </row>
    <row r="245" spans="1:22">
      <c r="A245" s="1" t="s">
        <v>488</v>
      </c>
      <c r="B245">
        <v>0.38119135312235691</v>
      </c>
      <c r="C245">
        <v>0.37273577615824388</v>
      </c>
      <c r="D245">
        <v>1.4960008215601961</v>
      </c>
      <c r="E245">
        <v>-8.4555769641129208E-3</v>
      </c>
      <c r="F245" s="8">
        <f t="shared" si="9"/>
        <v>-2.5321034442142499E-2</v>
      </c>
      <c r="G245" s="8">
        <f t="shared" si="10"/>
        <v>2.4432431214609199E-2</v>
      </c>
      <c r="I245" s="10" t="s">
        <v>489</v>
      </c>
      <c r="J245" s="11">
        <v>-2.5321034442142499E-2</v>
      </c>
      <c r="L245" s="12" t="str">
        <f>_xlfn.XLOOKUP(I245,Sheet!$B$2:$B$900,Sheet!$A$2:$A$900)</f>
        <v>LVS</v>
      </c>
      <c r="M245" s="9">
        <f t="shared" si="11"/>
        <v>-2.5321034442142499E-2</v>
      </c>
      <c r="P245" s="15"/>
      <c r="R245" s="10" t="s">
        <v>488</v>
      </c>
      <c r="S245" s="11">
        <v>2.4432431214609199E-2</v>
      </c>
      <c r="V245" s="16"/>
    </row>
    <row r="246" spans="1:22">
      <c r="A246" s="1" t="s">
        <v>490</v>
      </c>
      <c r="B246">
        <v>0.2679729107505</v>
      </c>
      <c r="C246">
        <v>0.4073608124809821</v>
      </c>
      <c r="D246">
        <v>1.026479019187464</v>
      </c>
      <c r="E246">
        <v>0.1393879017304821</v>
      </c>
      <c r="F246" s="8">
        <f t="shared" si="9"/>
        <v>-2.44693067926612E-2</v>
      </c>
      <c r="G246" s="8">
        <f t="shared" si="10"/>
        <v>0.1000305915619899</v>
      </c>
      <c r="I246" s="10" t="s">
        <v>491</v>
      </c>
      <c r="J246" s="11">
        <v>-2.44693067926612E-2</v>
      </c>
      <c r="L246" s="12" t="str">
        <f>_xlfn.XLOOKUP(I246,Sheet!$B$2:$B$900,Sheet!$A$2:$A$900)</f>
        <v>LYV</v>
      </c>
      <c r="M246" s="9">
        <f t="shared" si="11"/>
        <v>-2.44693067926612E-2</v>
      </c>
      <c r="P246" s="15"/>
      <c r="R246" s="10" t="s">
        <v>490</v>
      </c>
      <c r="S246" s="11">
        <v>0.1000305915619899</v>
      </c>
      <c r="V246" s="16"/>
    </row>
    <row r="247" spans="1:22">
      <c r="A247" s="1" t="s">
        <v>492</v>
      </c>
      <c r="B247">
        <v>0.33055167561054488</v>
      </c>
      <c r="C247">
        <v>0.48790036925899982</v>
      </c>
      <c r="D247">
        <v>1.285995877499686</v>
      </c>
      <c r="E247">
        <v>0.15734869364845491</v>
      </c>
      <c r="F247" s="8">
        <f t="shared" si="9"/>
        <v>-2.4586681435163901E-2</v>
      </c>
      <c r="G247" s="8">
        <f t="shared" si="10"/>
        <v>0.111038300306745</v>
      </c>
      <c r="I247" s="10" t="s">
        <v>493</v>
      </c>
      <c r="J247" s="11">
        <v>-2.4586681435163901E-2</v>
      </c>
      <c r="L247" s="12" t="str">
        <f>_xlfn.XLOOKUP(I247,Sheet!$B$2:$B$900,Sheet!$A$2:$A$900)</f>
        <v>MA</v>
      </c>
      <c r="M247" s="9">
        <f t="shared" si="11"/>
        <v>-2.4586681435163901E-2</v>
      </c>
      <c r="P247" s="15"/>
      <c r="R247" s="10" t="s">
        <v>492</v>
      </c>
      <c r="S247" s="11">
        <v>0.111038300306745</v>
      </c>
      <c r="V247" s="16"/>
    </row>
    <row r="248" spans="1:22">
      <c r="A248" s="1" t="s">
        <v>494</v>
      </c>
      <c r="B248">
        <v>9.2027230197413767E-2</v>
      </c>
      <c r="C248">
        <v>0.36566142727451839</v>
      </c>
      <c r="D248">
        <v>0.29682463318509239</v>
      </c>
      <c r="E248">
        <v>0.27363419707710468</v>
      </c>
      <c r="F248" s="8">
        <f t="shared" si="9"/>
        <v>-2.4584577540733801E-2</v>
      </c>
      <c r="G248" s="8">
        <f t="shared" si="10"/>
        <v>6.5731777630955293E-2</v>
      </c>
      <c r="I248" s="10" t="s">
        <v>495</v>
      </c>
      <c r="J248" s="11">
        <v>-2.4584577540733801E-2</v>
      </c>
      <c r="L248" s="12" t="str">
        <f>_xlfn.XLOOKUP(I248,Sheet!$B$2:$B$900,Sheet!$A$2:$A$900)</f>
        <v>MAA</v>
      </c>
      <c r="M248" s="9">
        <f t="shared" si="11"/>
        <v>-2.4584577540733801E-2</v>
      </c>
      <c r="P248" s="15"/>
      <c r="R248" s="10" t="s">
        <v>494</v>
      </c>
      <c r="S248" s="11">
        <v>6.5731777630955293E-2</v>
      </c>
      <c r="V248" s="16"/>
    </row>
    <row r="249" spans="1:22">
      <c r="A249" s="1" t="s">
        <v>496</v>
      </c>
      <c r="B249">
        <v>0.32112351095498293</v>
      </c>
      <c r="C249">
        <v>0.37275121488901358</v>
      </c>
      <c r="D249">
        <v>1.246896868809855</v>
      </c>
      <c r="E249">
        <v>5.1627703934030711E-2</v>
      </c>
      <c r="F249" s="8">
        <f t="shared" si="9"/>
        <v>-2.45265840203506E-2</v>
      </c>
      <c r="G249" s="8">
        <f t="shared" si="10"/>
        <v>9.7880064324467303E-2</v>
      </c>
      <c r="I249" s="10" t="s">
        <v>497</v>
      </c>
      <c r="J249" s="11">
        <v>-2.45265840203506E-2</v>
      </c>
      <c r="L249" s="12" t="str">
        <f>_xlfn.XLOOKUP(I249,Sheet!$B$2:$B$900,Sheet!$A$2:$A$900)</f>
        <v>MAR</v>
      </c>
      <c r="M249" s="9">
        <f t="shared" si="11"/>
        <v>-2.45265840203506E-2</v>
      </c>
      <c r="P249" s="15"/>
      <c r="R249" s="10" t="s">
        <v>496</v>
      </c>
      <c r="S249" s="11">
        <v>9.7880064324467303E-2</v>
      </c>
      <c r="V249" s="16"/>
    </row>
    <row r="250" spans="1:22">
      <c r="A250" s="1" t="s">
        <v>498</v>
      </c>
      <c r="B250">
        <v>0.28932427021948898</v>
      </c>
      <c r="C250">
        <v>0.54407774815289356</v>
      </c>
      <c r="D250">
        <v>1.115024035096283</v>
      </c>
      <c r="E250">
        <v>0.25475347793340453</v>
      </c>
      <c r="F250" s="8">
        <f t="shared" si="9"/>
        <v>-2.4849159444374599E-2</v>
      </c>
      <c r="G250" s="8">
        <f t="shared" si="10"/>
        <v>8.9406600208724596E-2</v>
      </c>
      <c r="I250" s="10" t="s">
        <v>499</v>
      </c>
      <c r="J250" s="11">
        <v>-2.4849159444374599E-2</v>
      </c>
      <c r="L250" s="12" t="str">
        <f>_xlfn.XLOOKUP(I250,Sheet!$B$2:$B$900,Sheet!$A$2:$A$900)</f>
        <v>MAS</v>
      </c>
      <c r="M250" s="9">
        <f t="shared" si="11"/>
        <v>-2.4849159444374599E-2</v>
      </c>
      <c r="P250" s="15"/>
      <c r="R250" s="10" t="s">
        <v>498</v>
      </c>
      <c r="S250" s="11">
        <v>8.9406600208724596E-2</v>
      </c>
      <c r="V250" s="16"/>
    </row>
    <row r="251" spans="1:22">
      <c r="A251" s="1" t="s">
        <v>500</v>
      </c>
      <c r="B251">
        <v>0.12037002673470711</v>
      </c>
      <c r="C251">
        <v>0.14209118055300679</v>
      </c>
      <c r="D251">
        <v>0.41436344254943591</v>
      </c>
      <c r="E251">
        <v>2.1721153818299751E-2</v>
      </c>
      <c r="F251" s="8">
        <f t="shared" si="9"/>
        <v>-2.4518766656521099E-2</v>
      </c>
      <c r="G251" s="8">
        <f t="shared" si="10"/>
        <v>9.1286736096368906E-2</v>
      </c>
      <c r="I251" s="10" t="s">
        <v>501</v>
      </c>
      <c r="J251" s="11">
        <v>-2.4518766656521099E-2</v>
      </c>
      <c r="L251" s="12" t="str">
        <f>_xlfn.XLOOKUP(I251,Sheet!$B$2:$B$900,Sheet!$A$2:$A$900)</f>
        <v>MCD</v>
      </c>
      <c r="M251" s="9">
        <f t="shared" si="11"/>
        <v>-2.4518766656521099E-2</v>
      </c>
      <c r="P251" s="15"/>
      <c r="R251" s="10" t="s">
        <v>500</v>
      </c>
      <c r="S251" s="11">
        <v>9.1286736096368906E-2</v>
      </c>
      <c r="V251" s="16"/>
    </row>
    <row r="252" spans="1:22">
      <c r="A252" s="1" t="s">
        <v>502</v>
      </c>
      <c r="B252">
        <v>0.46779352157346449</v>
      </c>
      <c r="C252">
        <v>0.44754711727450791</v>
      </c>
      <c r="D252">
        <v>1.855143778915159</v>
      </c>
      <c r="E252">
        <v>-2.0246404298956629E-2</v>
      </c>
      <c r="F252" s="8">
        <f t="shared" si="9"/>
        <v>-2.4728663475843401E-2</v>
      </c>
      <c r="G252" s="8">
        <f t="shared" si="10"/>
        <v>0.1035587814997027</v>
      </c>
      <c r="I252" s="10" t="s">
        <v>503</v>
      </c>
      <c r="J252" s="11">
        <v>-2.4728663475843401E-2</v>
      </c>
      <c r="L252" s="12" t="str">
        <f>_xlfn.XLOOKUP(I252,Sheet!$B$2:$B$900,Sheet!$A$2:$A$900)</f>
        <v>MCHP</v>
      </c>
      <c r="M252" s="9">
        <f t="shared" si="11"/>
        <v>-2.4728663475843401E-2</v>
      </c>
      <c r="P252" s="15"/>
      <c r="R252" s="10" t="s">
        <v>502</v>
      </c>
      <c r="S252" s="11">
        <v>0.1035587814997027</v>
      </c>
      <c r="V252" s="16"/>
    </row>
    <row r="253" spans="1:22">
      <c r="A253" s="1" t="s">
        <v>504</v>
      </c>
      <c r="B253">
        <v>0.21757369978804389</v>
      </c>
      <c r="C253">
        <v>0.27759180944273498</v>
      </c>
      <c r="D253">
        <v>0.81747130036074633</v>
      </c>
      <c r="E253">
        <v>6.0018109654691038E-2</v>
      </c>
      <c r="F253" s="8">
        <f t="shared" si="9"/>
        <v>-2.5378821291011999E-2</v>
      </c>
      <c r="G253" s="8">
        <f t="shared" si="10"/>
        <v>-0.13201675969525639</v>
      </c>
      <c r="I253" s="10" t="s">
        <v>505</v>
      </c>
      <c r="J253" s="11">
        <v>-2.5378821291011999E-2</v>
      </c>
      <c r="L253" s="12" t="str">
        <f>_xlfn.XLOOKUP(I253,Sheet!$B$2:$B$900,Sheet!$A$2:$A$900)</f>
        <v>MCK</v>
      </c>
      <c r="M253" s="9">
        <f t="shared" si="11"/>
        <v>-2.5378821291011999E-2</v>
      </c>
      <c r="P253" s="15"/>
      <c r="R253" s="10" t="s">
        <v>504</v>
      </c>
      <c r="S253" s="11">
        <v>-0.13201675969525639</v>
      </c>
      <c r="V253" s="16"/>
    </row>
    <row r="254" spans="1:22">
      <c r="A254" s="1" t="s">
        <v>506</v>
      </c>
      <c r="B254">
        <v>0.30928193995648179</v>
      </c>
      <c r="C254">
        <v>0.56093515787654169</v>
      </c>
      <c r="D254">
        <v>1.1977893590997319</v>
      </c>
      <c r="E254">
        <v>0.2516532179200599</v>
      </c>
      <c r="F254" s="8">
        <f t="shared" si="9"/>
        <v>-2.47298372135684E-2</v>
      </c>
      <c r="G254" s="8">
        <f t="shared" si="10"/>
        <v>8.6770165950356803E-2</v>
      </c>
      <c r="I254" s="10" t="s">
        <v>507</v>
      </c>
      <c r="J254" s="11">
        <v>-2.47298372135684E-2</v>
      </c>
      <c r="L254" s="12" t="str">
        <f>_xlfn.XLOOKUP(I254,Sheet!$B$2:$B$900,Sheet!$A$2:$A$900)</f>
        <v>MCO</v>
      </c>
      <c r="M254" s="9">
        <f t="shared" si="11"/>
        <v>-2.47298372135684E-2</v>
      </c>
      <c r="P254" s="15"/>
      <c r="R254" s="10" t="s">
        <v>506</v>
      </c>
      <c r="S254" s="11">
        <v>8.6770165950356803E-2</v>
      </c>
      <c r="V254" s="16"/>
    </row>
    <row r="255" spans="1:22">
      <c r="A255" s="1" t="s">
        <v>508</v>
      </c>
      <c r="B255">
        <v>0.15997418860216531</v>
      </c>
      <c r="C255">
        <v>0.35145615388211132</v>
      </c>
      <c r="D255">
        <v>0.57860362349448546</v>
      </c>
      <c r="E255">
        <v>0.1914819652799459</v>
      </c>
      <c r="F255" s="8">
        <f t="shared" si="9"/>
        <v>-2.4979886336861601E-2</v>
      </c>
      <c r="G255" s="8">
        <f t="shared" si="10"/>
        <v>2.61700785139172E-2</v>
      </c>
      <c r="I255" s="10" t="s">
        <v>509</v>
      </c>
      <c r="J255" s="11">
        <v>-2.4979886336861601E-2</v>
      </c>
      <c r="L255" s="12" t="str">
        <f>_xlfn.XLOOKUP(I255,Sheet!$B$2:$B$900,Sheet!$A$2:$A$900)</f>
        <v>MDLZ</v>
      </c>
      <c r="M255" s="9">
        <f t="shared" si="11"/>
        <v>-2.4979886336861601E-2</v>
      </c>
      <c r="P255" s="15"/>
      <c r="R255" s="10" t="s">
        <v>508</v>
      </c>
      <c r="S255" s="11">
        <v>2.61700785139172E-2</v>
      </c>
      <c r="V255" s="16"/>
    </row>
    <row r="256" spans="1:22">
      <c r="A256" s="1" t="s">
        <v>510</v>
      </c>
      <c r="B256">
        <v>0.16926104581757381</v>
      </c>
      <c r="C256">
        <v>0.25575457762146198</v>
      </c>
      <c r="D256">
        <v>0.61711662408705226</v>
      </c>
      <c r="E256">
        <v>8.6493531803888191E-2</v>
      </c>
      <c r="F256" s="8">
        <f t="shared" si="9"/>
        <v>-2.4733540986002899E-2</v>
      </c>
      <c r="G256" s="8">
        <f t="shared" si="10"/>
        <v>5.0844942341891797E-2</v>
      </c>
      <c r="I256" s="10" t="s">
        <v>511</v>
      </c>
      <c r="J256" s="11">
        <v>-2.4733540986002899E-2</v>
      </c>
      <c r="L256" s="12" t="str">
        <f>_xlfn.XLOOKUP(I256,Sheet!$B$2:$B$900,Sheet!$A$2:$A$900)</f>
        <v>MDT</v>
      </c>
      <c r="M256" s="9">
        <f t="shared" si="11"/>
        <v>-2.4733540986002899E-2</v>
      </c>
      <c r="P256" s="15"/>
      <c r="R256" s="10" t="s">
        <v>510</v>
      </c>
      <c r="S256" s="11">
        <v>5.0844942341891797E-2</v>
      </c>
      <c r="V256" s="16"/>
    </row>
    <row r="257" spans="1:22">
      <c r="A257" s="1" t="s">
        <v>512</v>
      </c>
      <c r="B257">
        <v>0.30076179414737519</v>
      </c>
      <c r="C257">
        <v>0.27335385533950668</v>
      </c>
      <c r="D257">
        <v>1.1624559440397439</v>
      </c>
      <c r="E257">
        <v>-2.7407938807868459E-2</v>
      </c>
      <c r="F257" s="8">
        <f t="shared" si="9"/>
        <v>-2.52303058362442E-2</v>
      </c>
      <c r="G257" s="8">
        <f t="shared" si="10"/>
        <v>1.08761344152636E-2</v>
      </c>
      <c r="I257" s="10" t="s">
        <v>513</v>
      </c>
      <c r="J257" s="11">
        <v>-2.52303058362442E-2</v>
      </c>
      <c r="L257" s="12" t="str">
        <f>_xlfn.XLOOKUP(I257,Sheet!$B$2:$B$900,Sheet!$A$2:$A$900)</f>
        <v>MET</v>
      </c>
      <c r="M257" s="9">
        <f t="shared" si="11"/>
        <v>-2.52303058362442E-2</v>
      </c>
      <c r="P257" s="15"/>
      <c r="R257" s="10" t="s">
        <v>512</v>
      </c>
      <c r="S257" s="11">
        <v>1.08761344152636E-2</v>
      </c>
      <c r="V257" s="16"/>
    </row>
    <row r="258" spans="1:22">
      <c r="A258" s="1" t="s">
        <v>514</v>
      </c>
      <c r="B258">
        <v>0.34232237129863469</v>
      </c>
      <c r="C258">
        <v>0.36905220603762928</v>
      </c>
      <c r="D258">
        <v>1.3348094642164261</v>
      </c>
      <c r="E258">
        <v>2.6729834738994599E-2</v>
      </c>
      <c r="F258" s="8">
        <f t="shared" ref="F258:F321" si="12">_xlfn.XLOOKUP(A258,$L$2:$L$900,$M$2:$M$900)</f>
        <v>-2.5161898571875001E-2</v>
      </c>
      <c r="G258" s="8">
        <f t="shared" ref="G258:G321" si="13">_xlfn.XLOOKUP(A258,$R$2:$R$900,$S$2:$S$900)</f>
        <v>4.8747449780663699E-2</v>
      </c>
      <c r="I258" s="10" t="s">
        <v>515</v>
      </c>
      <c r="J258" s="11">
        <v>-2.5161898571875001E-2</v>
      </c>
      <c r="L258" s="12" t="str">
        <f>_xlfn.XLOOKUP(I258,Sheet!$B$2:$B$900,Sheet!$A$2:$A$900)</f>
        <v>MGM</v>
      </c>
      <c r="M258" s="9">
        <f t="shared" ref="M258:M321" si="14">J258</f>
        <v>-2.5161898571875001E-2</v>
      </c>
      <c r="P258" s="15"/>
      <c r="R258" s="10" t="s">
        <v>514</v>
      </c>
      <c r="S258" s="11">
        <v>4.8747449780663699E-2</v>
      </c>
      <c r="V258" s="16"/>
    </row>
    <row r="259" spans="1:22">
      <c r="A259" s="1" t="s">
        <v>516</v>
      </c>
      <c r="B259">
        <v>0.26914801219722739</v>
      </c>
      <c r="C259">
        <v>0.21013016168791801</v>
      </c>
      <c r="D259">
        <v>1.0313522159713071</v>
      </c>
      <c r="E259">
        <v>-5.9017850509309473E-2</v>
      </c>
      <c r="F259" s="8">
        <f t="shared" si="12"/>
        <v>-2.53624984850855E-2</v>
      </c>
      <c r="G259" s="8">
        <f t="shared" si="13"/>
        <v>4.55647700025976E-2</v>
      </c>
      <c r="I259" s="10" t="s">
        <v>517</v>
      </c>
      <c r="J259" s="11">
        <v>-2.53624984850855E-2</v>
      </c>
      <c r="L259" s="12" t="str">
        <f>_xlfn.XLOOKUP(I259,Sheet!$B$2:$B$900,Sheet!$A$2:$A$900)</f>
        <v>MHK</v>
      </c>
      <c r="M259" s="9">
        <f t="shared" si="14"/>
        <v>-2.53624984850855E-2</v>
      </c>
      <c r="P259" s="15"/>
      <c r="R259" s="10" t="s">
        <v>516</v>
      </c>
      <c r="S259" s="11">
        <v>4.55647700025976E-2</v>
      </c>
      <c r="V259" s="16"/>
    </row>
    <row r="260" spans="1:22">
      <c r="A260" s="1" t="s">
        <v>518</v>
      </c>
      <c r="B260">
        <v>7.5911697171659978E-2</v>
      </c>
      <c r="C260">
        <v>0.23415974994899241</v>
      </c>
      <c r="D260">
        <v>0.22999281714935019</v>
      </c>
      <c r="E260">
        <v>0.15824805277733239</v>
      </c>
      <c r="F260" s="8">
        <f t="shared" si="12"/>
        <v>-2.4479383132983298E-2</v>
      </c>
      <c r="G260" s="8">
        <f t="shared" si="13"/>
        <v>8.0751160486395399E-2</v>
      </c>
      <c r="I260" s="10" t="s">
        <v>519</v>
      </c>
      <c r="J260" s="11">
        <v>-2.4479383132983298E-2</v>
      </c>
      <c r="L260" s="12" t="str">
        <f>_xlfn.XLOOKUP(I260,Sheet!$B$2:$B$900,Sheet!$A$2:$A$900)</f>
        <v>MKC</v>
      </c>
      <c r="M260" s="9">
        <f t="shared" si="14"/>
        <v>-2.4479383132983298E-2</v>
      </c>
      <c r="P260" s="15"/>
      <c r="R260" s="10" t="s">
        <v>518</v>
      </c>
      <c r="S260" s="11">
        <v>8.0751160486395399E-2</v>
      </c>
      <c r="V260" s="16"/>
    </row>
    <row r="261" spans="1:22">
      <c r="A261" s="1" t="s">
        <v>520</v>
      </c>
      <c r="B261">
        <v>0.15471352500158059</v>
      </c>
      <c r="C261">
        <v>0.6398583633781747</v>
      </c>
      <c r="D261">
        <v>0.55678742285015337</v>
      </c>
      <c r="E261">
        <v>0.48514483837659411</v>
      </c>
      <c r="F261" s="8">
        <f t="shared" si="12"/>
        <v>-2.4115840712460999E-2</v>
      </c>
      <c r="G261" s="8">
        <f t="shared" si="13"/>
        <v>0.12501029681708201</v>
      </c>
      <c r="I261" s="10" t="s">
        <v>521</v>
      </c>
      <c r="J261" s="11">
        <v>-2.4115840712460999E-2</v>
      </c>
      <c r="L261" s="12" t="str">
        <f>_xlfn.XLOOKUP(I261,Sheet!$B$2:$B$900,Sheet!$A$2:$A$900)</f>
        <v>MKTX</v>
      </c>
      <c r="M261" s="9">
        <f t="shared" si="14"/>
        <v>-2.4115840712460999E-2</v>
      </c>
      <c r="P261" s="15"/>
      <c r="R261" s="10" t="s">
        <v>520</v>
      </c>
      <c r="S261" s="11">
        <v>0.12501029681708201</v>
      </c>
      <c r="V261" s="16"/>
    </row>
    <row r="262" spans="1:22">
      <c r="A262" s="1" t="s">
        <v>522</v>
      </c>
      <c r="B262">
        <v>0.13715167955723709</v>
      </c>
      <c r="C262">
        <v>0.52029891827432506</v>
      </c>
      <c r="D262">
        <v>0.48395768634011332</v>
      </c>
      <c r="E262">
        <v>0.38314723871708789</v>
      </c>
      <c r="F262" s="8">
        <f t="shared" si="12"/>
        <v>-2.4680774950887399E-2</v>
      </c>
      <c r="G262" s="8">
        <f t="shared" si="13"/>
        <v>7.3433882522389901E-2</v>
      </c>
      <c r="I262" s="10" t="s">
        <v>523</v>
      </c>
      <c r="J262" s="11">
        <v>-2.4680774950887399E-2</v>
      </c>
      <c r="L262" s="12" t="str">
        <f>_xlfn.XLOOKUP(I262,Sheet!$B$2:$B$900,Sheet!$A$2:$A$900)</f>
        <v>MLM</v>
      </c>
      <c r="M262" s="9">
        <f t="shared" si="14"/>
        <v>-2.4680774950887399E-2</v>
      </c>
      <c r="P262" s="15"/>
      <c r="R262" s="10" t="s">
        <v>522</v>
      </c>
      <c r="S262" s="11">
        <v>7.3433882522389901E-2</v>
      </c>
      <c r="V262" s="16"/>
    </row>
    <row r="263" spans="1:22">
      <c r="A263" s="1" t="s">
        <v>524</v>
      </c>
      <c r="B263">
        <v>0.23108281822371829</v>
      </c>
      <c r="C263">
        <v>0.36644187824373459</v>
      </c>
      <c r="D263">
        <v>0.87349420178480974</v>
      </c>
      <c r="E263">
        <v>0.1353590600200163</v>
      </c>
      <c r="F263" s="8">
        <f t="shared" si="12"/>
        <v>-2.4708052986796299E-2</v>
      </c>
      <c r="G263" s="8">
        <f t="shared" si="13"/>
        <v>7.9999492270513603E-2</v>
      </c>
      <c r="I263" s="10" t="s">
        <v>525</v>
      </c>
      <c r="J263" s="11">
        <v>-2.4708052986796299E-2</v>
      </c>
      <c r="L263" s="12" t="str">
        <f>_xlfn.XLOOKUP(I263,Sheet!$B$2:$B$900,Sheet!$A$2:$A$900)</f>
        <v>MMC</v>
      </c>
      <c r="M263" s="9">
        <f t="shared" si="14"/>
        <v>-2.4708052986796299E-2</v>
      </c>
      <c r="P263" s="15"/>
      <c r="R263" s="10" t="s">
        <v>524</v>
      </c>
      <c r="S263" s="11">
        <v>7.9999492270513603E-2</v>
      </c>
      <c r="V263" s="16"/>
    </row>
    <row r="264" spans="1:22">
      <c r="A264" s="1" t="s">
        <v>526</v>
      </c>
      <c r="B264">
        <v>0.30751266557110207</v>
      </c>
      <c r="C264">
        <v>-1.1915500257094541E-2</v>
      </c>
      <c r="D264">
        <v>1.1904521013092839</v>
      </c>
      <c r="E264">
        <v>-0.31942816582819672</v>
      </c>
      <c r="F264" s="8">
        <f t="shared" si="12"/>
        <v>-2.4855512715309599E-2</v>
      </c>
      <c r="G264" s="8">
        <f t="shared" si="13"/>
        <v>6.8218884163433594E-2</v>
      </c>
      <c r="I264" s="10" t="s">
        <v>527</v>
      </c>
      <c r="J264" s="11">
        <v>-2.4855512715309599E-2</v>
      </c>
      <c r="L264" s="12" t="str">
        <f>_xlfn.XLOOKUP(I264,Sheet!$B$2:$B$900,Sheet!$A$2:$A$900)</f>
        <v>MMM</v>
      </c>
      <c r="M264" s="9">
        <f t="shared" si="14"/>
        <v>-2.4855512715309599E-2</v>
      </c>
      <c r="P264" s="15"/>
      <c r="R264" s="10" t="s">
        <v>526</v>
      </c>
      <c r="S264" s="11">
        <v>6.8218884163433594E-2</v>
      </c>
      <c r="V264" s="16"/>
    </row>
    <row r="265" spans="1:22">
      <c r="A265" s="1" t="s">
        <v>528</v>
      </c>
      <c r="B265">
        <v>0.24766059668799861</v>
      </c>
      <c r="C265">
        <v>0.29093848352984392</v>
      </c>
      <c r="D265">
        <v>0.94224296974895527</v>
      </c>
      <c r="E265">
        <v>4.327788684184522E-2</v>
      </c>
      <c r="F265" s="8">
        <f t="shared" si="12"/>
        <v>-2.4426620922670499E-2</v>
      </c>
      <c r="G265" s="8">
        <f t="shared" si="13"/>
        <v>8.1884755469491297E-2</v>
      </c>
      <c r="I265" s="10" t="s">
        <v>529</v>
      </c>
      <c r="J265" s="11">
        <v>-2.4426620922670499E-2</v>
      </c>
      <c r="L265" s="12" t="str">
        <f>_xlfn.XLOOKUP(I265,Sheet!$B$2:$B$900,Sheet!$A$2:$A$900)</f>
        <v>MNST</v>
      </c>
      <c r="M265" s="9">
        <f t="shared" si="14"/>
        <v>-2.4426620922670499E-2</v>
      </c>
      <c r="P265" s="15"/>
      <c r="R265" s="10" t="s">
        <v>528</v>
      </c>
      <c r="S265" s="11">
        <v>8.1884755469491297E-2</v>
      </c>
      <c r="V265" s="16"/>
    </row>
    <row r="266" spans="1:22">
      <c r="A266" s="1" t="s">
        <v>530</v>
      </c>
      <c r="B266">
        <v>0.17593404189872461</v>
      </c>
      <c r="C266">
        <v>0.10620607477714419</v>
      </c>
      <c r="D266">
        <v>0.64478982892551517</v>
      </c>
      <c r="E266">
        <v>-6.972796712158047E-2</v>
      </c>
      <c r="F266" s="8">
        <f t="shared" si="12"/>
        <v>-2.47160316720378E-2</v>
      </c>
      <c r="G266" s="8">
        <f t="shared" si="13"/>
        <v>6.8039705408455997E-2</v>
      </c>
      <c r="I266" s="10" t="s">
        <v>531</v>
      </c>
      <c r="J266" s="11">
        <v>-2.47160316720378E-2</v>
      </c>
      <c r="L266" s="12" t="str">
        <f>_xlfn.XLOOKUP(I266,Sheet!$B$2:$B$900,Sheet!$A$2:$A$900)</f>
        <v>MO</v>
      </c>
      <c r="M266" s="9">
        <f t="shared" si="14"/>
        <v>-2.47160316720378E-2</v>
      </c>
      <c r="P266" s="15"/>
      <c r="R266" s="10" t="s">
        <v>530</v>
      </c>
      <c r="S266" s="11">
        <v>6.8039705408455997E-2</v>
      </c>
      <c r="V266" s="16"/>
    </row>
    <row r="267" spans="1:22">
      <c r="A267" s="1" t="s">
        <v>532</v>
      </c>
      <c r="B267">
        <v>0.30181192744443908</v>
      </c>
      <c r="C267">
        <v>0.22923270693490799</v>
      </c>
      <c r="D267">
        <v>1.1668108924742899</v>
      </c>
      <c r="E267">
        <v>-7.2579220509531028E-2</v>
      </c>
      <c r="F267" s="8">
        <f t="shared" si="12"/>
        <v>-2.4089439811024699E-2</v>
      </c>
      <c r="G267" s="8">
        <f t="shared" si="13"/>
        <v>9.9901001824867899E-2</v>
      </c>
      <c r="I267" s="10" t="s">
        <v>533</v>
      </c>
      <c r="J267" s="11">
        <v>-2.4089439811024699E-2</v>
      </c>
      <c r="L267" s="12" t="str">
        <f>_xlfn.XLOOKUP(I267,Sheet!$B$2:$B$900,Sheet!$A$2:$A$900)</f>
        <v>MOH</v>
      </c>
      <c r="M267" s="9">
        <f t="shared" si="14"/>
        <v>-2.4089439811024699E-2</v>
      </c>
      <c r="P267" s="15"/>
      <c r="R267" s="10" t="s">
        <v>532</v>
      </c>
      <c r="S267" s="11">
        <v>9.9901001824867899E-2</v>
      </c>
      <c r="V267" s="16"/>
    </row>
    <row r="268" spans="1:22">
      <c r="A268" s="1" t="s">
        <v>534</v>
      </c>
      <c r="B268">
        <v>0.38546454120246659</v>
      </c>
      <c r="C268">
        <v>-0.22064902462072741</v>
      </c>
      <c r="D268">
        <v>1.513721918293369</v>
      </c>
      <c r="E268">
        <v>-0.60611356582319409</v>
      </c>
      <c r="F268" s="8">
        <f t="shared" si="12"/>
        <v>-2.5402330798599101E-2</v>
      </c>
      <c r="G268" s="8">
        <f t="shared" si="13"/>
        <v>-0.22181954039082311</v>
      </c>
      <c r="I268" s="10" t="s">
        <v>535</v>
      </c>
      <c r="J268" s="11">
        <v>-2.5402330798599101E-2</v>
      </c>
      <c r="L268" s="12" t="str">
        <f>_xlfn.XLOOKUP(I268,Sheet!$B$2:$B$900,Sheet!$A$2:$A$900)</f>
        <v>MOS</v>
      </c>
      <c r="M268" s="9">
        <f t="shared" si="14"/>
        <v>-2.5402330798599101E-2</v>
      </c>
      <c r="P268" s="15"/>
      <c r="R268" s="10" t="s">
        <v>534</v>
      </c>
      <c r="S268" s="11">
        <v>-0.22181954039082311</v>
      </c>
      <c r="V268" s="16"/>
    </row>
    <row r="269" spans="1:22">
      <c r="A269" s="1" t="s">
        <v>536</v>
      </c>
      <c r="B269">
        <v>0.44375778312729119</v>
      </c>
      <c r="C269">
        <v>0.4901391018967759</v>
      </c>
      <c r="D269">
        <v>1.7554665266920519</v>
      </c>
      <c r="E269">
        <v>4.6381318769484647E-2</v>
      </c>
      <c r="F269" s="8">
        <f t="shared" si="12"/>
        <v>-2.4210976155386501E-2</v>
      </c>
      <c r="G269" s="8">
        <f t="shared" si="13"/>
        <v>0.12949832611578629</v>
      </c>
      <c r="I269" s="10" t="s">
        <v>537</v>
      </c>
      <c r="J269" s="11">
        <v>-2.4210976155386501E-2</v>
      </c>
      <c r="L269" s="12" t="str">
        <f>_xlfn.XLOOKUP(I269,Sheet!$B$2:$B$900,Sheet!$A$2:$A$900)</f>
        <v>MPWR</v>
      </c>
      <c r="M269" s="9">
        <f t="shared" si="14"/>
        <v>-2.4210976155386501E-2</v>
      </c>
      <c r="P269" s="15"/>
      <c r="R269" s="10" t="s">
        <v>536</v>
      </c>
      <c r="S269" s="11">
        <v>0.12949832611578629</v>
      </c>
      <c r="V269" s="16"/>
    </row>
    <row r="270" spans="1:22">
      <c r="A270" s="1" t="s">
        <v>538</v>
      </c>
      <c r="B270">
        <v>0.17909511579853529</v>
      </c>
      <c r="C270">
        <v>0.21808798767370419</v>
      </c>
      <c r="D270">
        <v>0.65789893980691905</v>
      </c>
      <c r="E270">
        <v>3.8992871875168887E-2</v>
      </c>
      <c r="F270" s="8">
        <f t="shared" si="12"/>
        <v>-2.46891897856471E-2</v>
      </c>
      <c r="G270" s="8">
        <f t="shared" si="13"/>
        <v>3.47029690195471E-2</v>
      </c>
      <c r="I270" s="10" t="s">
        <v>539</v>
      </c>
      <c r="J270" s="11">
        <v>-2.46891897856471E-2</v>
      </c>
      <c r="L270" s="12" t="str">
        <f>_xlfn.XLOOKUP(I270,Sheet!$B$2:$B$900,Sheet!$A$2:$A$900)</f>
        <v>MRK</v>
      </c>
      <c r="M270" s="9">
        <f t="shared" si="14"/>
        <v>-2.46891897856471E-2</v>
      </c>
      <c r="P270" s="15"/>
      <c r="R270" s="10" t="s">
        <v>538</v>
      </c>
      <c r="S270" s="11">
        <v>3.47029690195471E-2</v>
      </c>
      <c r="V270" s="16"/>
    </row>
    <row r="271" spans="1:22">
      <c r="A271" s="1" t="s">
        <v>540</v>
      </c>
      <c r="B271">
        <v>0.38229815606697198</v>
      </c>
      <c r="C271">
        <v>3.6222496275422962E-2</v>
      </c>
      <c r="D271">
        <v>1.5005907814866919</v>
      </c>
      <c r="E271">
        <v>-0.34607565979154908</v>
      </c>
      <c r="F271" s="8">
        <f t="shared" si="12"/>
        <v>-2.5697312508033102E-2</v>
      </c>
      <c r="G271" s="8">
        <f t="shared" si="13"/>
        <v>-0.38416390219419438</v>
      </c>
      <c r="I271" s="10" t="s">
        <v>541</v>
      </c>
      <c r="J271" s="11">
        <v>-2.5697312508033102E-2</v>
      </c>
      <c r="L271" s="12" t="str">
        <f>_xlfn.XLOOKUP(I271,Sheet!$B$2:$B$900,Sheet!$A$2:$A$900)</f>
        <v>MRO</v>
      </c>
      <c r="M271" s="9">
        <f t="shared" si="14"/>
        <v>-2.5697312508033102E-2</v>
      </c>
      <c r="P271" s="15"/>
      <c r="R271" s="10" t="s">
        <v>540</v>
      </c>
      <c r="S271" s="11">
        <v>-0.38416390219419438</v>
      </c>
      <c r="V271" s="16"/>
    </row>
    <row r="272" spans="1:22">
      <c r="A272" s="1" t="s">
        <v>542</v>
      </c>
      <c r="B272">
        <v>0.34283097080271668</v>
      </c>
      <c r="C272">
        <v>0.31003882989284642</v>
      </c>
      <c r="D272">
        <v>1.3369186484698019</v>
      </c>
      <c r="E272">
        <v>-3.2792140909870371E-2</v>
      </c>
      <c r="F272" s="8">
        <f t="shared" si="12"/>
        <v>-2.50113734491243E-2</v>
      </c>
      <c r="G272" s="8">
        <f t="shared" si="13"/>
        <v>7.3605475239680695E-2</v>
      </c>
      <c r="I272" s="10" t="s">
        <v>543</v>
      </c>
      <c r="J272" s="11">
        <v>-2.50113734491243E-2</v>
      </c>
      <c r="L272" s="12" t="str">
        <f>_xlfn.XLOOKUP(I272,Sheet!$B$2:$B$900,Sheet!$A$2:$A$900)</f>
        <v>MS</v>
      </c>
      <c r="M272" s="9">
        <f t="shared" si="14"/>
        <v>-2.50113734491243E-2</v>
      </c>
      <c r="P272" s="15"/>
      <c r="R272" s="10" t="s">
        <v>542</v>
      </c>
      <c r="S272" s="11">
        <v>7.3605475239680695E-2</v>
      </c>
      <c r="V272" s="16"/>
    </row>
    <row r="273" spans="1:22">
      <c r="A273" s="1" t="s">
        <v>544</v>
      </c>
      <c r="B273">
        <v>0.36084392717670938</v>
      </c>
      <c r="C273">
        <v>0.60642599093438865</v>
      </c>
      <c r="D273">
        <v>1.41161916161589</v>
      </c>
      <c r="E273">
        <v>0.24558206375767919</v>
      </c>
      <c r="F273" s="8">
        <f t="shared" si="12"/>
        <v>-2.4191480185129201E-2</v>
      </c>
      <c r="G273" s="8">
        <f t="shared" si="13"/>
        <v>0.13440133694764569</v>
      </c>
      <c r="I273" s="10" t="s">
        <v>545</v>
      </c>
      <c r="J273" s="11">
        <v>-2.4191480185129201E-2</v>
      </c>
      <c r="L273" s="12" t="str">
        <f>_xlfn.XLOOKUP(I273,Sheet!$B$2:$B$900,Sheet!$A$2:$A$900)</f>
        <v>MSCI</v>
      </c>
      <c r="M273" s="9">
        <f t="shared" si="14"/>
        <v>-2.4191480185129201E-2</v>
      </c>
      <c r="P273" s="15"/>
      <c r="R273" s="10" t="s">
        <v>544</v>
      </c>
      <c r="S273" s="11">
        <v>0.13440133694764569</v>
      </c>
      <c r="V273" s="16"/>
    </row>
    <row r="274" spans="1:22">
      <c r="A274" s="1" t="s">
        <v>546</v>
      </c>
      <c r="B274">
        <v>0.33252934442922932</v>
      </c>
      <c r="C274">
        <v>0.47461473916003633</v>
      </c>
      <c r="D274">
        <v>1.2941973560644171</v>
      </c>
      <c r="E274">
        <v>0.142085394730807</v>
      </c>
      <c r="F274" s="8">
        <f t="shared" si="12"/>
        <v>-2.4359056498045002E-2</v>
      </c>
      <c r="G274" s="8">
        <f t="shared" si="13"/>
        <v>0.11923703828469601</v>
      </c>
      <c r="I274" s="10" t="s">
        <v>547</v>
      </c>
      <c r="J274" s="11">
        <v>-2.4359056498045002E-2</v>
      </c>
      <c r="L274" s="12" t="str">
        <f>_xlfn.XLOOKUP(I274,Sheet!$B$2:$B$900,Sheet!$A$2:$A$900)</f>
        <v>MSFT</v>
      </c>
      <c r="M274" s="9">
        <f t="shared" si="14"/>
        <v>-2.4359056498045002E-2</v>
      </c>
      <c r="P274" s="15"/>
      <c r="R274" s="10" t="s">
        <v>546</v>
      </c>
      <c r="S274" s="11">
        <v>0.11923703828469601</v>
      </c>
      <c r="V274" s="16"/>
    </row>
    <row r="275" spans="1:22">
      <c r="A275" s="1" t="s">
        <v>548</v>
      </c>
      <c r="B275">
        <v>0.224330133460378</v>
      </c>
      <c r="C275">
        <v>0.38180687626026871</v>
      </c>
      <c r="D275">
        <v>0.84549052451706319</v>
      </c>
      <c r="E275">
        <v>0.15747674279989071</v>
      </c>
      <c r="F275" s="8">
        <f t="shared" si="12"/>
        <v>-2.4632561367506401E-2</v>
      </c>
      <c r="G275" s="8">
        <f t="shared" si="13"/>
        <v>9.1679741203509593E-2</v>
      </c>
      <c r="I275" s="10" t="s">
        <v>549</v>
      </c>
      <c r="J275" s="11">
        <v>-2.4632561367506401E-2</v>
      </c>
      <c r="L275" s="12" t="str">
        <f>_xlfn.XLOOKUP(I275,Sheet!$B$2:$B$900,Sheet!$A$2:$A$900)</f>
        <v>MSI</v>
      </c>
      <c r="M275" s="9">
        <f t="shared" si="14"/>
        <v>-2.4632561367506401E-2</v>
      </c>
      <c r="P275" s="15"/>
      <c r="R275" s="10" t="s">
        <v>548</v>
      </c>
      <c r="S275" s="11">
        <v>9.1679741203509593E-2</v>
      </c>
      <c r="V275" s="16"/>
    </row>
    <row r="276" spans="1:22">
      <c r="A276" s="1" t="s">
        <v>550</v>
      </c>
      <c r="B276">
        <v>0.24869756839056639</v>
      </c>
      <c r="C276">
        <v>0.2215455520473395</v>
      </c>
      <c r="D276">
        <v>0.94654333647896216</v>
      </c>
      <c r="E276">
        <v>-2.7152016343226889E-2</v>
      </c>
      <c r="F276" s="8">
        <f t="shared" si="12"/>
        <v>-2.4944396817614501E-2</v>
      </c>
      <c r="G276" s="8">
        <f t="shared" si="13"/>
        <v>6.6315232705406305E-2</v>
      </c>
      <c r="I276" s="10" t="s">
        <v>551</v>
      </c>
      <c r="J276" s="11">
        <v>-2.4944396817614501E-2</v>
      </c>
      <c r="L276" s="12" t="str">
        <f>_xlfn.XLOOKUP(I276,Sheet!$B$2:$B$900,Sheet!$A$2:$A$900)</f>
        <v>MTB</v>
      </c>
      <c r="M276" s="9">
        <f t="shared" si="14"/>
        <v>-2.4944396817614501E-2</v>
      </c>
      <c r="P276" s="15"/>
      <c r="R276" s="10" t="s">
        <v>550</v>
      </c>
      <c r="S276" s="11">
        <v>6.6315232705406305E-2</v>
      </c>
      <c r="V276" s="16"/>
    </row>
    <row r="277" spans="1:22">
      <c r="A277" s="1" t="s">
        <v>552</v>
      </c>
      <c r="B277">
        <v>0.2171932129136171</v>
      </c>
      <c r="C277">
        <v>0.74494923001813051</v>
      </c>
      <c r="D277">
        <v>0.81589340475189032</v>
      </c>
      <c r="E277">
        <v>0.52775601710451348</v>
      </c>
      <c r="F277" s="8">
        <f t="shared" si="12"/>
        <v>-2.4302187416721199E-2</v>
      </c>
      <c r="G277" s="8">
        <f t="shared" si="13"/>
        <v>0.1112354348136053</v>
      </c>
      <c r="I277" s="10" t="s">
        <v>553</v>
      </c>
      <c r="J277" s="11">
        <v>-2.4302187416721199E-2</v>
      </c>
      <c r="L277" s="12" t="str">
        <f>_xlfn.XLOOKUP(I277,Sheet!$B$2:$B$900,Sheet!$A$2:$A$900)</f>
        <v>MTCH</v>
      </c>
      <c r="M277" s="9">
        <f t="shared" si="14"/>
        <v>-2.4302187416721199E-2</v>
      </c>
      <c r="P277" s="15"/>
      <c r="R277" s="10" t="s">
        <v>552</v>
      </c>
      <c r="S277" s="11">
        <v>0.1112354348136053</v>
      </c>
      <c r="V277" s="16"/>
    </row>
    <row r="278" spans="1:22">
      <c r="A278" s="1" t="s">
        <v>554</v>
      </c>
      <c r="B278">
        <v>0.35002678073139631</v>
      </c>
      <c r="C278">
        <v>0.36887737171704071</v>
      </c>
      <c r="D278">
        <v>1.366759985061843</v>
      </c>
      <c r="E278">
        <v>1.8850590985644459E-2</v>
      </c>
      <c r="F278" s="8">
        <f t="shared" si="12"/>
        <v>-2.45496935219299E-2</v>
      </c>
      <c r="G278" s="8">
        <f t="shared" si="13"/>
        <v>9.2541779161569804E-2</v>
      </c>
      <c r="I278" s="10" t="s">
        <v>555</v>
      </c>
      <c r="J278" s="11">
        <v>-2.45496935219299E-2</v>
      </c>
      <c r="L278" s="12" t="str">
        <f>_xlfn.XLOOKUP(I278,Sheet!$B$2:$B$900,Sheet!$A$2:$A$900)</f>
        <v>MTD</v>
      </c>
      <c r="M278" s="9">
        <f t="shared" si="14"/>
        <v>-2.45496935219299E-2</v>
      </c>
      <c r="P278" s="15"/>
      <c r="R278" s="10" t="s">
        <v>554</v>
      </c>
      <c r="S278" s="11">
        <v>9.2541779161569804E-2</v>
      </c>
      <c r="V278" s="16"/>
    </row>
    <row r="279" spans="1:22">
      <c r="A279" s="1" t="s">
        <v>556</v>
      </c>
      <c r="B279">
        <v>0.53558254105522107</v>
      </c>
      <c r="C279">
        <v>0.62418946043002321</v>
      </c>
      <c r="D279">
        <v>2.1362677896449358</v>
      </c>
      <c r="E279">
        <v>8.860691937480214E-2</v>
      </c>
      <c r="F279" s="8">
        <f t="shared" si="12"/>
        <v>-2.4804858803132001E-2</v>
      </c>
      <c r="G279" s="8">
        <f t="shared" si="13"/>
        <v>8.5472118404128702E-2</v>
      </c>
      <c r="I279" s="10" t="s">
        <v>557</v>
      </c>
      <c r="J279" s="11">
        <v>-2.4804858803132001E-2</v>
      </c>
      <c r="L279" s="12" t="str">
        <f>_xlfn.XLOOKUP(I279,Sheet!$B$2:$B$900,Sheet!$A$2:$A$900)</f>
        <v>MU</v>
      </c>
      <c r="M279" s="9">
        <f t="shared" si="14"/>
        <v>-2.4804858803132001E-2</v>
      </c>
      <c r="P279" s="15"/>
      <c r="R279" s="10" t="s">
        <v>556</v>
      </c>
      <c r="S279" s="11">
        <v>8.5472118404128702E-2</v>
      </c>
      <c r="V279" s="16"/>
    </row>
    <row r="280" spans="1:22">
      <c r="A280" s="1" t="s">
        <v>558</v>
      </c>
      <c r="B280">
        <v>0.22014702233024219</v>
      </c>
      <c r="C280">
        <v>0.30950146835266518</v>
      </c>
      <c r="D280">
        <v>0.82814298081127713</v>
      </c>
      <c r="E280">
        <v>8.9354446022423067E-2</v>
      </c>
      <c r="F280" s="8">
        <f t="shared" si="12"/>
        <v>-2.4521660182487699E-2</v>
      </c>
      <c r="G280" s="8">
        <f t="shared" si="13"/>
        <v>0.1016432494714529</v>
      </c>
      <c r="I280" s="10" t="s">
        <v>559</v>
      </c>
      <c r="J280" s="11">
        <v>-2.4521660182487699E-2</v>
      </c>
      <c r="L280" s="12" t="str">
        <f>_xlfn.XLOOKUP(I280,Sheet!$B$2:$B$900,Sheet!$A$2:$A$900)</f>
        <v>NDAQ</v>
      </c>
      <c r="M280" s="9">
        <f t="shared" si="14"/>
        <v>-2.4521660182487699E-2</v>
      </c>
      <c r="P280" s="15"/>
      <c r="R280" s="10" t="s">
        <v>558</v>
      </c>
      <c r="S280" s="11">
        <v>0.1016432494714529</v>
      </c>
      <c r="V280" s="16"/>
    </row>
    <row r="281" spans="1:22">
      <c r="A281" s="1" t="s">
        <v>560</v>
      </c>
      <c r="B281">
        <v>0.33962502426595798</v>
      </c>
      <c r="C281">
        <v>0.3469045307506049</v>
      </c>
      <c r="D281">
        <v>1.3236234488122609</v>
      </c>
      <c r="E281">
        <v>7.2795064846469248E-3</v>
      </c>
      <c r="F281" s="8">
        <f t="shared" si="12"/>
        <v>-2.4763069830736301E-2</v>
      </c>
      <c r="G281" s="8">
        <f t="shared" si="13"/>
        <v>9.0330362279478493E-2</v>
      </c>
      <c r="I281" s="10" t="s">
        <v>561</v>
      </c>
      <c r="J281" s="11">
        <v>-2.4763069830736301E-2</v>
      </c>
      <c r="L281" s="12" t="str">
        <f>_xlfn.XLOOKUP(I281,Sheet!$B$2:$B$900,Sheet!$A$2:$A$900)</f>
        <v>NDSN</v>
      </c>
      <c r="M281" s="9">
        <f t="shared" si="14"/>
        <v>-2.4763069830736301E-2</v>
      </c>
      <c r="P281" s="15"/>
      <c r="R281" s="10" t="s">
        <v>560</v>
      </c>
      <c r="S281" s="11">
        <v>9.0330362279478493E-2</v>
      </c>
      <c r="V281" s="16"/>
    </row>
    <row r="282" spans="1:22">
      <c r="A282" s="1" t="s">
        <v>562</v>
      </c>
      <c r="B282">
        <v>5.4818382661786479E-2</v>
      </c>
      <c r="C282">
        <v>0.36606225940533682</v>
      </c>
      <c r="D282">
        <v>0.14251792490376911</v>
      </c>
      <c r="E282">
        <v>0.31124387674355031</v>
      </c>
      <c r="F282" s="8">
        <f t="shared" si="12"/>
        <v>-2.4373214381668899E-2</v>
      </c>
      <c r="G282" s="8">
        <f t="shared" si="13"/>
        <v>9.0868248797220497E-2</v>
      </c>
      <c r="I282" s="10" t="s">
        <v>563</v>
      </c>
      <c r="J282" s="11">
        <v>-2.4373214381668899E-2</v>
      </c>
      <c r="L282" s="12" t="str">
        <f>_xlfn.XLOOKUP(I282,Sheet!$B$2:$B$900,Sheet!$A$2:$A$900)</f>
        <v>NEE</v>
      </c>
      <c r="M282" s="9">
        <f t="shared" si="14"/>
        <v>-2.4373214381668899E-2</v>
      </c>
      <c r="P282" s="15"/>
      <c r="R282" s="10" t="s">
        <v>562</v>
      </c>
      <c r="S282" s="11">
        <v>9.0868248797220497E-2</v>
      </c>
      <c r="V282" s="16"/>
    </row>
    <row r="283" spans="1:22">
      <c r="A283" s="1" t="s">
        <v>564</v>
      </c>
      <c r="B283">
        <v>-1.233026547855993E-2</v>
      </c>
      <c r="C283">
        <v>0.29519112263114289</v>
      </c>
      <c r="D283">
        <v>-0.13595043803481921</v>
      </c>
      <c r="E283">
        <v>0.30752138810970281</v>
      </c>
      <c r="F283" s="8">
        <f t="shared" si="12"/>
        <v>-2.4485385699733402E-2</v>
      </c>
      <c r="G283" s="8">
        <f t="shared" si="13"/>
        <v>7.3781622285987794E-2</v>
      </c>
      <c r="I283" s="10" t="s">
        <v>565</v>
      </c>
      <c r="J283" s="11">
        <v>-2.4485385699733402E-2</v>
      </c>
      <c r="L283" s="12" t="str">
        <f>_xlfn.XLOOKUP(I283,Sheet!$B$2:$B$900,Sheet!$A$2:$A$900)</f>
        <v>NEM</v>
      </c>
      <c r="M283" s="9">
        <f t="shared" si="14"/>
        <v>-2.4485385699733402E-2</v>
      </c>
      <c r="P283" s="15"/>
      <c r="R283" s="10" t="s">
        <v>564</v>
      </c>
      <c r="S283" s="11">
        <v>7.3781622285987794E-2</v>
      </c>
      <c r="V283" s="16"/>
    </row>
    <row r="284" spans="1:22">
      <c r="A284" s="1" t="s">
        <v>566</v>
      </c>
      <c r="B284">
        <v>0.36337363019804392</v>
      </c>
      <c r="C284">
        <v>0.24950522901755601</v>
      </c>
      <c r="D284">
        <v>1.422109950017161</v>
      </c>
      <c r="E284">
        <v>-0.1138684011804879</v>
      </c>
      <c r="F284" s="8">
        <f t="shared" si="12"/>
        <v>-2.3757123947309298E-2</v>
      </c>
      <c r="G284" s="8">
        <f t="shared" si="13"/>
        <v>0.14998781143046519</v>
      </c>
      <c r="I284" s="10" t="s">
        <v>567</v>
      </c>
      <c r="J284" s="11">
        <v>-2.3757123947309298E-2</v>
      </c>
      <c r="L284" s="12" t="str">
        <f>_xlfn.XLOOKUP(I284,Sheet!$B$2:$B$900,Sheet!$A$2:$A$900)</f>
        <v>NFLX</v>
      </c>
      <c r="M284" s="9">
        <f t="shared" si="14"/>
        <v>-2.3757123947309298E-2</v>
      </c>
      <c r="P284" s="15"/>
      <c r="R284" s="10" t="s">
        <v>566</v>
      </c>
      <c r="S284" s="11">
        <v>0.14998781143046519</v>
      </c>
      <c r="V284" s="16"/>
    </row>
    <row r="285" spans="1:22">
      <c r="A285" s="1" t="s">
        <v>568</v>
      </c>
      <c r="B285">
        <v>0.11347990128941821</v>
      </c>
      <c r="C285">
        <v>0.13588741320100359</v>
      </c>
      <c r="D285">
        <v>0.38578979279879783</v>
      </c>
      <c r="E285">
        <v>2.2407511911585382E-2</v>
      </c>
      <c r="F285" s="8">
        <f t="shared" si="12"/>
        <v>-2.43988343772919E-2</v>
      </c>
      <c r="G285" s="8">
        <f t="shared" si="13"/>
        <v>8.6199250525478902E-2</v>
      </c>
      <c r="I285" s="10" t="s">
        <v>569</v>
      </c>
      <c r="J285" s="11">
        <v>-2.43988343772919E-2</v>
      </c>
      <c r="L285" s="12" t="str">
        <f>_xlfn.XLOOKUP(I285,Sheet!$B$2:$B$900,Sheet!$A$2:$A$900)</f>
        <v>NI</v>
      </c>
      <c r="M285" s="9">
        <f t="shared" si="14"/>
        <v>-2.43988343772919E-2</v>
      </c>
      <c r="P285" s="15"/>
      <c r="R285" s="10" t="s">
        <v>568</v>
      </c>
      <c r="S285" s="11">
        <v>8.6199250525478902E-2</v>
      </c>
      <c r="V285" s="16"/>
    </row>
    <row r="286" spans="1:22">
      <c r="A286" s="1" t="s">
        <v>570</v>
      </c>
      <c r="B286">
        <v>0.29176798594512221</v>
      </c>
      <c r="C286">
        <v>0.34440312035668769</v>
      </c>
      <c r="D286">
        <v>1.1251582304442229</v>
      </c>
      <c r="E286">
        <v>5.2635134411565532E-2</v>
      </c>
      <c r="F286" s="8">
        <f t="shared" si="12"/>
        <v>-2.4613966824345E-2</v>
      </c>
      <c r="G286" s="8">
        <f t="shared" si="13"/>
        <v>7.1407662864608104E-2</v>
      </c>
      <c r="I286" s="10" t="s">
        <v>571</v>
      </c>
      <c r="J286" s="11">
        <v>-2.4613966824345E-2</v>
      </c>
      <c r="L286" s="12" t="str">
        <f>_xlfn.XLOOKUP(I286,Sheet!$B$2:$B$900,Sheet!$A$2:$A$900)</f>
        <v>NKE</v>
      </c>
      <c r="M286" s="9">
        <f t="shared" si="14"/>
        <v>-2.4613966824345E-2</v>
      </c>
      <c r="P286" s="15"/>
      <c r="R286" s="10" t="s">
        <v>570</v>
      </c>
      <c r="S286" s="11">
        <v>7.1407662864608104E-2</v>
      </c>
      <c r="V286" s="16"/>
    </row>
    <row r="287" spans="1:22">
      <c r="A287" s="1" t="s">
        <v>572</v>
      </c>
      <c r="B287">
        <v>0.19013821176677601</v>
      </c>
      <c r="C287">
        <v>0.3794542935959252</v>
      </c>
      <c r="D287">
        <v>0.70369513885507251</v>
      </c>
      <c r="E287">
        <v>0.18931608182914919</v>
      </c>
      <c r="F287" s="8">
        <f t="shared" si="12"/>
        <v>-2.4482045874321502E-2</v>
      </c>
      <c r="G287" s="8">
        <f t="shared" si="13"/>
        <v>0.1057272048287963</v>
      </c>
      <c r="I287" s="10" t="s">
        <v>573</v>
      </c>
      <c r="J287" s="11">
        <v>-2.4482045874321502E-2</v>
      </c>
      <c r="L287" s="12" t="str">
        <f>_xlfn.XLOOKUP(I287,Sheet!$B$2:$B$900,Sheet!$A$2:$A$900)</f>
        <v>NOC</v>
      </c>
      <c r="M287" s="9">
        <f t="shared" si="14"/>
        <v>-2.4482045874321502E-2</v>
      </c>
      <c r="P287" s="15"/>
      <c r="R287" s="10" t="s">
        <v>572</v>
      </c>
      <c r="S287" s="11">
        <v>0.1057272048287963</v>
      </c>
      <c r="V287" s="16"/>
    </row>
    <row r="288" spans="1:22">
      <c r="A288" s="1" t="s">
        <v>574</v>
      </c>
      <c r="B288">
        <v>0.1815792818456087</v>
      </c>
      <c r="C288">
        <v>3.0015349799995539E-2</v>
      </c>
      <c r="D288">
        <v>0.66820088439633674</v>
      </c>
      <c r="E288">
        <v>-0.15156393204561319</v>
      </c>
      <c r="F288" s="8">
        <f t="shared" si="12"/>
        <v>-2.4661573972966901E-2</v>
      </c>
      <c r="G288" s="8">
        <f t="shared" si="13"/>
        <v>1.7415638750850601E-2</v>
      </c>
      <c r="I288" s="10" t="s">
        <v>575</v>
      </c>
      <c r="J288" s="11">
        <v>-2.4661573972966901E-2</v>
      </c>
      <c r="L288" s="12" t="str">
        <f>_xlfn.XLOOKUP(I288,Sheet!$B$2:$B$900,Sheet!$A$2:$A$900)</f>
        <v>NRG</v>
      </c>
      <c r="M288" s="9">
        <f t="shared" si="14"/>
        <v>-2.4661573972966901E-2</v>
      </c>
      <c r="P288" s="15"/>
      <c r="R288" s="10" t="s">
        <v>574</v>
      </c>
      <c r="S288" s="11">
        <v>1.7415638750850601E-2</v>
      </c>
      <c r="V288" s="16"/>
    </row>
    <row r="289" spans="1:22">
      <c r="A289" s="1" t="s">
        <v>576</v>
      </c>
      <c r="B289">
        <v>0.29725557645387629</v>
      </c>
      <c r="C289">
        <v>0.30888255061282149</v>
      </c>
      <c r="D289">
        <v>1.147915506841749</v>
      </c>
      <c r="E289">
        <v>1.1626974158945201E-2</v>
      </c>
      <c r="F289" s="8">
        <f t="shared" si="12"/>
        <v>-2.4707592120967601E-2</v>
      </c>
      <c r="G289" s="8">
        <f t="shared" si="13"/>
        <v>8.0908511010693504E-2</v>
      </c>
      <c r="I289" s="10" t="s">
        <v>577</v>
      </c>
      <c r="J289" s="11">
        <v>-2.4707592120967601E-2</v>
      </c>
      <c r="L289" s="12" t="str">
        <f>_xlfn.XLOOKUP(I289,Sheet!$B$2:$B$900,Sheet!$A$2:$A$900)</f>
        <v>NSC</v>
      </c>
      <c r="M289" s="9">
        <f t="shared" si="14"/>
        <v>-2.4707592120967601E-2</v>
      </c>
      <c r="P289" s="15"/>
      <c r="R289" s="10" t="s">
        <v>576</v>
      </c>
      <c r="S289" s="11">
        <v>8.0908511010693504E-2</v>
      </c>
      <c r="V289" s="16"/>
    </row>
    <row r="290" spans="1:22">
      <c r="A290" s="1" t="s">
        <v>578</v>
      </c>
      <c r="B290">
        <v>0.41036622857355137</v>
      </c>
      <c r="C290">
        <v>0.13740001237353519</v>
      </c>
      <c r="D290">
        <v>1.6169902983528019</v>
      </c>
      <c r="E290">
        <v>-0.27296621620001621</v>
      </c>
      <c r="F290" s="8">
        <f t="shared" si="12"/>
        <v>-2.4779031294945599E-2</v>
      </c>
      <c r="G290" s="8">
        <f t="shared" si="13"/>
        <v>0.10060648332654951</v>
      </c>
      <c r="I290" s="10" t="s">
        <v>579</v>
      </c>
      <c r="J290" s="11">
        <v>-2.4779031294945599E-2</v>
      </c>
      <c r="L290" s="12" t="str">
        <f>_xlfn.XLOOKUP(I290,Sheet!$B$2:$B$900,Sheet!$A$2:$A$900)</f>
        <v>NTAP</v>
      </c>
      <c r="M290" s="9">
        <f t="shared" si="14"/>
        <v>-2.4779031294945599E-2</v>
      </c>
      <c r="P290" s="15"/>
      <c r="R290" s="10" t="s">
        <v>578</v>
      </c>
      <c r="S290" s="11">
        <v>0.10060648332654951</v>
      </c>
      <c r="V290" s="16"/>
    </row>
    <row r="291" spans="1:22">
      <c r="A291" s="1" t="s">
        <v>580</v>
      </c>
      <c r="B291">
        <v>0.32689805300050628</v>
      </c>
      <c r="C291">
        <v>0.29359521449455561</v>
      </c>
      <c r="D291">
        <v>1.270844145704783</v>
      </c>
      <c r="E291">
        <v>-3.3302838505950727E-2</v>
      </c>
      <c r="F291" s="8">
        <f t="shared" si="12"/>
        <v>-2.4912993082079001E-2</v>
      </c>
      <c r="G291" s="8">
        <f t="shared" si="13"/>
        <v>7.44823940640673E-2</v>
      </c>
      <c r="I291" s="10" t="s">
        <v>581</v>
      </c>
      <c r="J291" s="11">
        <v>-2.4912993082079001E-2</v>
      </c>
      <c r="L291" s="12" t="str">
        <f>_xlfn.XLOOKUP(I291,Sheet!$B$2:$B$900,Sheet!$A$2:$A$900)</f>
        <v>NTRS</v>
      </c>
      <c r="M291" s="9">
        <f t="shared" si="14"/>
        <v>-2.4912993082079001E-2</v>
      </c>
      <c r="P291" s="15"/>
      <c r="R291" s="10" t="s">
        <v>580</v>
      </c>
      <c r="S291" s="11">
        <v>7.44823940640673E-2</v>
      </c>
      <c r="V291" s="16"/>
    </row>
    <row r="292" spans="1:22">
      <c r="A292" s="1" t="s">
        <v>582</v>
      </c>
      <c r="B292">
        <v>0.33701683418222261</v>
      </c>
      <c r="C292">
        <v>0.14334519802814799</v>
      </c>
      <c r="D292">
        <v>1.312807171151207</v>
      </c>
      <c r="E292">
        <v>-0.19367163615407459</v>
      </c>
      <c r="F292" s="8">
        <f t="shared" si="12"/>
        <v>-2.51069922949642E-2</v>
      </c>
      <c r="G292" s="8">
        <f t="shared" si="13"/>
        <v>5.41757258274735E-2</v>
      </c>
      <c r="I292" s="10" t="s">
        <v>583</v>
      </c>
      <c r="J292" s="11">
        <v>-2.51069922949642E-2</v>
      </c>
      <c r="L292" s="12" t="str">
        <f>_xlfn.XLOOKUP(I292,Sheet!$B$2:$B$900,Sheet!$A$2:$A$900)</f>
        <v>NUE</v>
      </c>
      <c r="M292" s="9">
        <f t="shared" si="14"/>
        <v>-2.51069922949642E-2</v>
      </c>
      <c r="P292" s="15"/>
      <c r="R292" s="10" t="s">
        <v>582</v>
      </c>
      <c r="S292" s="11">
        <v>5.41757258274735E-2</v>
      </c>
      <c r="V292" s="16"/>
    </row>
    <row r="293" spans="1:22">
      <c r="A293" s="1" t="s">
        <v>584</v>
      </c>
      <c r="B293">
        <v>0.57077748992681421</v>
      </c>
      <c r="C293">
        <v>0.65394120962970148</v>
      </c>
      <c r="D293">
        <v>2.282222772617871</v>
      </c>
      <c r="E293">
        <v>8.3163719702887273E-2</v>
      </c>
      <c r="F293" s="8">
        <f t="shared" si="12"/>
        <v>-2.3376197976664001E-2</v>
      </c>
      <c r="G293" s="8">
        <f t="shared" si="13"/>
        <v>0.1881032194891826</v>
      </c>
      <c r="I293" s="10" t="s">
        <v>585</v>
      </c>
      <c r="J293" s="11">
        <v>-2.3376197976664001E-2</v>
      </c>
      <c r="L293" s="12" t="str">
        <f>_xlfn.XLOOKUP(I293,Sheet!$B$2:$B$900,Sheet!$A$2:$A$900)</f>
        <v>NVDA</v>
      </c>
      <c r="M293" s="9">
        <f t="shared" si="14"/>
        <v>-2.3376197976664001E-2</v>
      </c>
      <c r="P293" s="15"/>
      <c r="R293" s="10" t="s">
        <v>584</v>
      </c>
      <c r="S293" s="11">
        <v>0.1881032194891826</v>
      </c>
      <c r="V293" s="16"/>
    </row>
    <row r="294" spans="1:22">
      <c r="A294" s="1" t="s">
        <v>586</v>
      </c>
      <c r="B294">
        <v>0.1031736781699229</v>
      </c>
      <c r="C294">
        <v>0.47835567761763631</v>
      </c>
      <c r="D294">
        <v>0.34304943748788752</v>
      </c>
      <c r="E294">
        <v>0.37518199944771341</v>
      </c>
      <c r="F294" s="8">
        <f t="shared" si="12"/>
        <v>-2.43958032203236E-2</v>
      </c>
      <c r="G294" s="8">
        <f t="shared" si="13"/>
        <v>2.8402825341593E-2</v>
      </c>
      <c r="I294" s="10" t="s">
        <v>587</v>
      </c>
      <c r="J294" s="11">
        <v>-2.43958032203236E-2</v>
      </c>
      <c r="L294" s="12" t="str">
        <f>_xlfn.XLOOKUP(I294,Sheet!$B$2:$B$900,Sheet!$A$2:$A$900)</f>
        <v>NVR</v>
      </c>
      <c r="M294" s="9">
        <f t="shared" si="14"/>
        <v>-2.43958032203236E-2</v>
      </c>
      <c r="P294" s="15"/>
      <c r="R294" s="10" t="s">
        <v>586</v>
      </c>
      <c r="S294" s="11">
        <v>2.8402825341593E-2</v>
      </c>
      <c r="V294" s="16"/>
    </row>
    <row r="295" spans="1:22">
      <c r="A295" s="1" t="s">
        <v>588</v>
      </c>
      <c r="B295">
        <v>7.8683438503124772E-2</v>
      </c>
      <c r="C295">
        <v>0.20709216679033141</v>
      </c>
      <c r="D295">
        <v>0.24148734894467411</v>
      </c>
      <c r="E295">
        <v>0.12840872828720659</v>
      </c>
      <c r="F295" s="8">
        <f t="shared" si="12"/>
        <v>-2.44582488976532E-2</v>
      </c>
      <c r="G295" s="8">
        <f t="shared" si="13"/>
        <v>5.7462547636916599E-2</v>
      </c>
      <c r="I295" s="10" t="s">
        <v>589</v>
      </c>
      <c r="J295" s="11">
        <v>-2.44582488976532E-2</v>
      </c>
      <c r="L295" s="12" t="str">
        <f>_xlfn.XLOOKUP(I295,Sheet!$B$2:$B$900,Sheet!$A$2:$A$900)</f>
        <v>O</v>
      </c>
      <c r="M295" s="9">
        <f t="shared" si="14"/>
        <v>-2.44582488976532E-2</v>
      </c>
      <c r="P295" s="15"/>
      <c r="R295" s="10" t="s">
        <v>588</v>
      </c>
      <c r="S295" s="11">
        <v>5.7462547636916599E-2</v>
      </c>
      <c r="V295" s="16"/>
    </row>
    <row r="296" spans="1:22">
      <c r="A296" s="1" t="s">
        <v>590</v>
      </c>
      <c r="B296">
        <v>0.30843489824015591</v>
      </c>
      <c r="C296">
        <v>0.46546430637236952</v>
      </c>
      <c r="D296">
        <v>1.1942766402793481</v>
      </c>
      <c r="E296">
        <v>0.15702940813221361</v>
      </c>
      <c r="F296" s="8">
        <f t="shared" si="12"/>
        <v>-2.45031995054278E-2</v>
      </c>
      <c r="G296" s="8">
        <f t="shared" si="13"/>
        <v>0.1067984643508148</v>
      </c>
      <c r="I296" s="10" t="s">
        <v>591</v>
      </c>
      <c r="J296" s="11">
        <v>-2.45031995054278E-2</v>
      </c>
      <c r="L296" s="12" t="str">
        <f>_xlfn.XLOOKUP(I296,Sheet!$B$2:$B$900,Sheet!$A$2:$A$900)</f>
        <v>ODFL</v>
      </c>
      <c r="M296" s="9">
        <f t="shared" si="14"/>
        <v>-2.45031995054278E-2</v>
      </c>
      <c r="P296" s="15"/>
      <c r="R296" s="10" t="s">
        <v>590</v>
      </c>
      <c r="S296" s="11">
        <v>0.1067984643508148</v>
      </c>
      <c r="V296" s="16"/>
    </row>
    <row r="297" spans="1:22">
      <c r="A297" s="1" t="s">
        <v>592</v>
      </c>
      <c r="B297">
        <v>0.23398451199788131</v>
      </c>
      <c r="C297">
        <v>0.40958564352956139</v>
      </c>
      <c r="D297">
        <v>0.88552765200932348</v>
      </c>
      <c r="E297">
        <v>0.17560113153168011</v>
      </c>
      <c r="F297" s="8">
        <f t="shared" si="12"/>
        <v>-2.49027608227789E-2</v>
      </c>
      <c r="G297" s="8">
        <f t="shared" si="13"/>
        <v>5.66086229673236E-2</v>
      </c>
      <c r="I297" s="10" t="s">
        <v>593</v>
      </c>
      <c r="J297" s="11">
        <v>-2.49027608227789E-2</v>
      </c>
      <c r="L297" s="12" t="str">
        <f>_xlfn.XLOOKUP(I297,Sheet!$B$2:$B$900,Sheet!$A$2:$A$900)</f>
        <v>OKE</v>
      </c>
      <c r="M297" s="9">
        <f t="shared" si="14"/>
        <v>-2.49027608227789E-2</v>
      </c>
      <c r="P297" s="15"/>
      <c r="R297" s="10" t="s">
        <v>592</v>
      </c>
      <c r="S297" s="11">
        <v>5.66086229673236E-2</v>
      </c>
      <c r="V297" s="16"/>
    </row>
    <row r="298" spans="1:22">
      <c r="A298" s="1" t="s">
        <v>594</v>
      </c>
      <c r="B298">
        <v>0.20909180819982351</v>
      </c>
      <c r="C298">
        <v>0.1520818696000151</v>
      </c>
      <c r="D298">
        <v>0.78229652721776866</v>
      </c>
      <c r="E298">
        <v>-5.7009938599808407E-2</v>
      </c>
      <c r="F298" s="8">
        <f t="shared" si="12"/>
        <v>-2.5055875185201901E-2</v>
      </c>
      <c r="G298" s="8">
        <f t="shared" si="13"/>
        <v>1.11587468887422E-2</v>
      </c>
      <c r="I298" s="10" t="s">
        <v>595</v>
      </c>
      <c r="J298" s="11">
        <v>-2.5055875185201901E-2</v>
      </c>
      <c r="L298" s="12" t="str">
        <f>_xlfn.XLOOKUP(I298,Sheet!$B$2:$B$900,Sheet!$A$2:$A$900)</f>
        <v>OMC</v>
      </c>
      <c r="M298" s="9">
        <f t="shared" si="14"/>
        <v>-2.5055875185201901E-2</v>
      </c>
      <c r="P298" s="15"/>
      <c r="R298" s="10" t="s">
        <v>594</v>
      </c>
      <c r="S298" s="11">
        <v>1.11587468887422E-2</v>
      </c>
      <c r="V298" s="16"/>
    </row>
    <row r="299" spans="1:22">
      <c r="A299" s="1" t="s">
        <v>596</v>
      </c>
      <c r="B299">
        <v>0.55426996818153362</v>
      </c>
      <c r="C299">
        <v>0.47522132739514311</v>
      </c>
      <c r="D299">
        <v>2.2137653623216331</v>
      </c>
      <c r="E299">
        <v>-7.9048640786390512E-2</v>
      </c>
      <c r="F299" s="8">
        <f t="shared" si="12"/>
        <v>-2.4616243189742999E-2</v>
      </c>
      <c r="G299" s="8">
        <f t="shared" si="13"/>
        <v>0.1102516739011644</v>
      </c>
      <c r="I299" s="10" t="s">
        <v>597</v>
      </c>
      <c r="J299" s="11">
        <v>-2.4616243189742999E-2</v>
      </c>
      <c r="L299" s="12" t="str">
        <f>_xlfn.XLOOKUP(I299,Sheet!$B$2:$B$900,Sheet!$A$2:$A$900)</f>
        <v>ON</v>
      </c>
      <c r="M299" s="9">
        <f t="shared" si="14"/>
        <v>-2.4616243189742999E-2</v>
      </c>
      <c r="P299" s="15"/>
      <c r="R299" s="10" t="s">
        <v>596</v>
      </c>
      <c r="S299" s="11">
        <v>0.1102516739011644</v>
      </c>
      <c r="V299" s="16"/>
    </row>
    <row r="300" spans="1:22">
      <c r="A300" s="1" t="s">
        <v>598</v>
      </c>
      <c r="B300">
        <v>0.27711170117601308</v>
      </c>
      <c r="C300">
        <v>0.19634305048602821</v>
      </c>
      <c r="D300">
        <v>1.064377980365542</v>
      </c>
      <c r="E300">
        <v>-8.07686506899849E-2</v>
      </c>
      <c r="F300" s="8">
        <f t="shared" si="12"/>
        <v>-2.5006186688900801E-2</v>
      </c>
      <c r="G300" s="8">
        <f t="shared" si="13"/>
        <v>3.3233506085567403E-2</v>
      </c>
      <c r="I300" s="10" t="s">
        <v>599</v>
      </c>
      <c r="J300" s="11">
        <v>-2.5006186688900801E-2</v>
      </c>
      <c r="L300" s="12" t="str">
        <f>_xlfn.XLOOKUP(I300,Sheet!$B$2:$B$900,Sheet!$A$2:$A$900)</f>
        <v>ORCL</v>
      </c>
      <c r="M300" s="9">
        <f t="shared" si="14"/>
        <v>-2.5006186688900801E-2</v>
      </c>
      <c r="P300" s="15"/>
      <c r="R300" s="10" t="s">
        <v>598</v>
      </c>
      <c r="S300" s="11">
        <v>3.3233506085567403E-2</v>
      </c>
      <c r="V300" s="16"/>
    </row>
    <row r="301" spans="1:22">
      <c r="A301" s="1" t="s">
        <v>600</v>
      </c>
      <c r="B301">
        <v>0.15774407727680659</v>
      </c>
      <c r="C301">
        <v>0.26362608036564361</v>
      </c>
      <c r="D301">
        <v>0.56935525488034056</v>
      </c>
      <c r="E301">
        <v>0.105882003088837</v>
      </c>
      <c r="F301" s="8">
        <f t="shared" si="12"/>
        <v>-2.4334043394919201E-2</v>
      </c>
      <c r="G301" s="8">
        <f t="shared" si="13"/>
        <v>6.2253752371246598E-2</v>
      </c>
      <c r="I301" s="10" t="s">
        <v>601</v>
      </c>
      <c r="J301" s="11">
        <v>-2.4334043394919201E-2</v>
      </c>
      <c r="L301" s="12" t="str">
        <f>_xlfn.XLOOKUP(I301,Sheet!$B$2:$B$900,Sheet!$A$2:$A$900)</f>
        <v>ORLY</v>
      </c>
      <c r="M301" s="9">
        <f t="shared" si="14"/>
        <v>-2.4334043394919201E-2</v>
      </c>
      <c r="P301" s="15"/>
      <c r="R301" s="10" t="s">
        <v>600</v>
      </c>
      <c r="S301" s="11">
        <v>6.2253752371246598E-2</v>
      </c>
      <c r="V301" s="16"/>
    </row>
    <row r="302" spans="1:22">
      <c r="A302" s="1" t="s">
        <v>602</v>
      </c>
      <c r="B302">
        <v>0.24791248506977179</v>
      </c>
      <c r="C302">
        <v>-0.28877739840508893</v>
      </c>
      <c r="D302">
        <v>0.94328756181831475</v>
      </c>
      <c r="E302">
        <v>-0.53668988347486069</v>
      </c>
      <c r="F302" s="8">
        <f t="shared" si="12"/>
        <v>-2.5318731340061299E-2</v>
      </c>
      <c r="G302" s="8">
        <f t="shared" si="13"/>
        <v>-2.95592162645626E-2</v>
      </c>
      <c r="I302" s="10" t="s">
        <v>603</v>
      </c>
      <c r="J302" s="11">
        <v>-2.5318731340061299E-2</v>
      </c>
      <c r="L302" s="12" t="str">
        <f>_xlfn.XLOOKUP(I302,Sheet!$B$2:$B$900,Sheet!$A$2:$A$900)</f>
        <v>OXY</v>
      </c>
      <c r="M302" s="9">
        <f t="shared" si="14"/>
        <v>-2.5318731340061299E-2</v>
      </c>
      <c r="P302" s="15"/>
      <c r="R302" s="10" t="s">
        <v>602</v>
      </c>
      <c r="S302" s="11">
        <v>-2.95592162645626E-2</v>
      </c>
      <c r="V302" s="16"/>
    </row>
    <row r="303" spans="1:22">
      <c r="A303" s="1" t="s">
        <v>604</v>
      </c>
      <c r="B303">
        <v>0.28639823919563562</v>
      </c>
      <c r="C303">
        <v>3.5802100293135242E-3</v>
      </c>
      <c r="D303">
        <v>1.102889657239309</v>
      </c>
      <c r="E303">
        <v>-0.28281802916632198</v>
      </c>
      <c r="F303" s="8">
        <f t="shared" si="12"/>
        <v>-2.5410222329366901E-2</v>
      </c>
      <c r="G303" s="8">
        <f t="shared" si="13"/>
        <v>-1.3727575113068401E-2</v>
      </c>
      <c r="I303" s="10" t="s">
        <v>605</v>
      </c>
      <c r="J303" s="11">
        <v>-2.5410222329366901E-2</v>
      </c>
      <c r="L303" s="12" t="str">
        <f>_xlfn.XLOOKUP(I303,Sheet!$B$2:$B$900,Sheet!$A$2:$A$900)</f>
        <v>PARA</v>
      </c>
      <c r="M303" s="9">
        <f t="shared" si="14"/>
        <v>-2.5410222329366901E-2</v>
      </c>
      <c r="P303" s="15"/>
      <c r="R303" s="10" t="s">
        <v>604</v>
      </c>
      <c r="S303" s="11">
        <v>-1.3727575113068401E-2</v>
      </c>
      <c r="V303" s="16"/>
    </row>
    <row r="304" spans="1:22">
      <c r="A304" s="1" t="s">
        <v>606</v>
      </c>
      <c r="B304">
        <v>0.24552612318720651</v>
      </c>
      <c r="C304">
        <v>0.30976121973785631</v>
      </c>
      <c r="D304">
        <v>0.93339121535087599</v>
      </c>
      <c r="E304">
        <v>6.4235096550649823E-2</v>
      </c>
      <c r="F304" s="8">
        <f t="shared" si="12"/>
        <v>-2.4773103377813899E-2</v>
      </c>
      <c r="G304" s="8">
        <f t="shared" si="13"/>
        <v>7.7661654163451901E-2</v>
      </c>
      <c r="I304" s="10" t="s">
        <v>607</v>
      </c>
      <c r="J304" s="11">
        <v>-2.4773103377813899E-2</v>
      </c>
      <c r="L304" s="12" t="str">
        <f>_xlfn.XLOOKUP(I304,Sheet!$B$2:$B$900,Sheet!$A$2:$A$900)</f>
        <v>PAYX</v>
      </c>
      <c r="M304" s="9">
        <f t="shared" si="14"/>
        <v>-2.4773103377813899E-2</v>
      </c>
      <c r="P304" s="15"/>
      <c r="R304" s="10" t="s">
        <v>606</v>
      </c>
      <c r="S304" s="11">
        <v>7.7661654163451901E-2</v>
      </c>
      <c r="V304" s="16"/>
    </row>
    <row r="305" spans="1:22">
      <c r="A305" s="1" t="s">
        <v>608</v>
      </c>
      <c r="B305">
        <v>0.30877473656213661</v>
      </c>
      <c r="C305">
        <v>0.39657650612634121</v>
      </c>
      <c r="D305">
        <v>1.1956859645741269</v>
      </c>
      <c r="E305">
        <v>8.7801769564204657E-2</v>
      </c>
      <c r="F305" s="8">
        <f t="shared" si="12"/>
        <v>-2.5102184889831701E-2</v>
      </c>
      <c r="G305" s="8">
        <f t="shared" si="13"/>
        <v>2.3624642281540299E-2</v>
      </c>
      <c r="I305" s="10" t="s">
        <v>609</v>
      </c>
      <c r="J305" s="11">
        <v>-2.5102184889831701E-2</v>
      </c>
      <c r="L305" s="12" t="str">
        <f>_xlfn.XLOOKUP(I305,Sheet!$B$2:$B$900,Sheet!$A$2:$A$900)</f>
        <v>PCAR</v>
      </c>
      <c r="M305" s="9">
        <f t="shared" si="14"/>
        <v>-2.5102184889831701E-2</v>
      </c>
      <c r="P305" s="15"/>
      <c r="R305" s="10" t="s">
        <v>608</v>
      </c>
      <c r="S305" s="11">
        <v>2.3624642281540299E-2</v>
      </c>
      <c r="V305" s="16"/>
    </row>
    <row r="306" spans="1:22">
      <c r="A306" s="1" t="s">
        <v>610</v>
      </c>
      <c r="B306">
        <v>0.1879650008995763</v>
      </c>
      <c r="C306">
        <v>0.25551942154177931</v>
      </c>
      <c r="D306">
        <v>0.69468273891450183</v>
      </c>
      <c r="E306">
        <v>6.7554420642202989E-2</v>
      </c>
      <c r="F306" s="8">
        <f t="shared" si="12"/>
        <v>-2.5219577173311501E-2</v>
      </c>
      <c r="G306" s="8">
        <f t="shared" si="13"/>
        <v>6.0704492204372001E-3</v>
      </c>
      <c r="I306" s="10" t="s">
        <v>611</v>
      </c>
      <c r="J306" s="11">
        <v>-2.5219577173311501E-2</v>
      </c>
      <c r="L306" s="12" t="str">
        <f>_xlfn.XLOOKUP(I306,Sheet!$B$2:$B$900,Sheet!$A$2:$A$900)</f>
        <v>PCG</v>
      </c>
      <c r="M306" s="9">
        <f t="shared" si="14"/>
        <v>-2.5219577173311501E-2</v>
      </c>
      <c r="P306" s="15"/>
      <c r="R306" s="10" t="s">
        <v>610</v>
      </c>
      <c r="S306" s="11">
        <v>6.0704492204372001E-3</v>
      </c>
      <c r="V306" s="16"/>
    </row>
    <row r="307" spans="1:22">
      <c r="A307" s="1" t="s">
        <v>612</v>
      </c>
      <c r="B307">
        <v>4.6829483839578627E-2</v>
      </c>
      <c r="C307">
        <v>0.27538736900223421</v>
      </c>
      <c r="D307">
        <v>0.1093876141929337</v>
      </c>
      <c r="E307">
        <v>0.22855788516265549</v>
      </c>
      <c r="F307" s="8">
        <f t="shared" si="12"/>
        <v>-2.4954235312798601E-2</v>
      </c>
      <c r="G307" s="8">
        <f t="shared" si="13"/>
        <v>-6.2526277724254495E-2</v>
      </c>
      <c r="I307" s="10" t="s">
        <v>613</v>
      </c>
      <c r="J307" s="11">
        <v>-2.4954235312798601E-2</v>
      </c>
      <c r="L307" s="12" t="str">
        <f>_xlfn.XLOOKUP(I307,Sheet!$B$2:$B$900,Sheet!$A$2:$A$900)</f>
        <v>PEAK</v>
      </c>
      <c r="M307" s="9">
        <f t="shared" si="14"/>
        <v>-2.4954235312798601E-2</v>
      </c>
      <c r="P307" s="15"/>
      <c r="R307" s="10" t="s">
        <v>612</v>
      </c>
      <c r="S307" s="11">
        <v>-6.2526277724254495E-2</v>
      </c>
      <c r="V307" s="16"/>
    </row>
    <row r="308" spans="1:22">
      <c r="A308" s="1" t="s">
        <v>614</v>
      </c>
      <c r="B308">
        <v>9.3720682191379495E-2</v>
      </c>
      <c r="C308">
        <v>0.16669995031042961</v>
      </c>
      <c r="D308">
        <v>0.30384745222218001</v>
      </c>
      <c r="E308">
        <v>7.2979268119050117E-2</v>
      </c>
      <c r="F308" s="8">
        <f t="shared" si="12"/>
        <v>-2.4506301783007299E-2</v>
      </c>
      <c r="G308" s="8">
        <f t="shared" si="13"/>
        <v>6.2820878904172706E-2</v>
      </c>
      <c r="I308" s="10" t="s">
        <v>615</v>
      </c>
      <c r="J308" s="11">
        <v>-2.4506301783007299E-2</v>
      </c>
      <c r="L308" s="12" t="str">
        <f>_xlfn.XLOOKUP(I308,Sheet!$B$2:$B$900,Sheet!$A$2:$A$900)</f>
        <v>PEG</v>
      </c>
      <c r="M308" s="9">
        <f t="shared" si="14"/>
        <v>-2.4506301783007299E-2</v>
      </c>
      <c r="P308" s="15"/>
      <c r="R308" s="10" t="s">
        <v>614</v>
      </c>
      <c r="S308" s="11">
        <v>6.2820878904172706E-2</v>
      </c>
      <c r="V308" s="16"/>
    </row>
    <row r="309" spans="1:22">
      <c r="A309" s="1" t="s">
        <v>616</v>
      </c>
      <c r="B309">
        <v>0.14943615583087791</v>
      </c>
      <c r="C309">
        <v>0.25170191845632067</v>
      </c>
      <c r="D309">
        <v>0.53490194348031395</v>
      </c>
      <c r="E309">
        <v>0.1022657626254428</v>
      </c>
      <c r="F309" s="8">
        <f t="shared" si="12"/>
        <v>-2.4766392026783299E-2</v>
      </c>
      <c r="G309" s="8">
        <f t="shared" si="13"/>
        <v>4.7234323297106501E-2</v>
      </c>
      <c r="I309" s="10" t="s">
        <v>617</v>
      </c>
      <c r="J309" s="11">
        <v>-2.4766392026783299E-2</v>
      </c>
      <c r="L309" s="12" t="str">
        <f>_xlfn.XLOOKUP(I309,Sheet!$B$2:$B$900,Sheet!$A$2:$A$900)</f>
        <v>PEP</v>
      </c>
      <c r="M309" s="9">
        <f t="shared" si="14"/>
        <v>-2.4766392026783299E-2</v>
      </c>
      <c r="P309" s="15"/>
      <c r="R309" s="10" t="s">
        <v>616</v>
      </c>
      <c r="S309" s="11">
        <v>4.7234323297106501E-2</v>
      </c>
      <c r="V309" s="16"/>
    </row>
    <row r="310" spans="1:22">
      <c r="A310" s="1" t="s">
        <v>618</v>
      </c>
      <c r="B310">
        <v>0.20082212434018279</v>
      </c>
      <c r="C310">
        <v>-5.3445786132112483E-2</v>
      </c>
      <c r="D310">
        <v>0.74800178875035106</v>
      </c>
      <c r="E310">
        <v>-0.25426791047229519</v>
      </c>
      <c r="F310" s="8">
        <f t="shared" si="12"/>
        <v>-2.47437892115774E-2</v>
      </c>
      <c r="G310" s="8">
        <f t="shared" si="13"/>
        <v>5.0639658422917601E-2</v>
      </c>
      <c r="I310" s="10" t="s">
        <v>619</v>
      </c>
      <c r="J310" s="11">
        <v>-2.47437892115774E-2</v>
      </c>
      <c r="L310" s="12" t="str">
        <f>_xlfn.XLOOKUP(I310,Sheet!$B$2:$B$900,Sheet!$A$2:$A$900)</f>
        <v>PFE</v>
      </c>
      <c r="M310" s="9">
        <f t="shared" si="14"/>
        <v>-2.47437892115774E-2</v>
      </c>
      <c r="P310" s="15"/>
      <c r="R310" s="10" t="s">
        <v>618</v>
      </c>
      <c r="S310" s="11">
        <v>5.0639658422917601E-2</v>
      </c>
      <c r="V310" s="16"/>
    </row>
    <row r="311" spans="1:22">
      <c r="A311" s="1" t="s">
        <v>620</v>
      </c>
      <c r="B311">
        <v>0.35095634048229551</v>
      </c>
      <c r="C311">
        <v>0.2903071727711013</v>
      </c>
      <c r="D311">
        <v>1.3706149097588449</v>
      </c>
      <c r="E311">
        <v>-6.0649167711194218E-2</v>
      </c>
      <c r="F311" s="8">
        <f t="shared" si="12"/>
        <v>-2.5221315610793701E-2</v>
      </c>
      <c r="G311" s="8">
        <f t="shared" si="13"/>
        <v>4.7198837504346801E-2</v>
      </c>
      <c r="I311" s="10" t="s">
        <v>621</v>
      </c>
      <c r="J311" s="11">
        <v>-2.5221315610793701E-2</v>
      </c>
      <c r="L311" s="12" t="str">
        <f>_xlfn.XLOOKUP(I311,Sheet!$B$2:$B$900,Sheet!$A$2:$A$900)</f>
        <v>PFG</v>
      </c>
      <c r="M311" s="9">
        <f t="shared" si="14"/>
        <v>-2.5221315610793701E-2</v>
      </c>
      <c r="P311" s="15"/>
      <c r="R311" s="10" t="s">
        <v>620</v>
      </c>
      <c r="S311" s="11">
        <v>4.7198837504346801E-2</v>
      </c>
      <c r="V311" s="16"/>
    </row>
    <row r="312" spans="1:22">
      <c r="A312" s="1" t="s">
        <v>622</v>
      </c>
      <c r="B312">
        <v>0.1473969772947091</v>
      </c>
      <c r="C312">
        <v>0.34806571973988581</v>
      </c>
      <c r="D312">
        <v>0.52644538144321129</v>
      </c>
      <c r="E312">
        <v>0.2006687424451766</v>
      </c>
      <c r="F312" s="8">
        <f t="shared" si="12"/>
        <v>-2.48802404996241E-2</v>
      </c>
      <c r="G312" s="8">
        <f t="shared" si="13"/>
        <v>1.8739913946822E-2</v>
      </c>
      <c r="I312" s="10" t="s">
        <v>623</v>
      </c>
      <c r="J312" s="11">
        <v>-2.48802404996241E-2</v>
      </c>
      <c r="L312" s="12" t="str">
        <f>_xlfn.XLOOKUP(I312,Sheet!$B$2:$B$900,Sheet!$A$2:$A$900)</f>
        <v>PG</v>
      </c>
      <c r="M312" s="9">
        <f t="shared" si="14"/>
        <v>-2.48802404996241E-2</v>
      </c>
      <c r="P312" s="15"/>
      <c r="R312" s="10" t="s">
        <v>622</v>
      </c>
      <c r="S312" s="11">
        <v>1.8739913946822E-2</v>
      </c>
      <c r="V312" s="16"/>
    </row>
    <row r="313" spans="1:22">
      <c r="A313" s="1" t="s">
        <v>624</v>
      </c>
      <c r="B313">
        <v>0.2319862787154521</v>
      </c>
      <c r="C313">
        <v>0.24808179443078429</v>
      </c>
      <c r="D313">
        <v>0.87724089171946007</v>
      </c>
      <c r="E313">
        <v>1.6095515715332132E-2</v>
      </c>
      <c r="F313" s="8">
        <f t="shared" si="12"/>
        <v>-2.44009932851816E-2</v>
      </c>
      <c r="G313" s="8">
        <f t="shared" si="13"/>
        <v>0.12224362928037689</v>
      </c>
      <c r="I313" s="10" t="s">
        <v>625</v>
      </c>
      <c r="J313" s="11">
        <v>-2.44009932851816E-2</v>
      </c>
      <c r="L313" s="12" t="str">
        <f>_xlfn.XLOOKUP(I313,Sheet!$B$2:$B$900,Sheet!$A$2:$A$900)</f>
        <v>PGR</v>
      </c>
      <c r="M313" s="9">
        <f t="shared" si="14"/>
        <v>-2.44009932851816E-2</v>
      </c>
      <c r="P313" s="15"/>
      <c r="R313" s="10" t="s">
        <v>624</v>
      </c>
      <c r="S313" s="11">
        <v>0.12224362928037689</v>
      </c>
      <c r="V313" s="16"/>
    </row>
    <row r="314" spans="1:22">
      <c r="A314" s="1" t="s">
        <v>626</v>
      </c>
      <c r="B314">
        <v>0.39686197585197031</v>
      </c>
      <c r="C314">
        <v>0.37851283087181581</v>
      </c>
      <c r="D314">
        <v>1.5609875752566069</v>
      </c>
      <c r="E314">
        <v>-1.83491449801545E-2</v>
      </c>
      <c r="F314" s="8">
        <f t="shared" si="12"/>
        <v>-2.50414103093301E-2</v>
      </c>
      <c r="G314" s="8">
        <f t="shared" si="13"/>
        <v>7.0046364328211097E-2</v>
      </c>
      <c r="I314" s="10" t="s">
        <v>627</v>
      </c>
      <c r="J314" s="11">
        <v>-2.50414103093301E-2</v>
      </c>
      <c r="L314" s="12" t="str">
        <f>_xlfn.XLOOKUP(I314,Sheet!$B$2:$B$900,Sheet!$A$2:$A$900)</f>
        <v>PH</v>
      </c>
      <c r="M314" s="9">
        <f t="shared" si="14"/>
        <v>-2.50414103093301E-2</v>
      </c>
      <c r="P314" s="15"/>
      <c r="R314" s="10" t="s">
        <v>626</v>
      </c>
      <c r="S314" s="11">
        <v>7.0046364328211097E-2</v>
      </c>
      <c r="V314" s="16"/>
    </row>
    <row r="315" spans="1:22">
      <c r="A315" s="1" t="s">
        <v>628</v>
      </c>
      <c r="B315">
        <v>0.1491951855507081</v>
      </c>
      <c r="C315">
        <v>0.44594564237975598</v>
      </c>
      <c r="D315">
        <v>0.53390262925293774</v>
      </c>
      <c r="E315">
        <v>0.29675045682904788</v>
      </c>
      <c r="F315" s="8">
        <f t="shared" si="12"/>
        <v>-2.4892934532649399E-2</v>
      </c>
      <c r="G315" s="8">
        <f t="shared" si="13"/>
        <v>6.5607919093191594E-2</v>
      </c>
      <c r="I315" s="10" t="s">
        <v>629</v>
      </c>
      <c r="J315" s="11">
        <v>-2.4892934532649399E-2</v>
      </c>
      <c r="L315" s="12" t="str">
        <f>_xlfn.XLOOKUP(I315,Sheet!$B$2:$B$900,Sheet!$A$2:$A$900)</f>
        <v>PHM</v>
      </c>
      <c r="M315" s="9">
        <f t="shared" si="14"/>
        <v>-2.4892934532649399E-2</v>
      </c>
      <c r="P315" s="15"/>
      <c r="R315" s="10" t="s">
        <v>628</v>
      </c>
      <c r="S315" s="11">
        <v>6.5607919093191594E-2</v>
      </c>
      <c r="V315" s="16"/>
    </row>
    <row r="316" spans="1:22">
      <c r="A316" s="1" t="s">
        <v>630</v>
      </c>
      <c r="B316">
        <v>0.27200768932219987</v>
      </c>
      <c r="C316">
        <v>0.35081650674013409</v>
      </c>
      <c r="D316">
        <v>1.0432114213250709</v>
      </c>
      <c r="E316">
        <v>7.8808817417934163E-2</v>
      </c>
      <c r="F316" s="8">
        <f t="shared" si="12"/>
        <v>-2.4856783663224E-2</v>
      </c>
      <c r="G316" s="8">
        <f t="shared" si="13"/>
        <v>8.7310938077655498E-2</v>
      </c>
      <c r="I316" s="10" t="s">
        <v>631</v>
      </c>
      <c r="J316" s="11">
        <v>-2.4856783663224E-2</v>
      </c>
      <c r="L316" s="12" t="str">
        <f>_xlfn.XLOOKUP(I316,Sheet!$B$2:$B$900,Sheet!$A$2:$A$900)</f>
        <v>PKG</v>
      </c>
      <c r="M316" s="9">
        <f t="shared" si="14"/>
        <v>-2.4856783663224E-2</v>
      </c>
      <c r="P316" s="15"/>
      <c r="R316" s="10" t="s">
        <v>630</v>
      </c>
      <c r="S316" s="11">
        <v>8.7310938077655498E-2</v>
      </c>
      <c r="V316" s="16"/>
    </row>
    <row r="317" spans="1:22">
      <c r="A317" s="1" t="s">
        <v>632</v>
      </c>
      <c r="B317">
        <v>0.1743010806884886</v>
      </c>
      <c r="C317">
        <v>0.46040994113449429</v>
      </c>
      <c r="D317">
        <v>0.638017867798223</v>
      </c>
      <c r="E317">
        <v>0.2861088604460057</v>
      </c>
      <c r="F317" s="8">
        <f t="shared" si="12"/>
        <v>-2.4657892765256598E-2</v>
      </c>
      <c r="G317" s="8">
        <f t="shared" si="13"/>
        <v>8.6982681043618199E-2</v>
      </c>
      <c r="I317" s="10" t="s">
        <v>633</v>
      </c>
      <c r="J317" s="11">
        <v>-2.4657892765256598E-2</v>
      </c>
      <c r="L317" s="12" t="str">
        <f>_xlfn.XLOOKUP(I317,Sheet!$B$2:$B$900,Sheet!$A$2:$A$900)</f>
        <v>PLD</v>
      </c>
      <c r="M317" s="9">
        <f t="shared" si="14"/>
        <v>-2.4657892765256598E-2</v>
      </c>
      <c r="P317" s="15"/>
      <c r="R317" s="10" t="s">
        <v>632</v>
      </c>
      <c r="S317" s="11">
        <v>8.6982681043618199E-2</v>
      </c>
      <c r="V317" s="16"/>
    </row>
    <row r="318" spans="1:22">
      <c r="A318" s="1" t="s">
        <v>634</v>
      </c>
      <c r="B318">
        <v>0.17690769686459179</v>
      </c>
      <c r="C318">
        <v>0.3297493387591065</v>
      </c>
      <c r="D318">
        <v>0.64882761839590597</v>
      </c>
      <c r="E318">
        <v>0.15284164189451471</v>
      </c>
      <c r="F318" s="8">
        <f t="shared" si="12"/>
        <v>-2.5120267586592599E-2</v>
      </c>
      <c r="G318" s="8">
        <f t="shared" si="13"/>
        <v>4.12945798346551E-2</v>
      </c>
      <c r="I318" s="10" t="s">
        <v>635</v>
      </c>
      <c r="J318" s="11">
        <v>-2.5120267586592599E-2</v>
      </c>
      <c r="L318" s="12" t="str">
        <f>_xlfn.XLOOKUP(I318,Sheet!$B$2:$B$900,Sheet!$A$2:$A$900)</f>
        <v>PM</v>
      </c>
      <c r="M318" s="9">
        <f t="shared" si="14"/>
        <v>-2.5120267586592599E-2</v>
      </c>
      <c r="P318" s="15"/>
      <c r="R318" s="10" t="s">
        <v>634</v>
      </c>
      <c r="S318" s="11">
        <v>4.12945798346551E-2</v>
      </c>
      <c r="V318" s="16"/>
    </row>
    <row r="319" spans="1:22">
      <c r="A319" s="1" t="s">
        <v>636</v>
      </c>
      <c r="B319">
        <v>0.25818823267455931</v>
      </c>
      <c r="C319">
        <v>0.36216505835865748</v>
      </c>
      <c r="D319">
        <v>0.98590153384489332</v>
      </c>
      <c r="E319">
        <v>0.1039768256840983</v>
      </c>
      <c r="F319" s="8">
        <f t="shared" si="12"/>
        <v>-2.4794006243727299E-2</v>
      </c>
      <c r="G319" s="8">
        <f t="shared" si="13"/>
        <v>8.4037408688159607E-2</v>
      </c>
      <c r="I319" s="10" t="s">
        <v>637</v>
      </c>
      <c r="J319" s="11">
        <v>-2.4794006243727299E-2</v>
      </c>
      <c r="L319" s="12" t="str">
        <f>_xlfn.XLOOKUP(I319,Sheet!$B$2:$B$900,Sheet!$A$2:$A$900)</f>
        <v>PNC</v>
      </c>
      <c r="M319" s="9">
        <f t="shared" si="14"/>
        <v>-2.4794006243727299E-2</v>
      </c>
      <c r="P319" s="15"/>
      <c r="R319" s="10" t="s">
        <v>636</v>
      </c>
      <c r="S319" s="11">
        <v>8.4037408688159607E-2</v>
      </c>
      <c r="V319" s="16"/>
    </row>
    <row r="320" spans="1:22">
      <c r="A320" s="1" t="s">
        <v>638</v>
      </c>
      <c r="B320">
        <v>0.35203950607680512</v>
      </c>
      <c r="C320">
        <v>0.2481070060189112</v>
      </c>
      <c r="D320">
        <v>1.3751068445668859</v>
      </c>
      <c r="E320">
        <v>-0.1039325000578938</v>
      </c>
      <c r="F320" s="8">
        <f t="shared" si="12"/>
        <v>-2.53825699103357E-2</v>
      </c>
      <c r="G320" s="8">
        <f t="shared" si="13"/>
        <v>-1.25410896048988E-2</v>
      </c>
      <c r="I320" s="10" t="s">
        <v>639</v>
      </c>
      <c r="J320" s="11">
        <v>-2.53825699103357E-2</v>
      </c>
      <c r="L320" s="12" t="str">
        <f>_xlfn.XLOOKUP(I320,Sheet!$B$2:$B$900,Sheet!$A$2:$A$900)</f>
        <v>PNR</v>
      </c>
      <c r="M320" s="9">
        <f t="shared" si="14"/>
        <v>-2.53825699103357E-2</v>
      </c>
      <c r="P320" s="15"/>
      <c r="R320" s="10" t="s">
        <v>638</v>
      </c>
      <c r="S320" s="11">
        <v>-1.25410896048988E-2</v>
      </c>
      <c r="V320" s="16"/>
    </row>
    <row r="321" spans="1:22">
      <c r="A321" s="1" t="s">
        <v>640</v>
      </c>
      <c r="B321">
        <v>7.1043864025458536E-2</v>
      </c>
      <c r="C321">
        <v>9.8326373961403646E-2</v>
      </c>
      <c r="D321">
        <v>0.20980570147655631</v>
      </c>
      <c r="E321">
        <v>2.728250993594511E-2</v>
      </c>
      <c r="F321" s="8">
        <f t="shared" si="12"/>
        <v>-2.4517552402091001E-2</v>
      </c>
      <c r="G321" s="8">
        <f t="shared" si="13"/>
        <v>7.2439439519087295E-2</v>
      </c>
      <c r="I321" s="10" t="s">
        <v>641</v>
      </c>
      <c r="J321" s="11">
        <v>-2.4517552402091001E-2</v>
      </c>
      <c r="L321" s="12" t="str">
        <f>_xlfn.XLOOKUP(I321,Sheet!$B$2:$B$900,Sheet!$A$2:$A$900)</f>
        <v>PNW</v>
      </c>
      <c r="M321" s="9">
        <f t="shared" si="14"/>
        <v>-2.4517552402091001E-2</v>
      </c>
      <c r="P321" s="15"/>
      <c r="R321" s="10" t="s">
        <v>640</v>
      </c>
      <c r="S321" s="11">
        <v>7.2439439519087295E-2</v>
      </c>
      <c r="V321" s="16"/>
    </row>
    <row r="322" spans="1:22">
      <c r="A322" s="1" t="s">
        <v>642</v>
      </c>
      <c r="B322">
        <v>0.25625506708739748</v>
      </c>
      <c r="C322">
        <v>0.85381220039699224</v>
      </c>
      <c r="D322">
        <v>0.9778846121159408</v>
      </c>
      <c r="E322">
        <v>0.5975571333095947</v>
      </c>
      <c r="F322" s="8">
        <f t="shared" ref="F322:F385" si="15">_xlfn.XLOOKUP(A322,$L$2:$L$900,$M$2:$M$900)</f>
        <v>-2.43992794651311E-2</v>
      </c>
      <c r="G322" s="8">
        <f t="shared" ref="G322:G385" si="16">_xlfn.XLOOKUP(A322,$R$2:$R$900,$S$2:$S$900)</f>
        <v>0.11242974038655119</v>
      </c>
      <c r="I322" s="10" t="s">
        <v>643</v>
      </c>
      <c r="J322" s="11">
        <v>-2.43992794651311E-2</v>
      </c>
      <c r="L322" s="12" t="str">
        <f>_xlfn.XLOOKUP(I322,Sheet!$B$2:$B$900,Sheet!$A$2:$A$900)</f>
        <v>PODD</v>
      </c>
      <c r="M322" s="9">
        <f t="shared" ref="M322:M385" si="17">J322</f>
        <v>-2.43992794651311E-2</v>
      </c>
      <c r="P322" s="15"/>
      <c r="R322" s="10" t="s">
        <v>642</v>
      </c>
      <c r="S322" s="11">
        <v>0.11242974038655119</v>
      </c>
      <c r="V322" s="16"/>
    </row>
    <row r="323" spans="1:22">
      <c r="A323" s="1" t="s">
        <v>644</v>
      </c>
      <c r="B323">
        <v>0.19933698881871131</v>
      </c>
      <c r="C323">
        <v>0.39481042282037981</v>
      </c>
      <c r="D323">
        <v>0.74184286718067571</v>
      </c>
      <c r="E323">
        <v>0.19547343400166861</v>
      </c>
      <c r="F323" s="8">
        <f t="shared" si="15"/>
        <v>-2.4355276259450501E-2</v>
      </c>
      <c r="G323" s="8">
        <f t="shared" si="16"/>
        <v>0.1154630053806656</v>
      </c>
      <c r="I323" s="10" t="s">
        <v>645</v>
      </c>
      <c r="J323" s="11">
        <v>-2.4355276259450501E-2</v>
      </c>
      <c r="L323" s="12" t="str">
        <f>_xlfn.XLOOKUP(I323,Sheet!$B$2:$B$900,Sheet!$A$2:$A$900)</f>
        <v>POOL</v>
      </c>
      <c r="M323" s="9">
        <f t="shared" si="17"/>
        <v>-2.4355276259450501E-2</v>
      </c>
      <c r="P323" s="15"/>
      <c r="R323" s="10" t="s">
        <v>644</v>
      </c>
      <c r="S323" s="11">
        <v>0.1154630053806656</v>
      </c>
      <c r="V323" s="16"/>
    </row>
    <row r="324" spans="1:22">
      <c r="A324" s="1" t="s">
        <v>646</v>
      </c>
      <c r="B324">
        <v>0.2656732463742606</v>
      </c>
      <c r="C324">
        <v>0.30364323037929619</v>
      </c>
      <c r="D324">
        <v>1.0169422110476909</v>
      </c>
      <c r="E324">
        <v>3.7969984005035602E-2</v>
      </c>
      <c r="F324" s="8">
        <f t="shared" si="15"/>
        <v>-2.50867106049469E-2</v>
      </c>
      <c r="G324" s="8">
        <f t="shared" si="16"/>
        <v>6.0837426614525998E-3</v>
      </c>
      <c r="I324" s="10" t="s">
        <v>647</v>
      </c>
      <c r="J324" s="11">
        <v>-2.50867106049469E-2</v>
      </c>
      <c r="L324" s="12" t="str">
        <f>_xlfn.XLOOKUP(I324,Sheet!$B$2:$B$900,Sheet!$A$2:$A$900)</f>
        <v>PPG</v>
      </c>
      <c r="M324" s="9">
        <f t="shared" si="17"/>
        <v>-2.50867106049469E-2</v>
      </c>
      <c r="P324" s="15"/>
      <c r="R324" s="10" t="s">
        <v>646</v>
      </c>
      <c r="S324" s="11">
        <v>6.0837426614525998E-3</v>
      </c>
      <c r="V324" s="16"/>
    </row>
    <row r="325" spans="1:22">
      <c r="A325" s="1" t="s">
        <v>648</v>
      </c>
      <c r="B325">
        <v>0.1288842750427244</v>
      </c>
      <c r="C325">
        <v>0.30170872964974232</v>
      </c>
      <c r="D325">
        <v>0.44967240041602963</v>
      </c>
      <c r="E325">
        <v>0.1728244546070179</v>
      </c>
      <c r="F325" s="8">
        <f t="shared" si="15"/>
        <v>-2.4856248488423899E-2</v>
      </c>
      <c r="G325" s="8">
        <f t="shared" si="16"/>
        <v>2.08002044522692E-2</v>
      </c>
      <c r="I325" s="10" t="s">
        <v>649</v>
      </c>
      <c r="J325" s="11">
        <v>-2.4856248488423899E-2</v>
      </c>
      <c r="L325" s="12" t="str">
        <f>_xlfn.XLOOKUP(I325,Sheet!$B$2:$B$900,Sheet!$A$2:$A$900)</f>
        <v>PPL</v>
      </c>
      <c r="M325" s="9">
        <f t="shared" si="17"/>
        <v>-2.4856248488423899E-2</v>
      </c>
      <c r="P325" s="15"/>
      <c r="R325" s="10" t="s">
        <v>648</v>
      </c>
      <c r="S325" s="11">
        <v>2.08002044522692E-2</v>
      </c>
      <c r="V325" s="16"/>
    </row>
    <row r="326" spans="1:22">
      <c r="A326" s="1" t="s">
        <v>650</v>
      </c>
      <c r="B326">
        <v>0.35701145085429431</v>
      </c>
      <c r="C326">
        <v>0.21292590062676239</v>
      </c>
      <c r="D326">
        <v>1.395725715700594</v>
      </c>
      <c r="E326">
        <v>-0.14408555022753189</v>
      </c>
      <c r="F326" s="8">
        <f t="shared" si="15"/>
        <v>-2.5229359604502798E-2</v>
      </c>
      <c r="G326" s="8">
        <f t="shared" si="16"/>
        <v>4.8827581104729699E-2</v>
      </c>
      <c r="I326" s="10" t="s">
        <v>651</v>
      </c>
      <c r="J326" s="11">
        <v>-2.5229359604502798E-2</v>
      </c>
      <c r="L326" s="12" t="str">
        <f>_xlfn.XLOOKUP(I326,Sheet!$B$2:$B$900,Sheet!$A$2:$A$900)</f>
        <v>PRU</v>
      </c>
      <c r="M326" s="9">
        <f t="shared" si="17"/>
        <v>-2.5229359604502798E-2</v>
      </c>
      <c r="P326" s="15"/>
      <c r="R326" s="10" t="s">
        <v>650</v>
      </c>
      <c r="S326" s="11">
        <v>4.8827581104729699E-2</v>
      </c>
      <c r="V326" s="16"/>
    </row>
    <row r="327" spans="1:22">
      <c r="A327" s="1" t="s">
        <v>652</v>
      </c>
      <c r="B327">
        <v>2.7407366158639281E-2</v>
      </c>
      <c r="C327">
        <v>9.9307178653256445E-2</v>
      </c>
      <c r="D327">
        <v>2.8843247847572931E-2</v>
      </c>
      <c r="E327">
        <v>7.189981249461716E-2</v>
      </c>
      <c r="F327" s="8">
        <f t="shared" si="15"/>
        <v>-2.4696181689027701E-2</v>
      </c>
      <c r="G327" s="8">
        <f t="shared" si="16"/>
        <v>3.2986670756650599E-2</v>
      </c>
      <c r="I327" s="10" t="s">
        <v>653</v>
      </c>
      <c r="J327" s="11">
        <v>-2.4696181689027701E-2</v>
      </c>
      <c r="L327" s="12" t="str">
        <f>_xlfn.XLOOKUP(I327,Sheet!$B$2:$B$900,Sheet!$A$2:$A$900)</f>
        <v>PSA</v>
      </c>
      <c r="M327" s="9">
        <f t="shared" si="17"/>
        <v>-2.4696181689027701E-2</v>
      </c>
      <c r="P327" s="15"/>
      <c r="R327" s="10" t="s">
        <v>652</v>
      </c>
      <c r="S327" s="11">
        <v>3.2986670756650599E-2</v>
      </c>
      <c r="V327" s="16"/>
    </row>
    <row r="328" spans="1:22">
      <c r="A328" s="1" t="s">
        <v>654</v>
      </c>
      <c r="B328">
        <v>0.39060632472699869</v>
      </c>
      <c r="C328">
        <v>-3.4368543770441302E-2</v>
      </c>
      <c r="D328">
        <v>1.5350451180943301</v>
      </c>
      <c r="E328">
        <v>-0.42497486849743998</v>
      </c>
      <c r="F328" s="8">
        <f t="shared" si="15"/>
        <v>-2.4510376716104201E-2</v>
      </c>
      <c r="G328" s="8">
        <f t="shared" si="16"/>
        <v>0.1140444040636457</v>
      </c>
      <c r="I328" s="10" t="s">
        <v>655</v>
      </c>
      <c r="J328" s="11">
        <v>-2.4510376716104201E-2</v>
      </c>
      <c r="L328" s="12" t="str">
        <f>_xlfn.XLOOKUP(I328,Sheet!$B$2:$B$900,Sheet!$A$2:$A$900)</f>
        <v>PTC</v>
      </c>
      <c r="M328" s="9">
        <f t="shared" si="17"/>
        <v>-2.4510376716104201E-2</v>
      </c>
      <c r="P328" s="15"/>
      <c r="R328" s="10" t="s">
        <v>654</v>
      </c>
      <c r="S328" s="11">
        <v>0.1140444040636457</v>
      </c>
      <c r="V328" s="16"/>
    </row>
    <row r="329" spans="1:22">
      <c r="A329" s="1" t="s">
        <v>656</v>
      </c>
      <c r="B329">
        <v>0.30542622212213449</v>
      </c>
      <c r="C329">
        <v>0.33519831794278421</v>
      </c>
      <c r="D329">
        <v>1.181799529624094</v>
      </c>
      <c r="E329">
        <v>2.9772095820649661E-2</v>
      </c>
      <c r="F329" s="8">
        <f t="shared" si="15"/>
        <v>-2.5183679275078599E-2</v>
      </c>
      <c r="G329" s="8">
        <f t="shared" si="16"/>
        <v>9.9387882039547008E-3</v>
      </c>
      <c r="I329" s="10" t="s">
        <v>657</v>
      </c>
      <c r="J329" s="11">
        <v>-2.5183679275078599E-2</v>
      </c>
      <c r="L329" s="12" t="str">
        <f>_xlfn.XLOOKUP(I329,Sheet!$B$2:$B$900,Sheet!$A$2:$A$900)</f>
        <v>PWR</v>
      </c>
      <c r="M329" s="9">
        <f t="shared" si="17"/>
        <v>-2.5183679275078599E-2</v>
      </c>
      <c r="P329" s="15"/>
      <c r="R329" s="10" t="s">
        <v>656</v>
      </c>
      <c r="S329" s="11">
        <v>9.9387882039547008E-3</v>
      </c>
      <c r="V329" s="16"/>
    </row>
    <row r="330" spans="1:22">
      <c r="A330" s="1" t="s">
        <v>658</v>
      </c>
      <c r="B330">
        <v>0.35893536014781913</v>
      </c>
      <c r="C330">
        <v>0.2128795729134649</v>
      </c>
      <c r="D330">
        <v>1.403704251177442</v>
      </c>
      <c r="E330">
        <v>-0.1460557872343542</v>
      </c>
      <c r="F330" s="8">
        <f t="shared" si="15"/>
        <v>-2.53612413057384E-2</v>
      </c>
      <c r="G330" s="8">
        <f t="shared" si="16"/>
        <v>-3.0374321870935E-2</v>
      </c>
      <c r="I330" s="10" t="s">
        <v>659</v>
      </c>
      <c r="J330" s="11">
        <v>-2.53612413057384E-2</v>
      </c>
      <c r="L330" s="12" t="str">
        <f>_xlfn.XLOOKUP(I330,Sheet!$B$2:$B$900,Sheet!$A$2:$A$900)</f>
        <v>PXD</v>
      </c>
      <c r="M330" s="9">
        <f t="shared" si="17"/>
        <v>-2.53612413057384E-2</v>
      </c>
      <c r="P330" s="15"/>
      <c r="R330" s="10" t="s">
        <v>658</v>
      </c>
      <c r="S330" s="11">
        <v>-3.0374321870935E-2</v>
      </c>
      <c r="V330" s="16"/>
    </row>
    <row r="331" spans="1:22">
      <c r="A331" s="1" t="s">
        <v>660</v>
      </c>
      <c r="B331">
        <v>0.31861805729153048</v>
      </c>
      <c r="C331">
        <v>0.5506144633781902</v>
      </c>
      <c r="D331">
        <v>1.2365066435498939</v>
      </c>
      <c r="E331">
        <v>0.2319964060866597</v>
      </c>
      <c r="F331" s="8">
        <f t="shared" si="15"/>
        <v>-2.5227037232812399E-2</v>
      </c>
      <c r="G331" s="8">
        <f t="shared" si="16"/>
        <v>-3.9019602612205898E-2</v>
      </c>
      <c r="I331" s="10" t="s">
        <v>661</v>
      </c>
      <c r="J331" s="11">
        <v>-2.5227037232812399E-2</v>
      </c>
      <c r="L331" s="12" t="str">
        <f>_xlfn.XLOOKUP(I331,Sheet!$B$2:$B$900,Sheet!$A$2:$A$900)</f>
        <v>QCOM</v>
      </c>
      <c r="M331" s="9">
        <f t="shared" si="17"/>
        <v>-2.5227037232812399E-2</v>
      </c>
      <c r="P331" s="15"/>
      <c r="R331" s="10" t="s">
        <v>660</v>
      </c>
      <c r="S331" s="11">
        <v>-3.9019602612205898E-2</v>
      </c>
      <c r="V331" s="16"/>
    </row>
    <row r="332" spans="1:22">
      <c r="A332" s="1" t="s">
        <v>662</v>
      </c>
      <c r="B332">
        <v>0.31856420990500611</v>
      </c>
      <c r="C332">
        <v>0.37080197973956519</v>
      </c>
      <c r="D332">
        <v>1.2362833360971119</v>
      </c>
      <c r="E332">
        <v>5.2237769834559078E-2</v>
      </c>
      <c r="F332" s="8">
        <f t="shared" si="15"/>
        <v>-2.4520634061670502E-2</v>
      </c>
      <c r="G332" s="8">
        <f t="shared" si="16"/>
        <v>9.0688868675235401E-2</v>
      </c>
      <c r="I332" s="10" t="s">
        <v>663</v>
      </c>
      <c r="J332" s="11">
        <v>-2.4520634061670502E-2</v>
      </c>
      <c r="L332" s="12" t="str">
        <f>_xlfn.XLOOKUP(I332,Sheet!$B$2:$B$900,Sheet!$A$2:$A$900)</f>
        <v>RCL</v>
      </c>
      <c r="M332" s="9">
        <f t="shared" si="17"/>
        <v>-2.4520634061670502E-2</v>
      </c>
      <c r="P332" s="15"/>
      <c r="R332" s="10" t="s">
        <v>662</v>
      </c>
      <c r="S332" s="11">
        <v>9.0688868675235401E-2</v>
      </c>
      <c r="V332" s="16"/>
    </row>
    <row r="333" spans="1:22">
      <c r="A333" s="1" t="s">
        <v>664</v>
      </c>
      <c r="B333">
        <v>0.12342281774152219</v>
      </c>
      <c r="C333">
        <v>0.1213584696976194</v>
      </c>
      <c r="D333">
        <v>0.42702349956628971</v>
      </c>
      <c r="E333">
        <v>-2.0643480439027362E-3</v>
      </c>
      <c r="F333" s="8">
        <f t="shared" si="15"/>
        <v>-2.47846146908536E-2</v>
      </c>
      <c r="G333" s="8">
        <f t="shared" si="16"/>
        <v>2.3238215225839E-2</v>
      </c>
      <c r="I333" s="10" t="s">
        <v>665</v>
      </c>
      <c r="J333" s="11">
        <v>-2.47846146908536E-2</v>
      </c>
      <c r="L333" s="12" t="str">
        <f>_xlfn.XLOOKUP(I333,Sheet!$B$2:$B$900,Sheet!$A$2:$A$900)</f>
        <v>REG</v>
      </c>
      <c r="M333" s="9">
        <f t="shared" si="17"/>
        <v>-2.47846146908536E-2</v>
      </c>
      <c r="P333" s="15"/>
      <c r="R333" s="10" t="s">
        <v>664</v>
      </c>
      <c r="S333" s="11">
        <v>2.3238215225839E-2</v>
      </c>
      <c r="V333" s="16"/>
    </row>
    <row r="334" spans="1:22">
      <c r="A334" s="1" t="s">
        <v>666</v>
      </c>
      <c r="B334">
        <v>0.28349024089436858</v>
      </c>
      <c r="C334">
        <v>4.722145873985073E-2</v>
      </c>
      <c r="D334">
        <v>1.090830061866823</v>
      </c>
      <c r="E334">
        <v>-0.23626878215451791</v>
      </c>
      <c r="F334" s="8">
        <f t="shared" si="15"/>
        <v>-2.4882002935171298E-2</v>
      </c>
      <c r="G334" s="8">
        <f t="shared" si="16"/>
        <v>-2.2964510602037899E-2</v>
      </c>
      <c r="I334" s="10" t="s">
        <v>667</v>
      </c>
      <c r="J334" s="11">
        <v>-2.4882002935171298E-2</v>
      </c>
      <c r="L334" s="12" t="str">
        <f>_xlfn.XLOOKUP(I334,Sheet!$B$2:$B$900,Sheet!$A$2:$A$900)</f>
        <v>REGN</v>
      </c>
      <c r="M334" s="9">
        <f t="shared" si="17"/>
        <v>-2.4882002935171298E-2</v>
      </c>
      <c r="P334" s="15"/>
      <c r="R334" s="10" t="s">
        <v>666</v>
      </c>
      <c r="S334" s="11">
        <v>-2.2964510602037899E-2</v>
      </c>
      <c r="V334" s="16"/>
    </row>
    <row r="335" spans="1:22">
      <c r="A335" s="1" t="s">
        <v>668</v>
      </c>
      <c r="B335">
        <v>0.3183714716464856</v>
      </c>
      <c r="C335">
        <v>0.32120583198232411</v>
      </c>
      <c r="D335">
        <v>1.235484042160268</v>
      </c>
      <c r="E335">
        <v>2.8343603358385039E-3</v>
      </c>
      <c r="F335" s="8">
        <f t="shared" si="15"/>
        <v>-2.4892801517356698E-2</v>
      </c>
      <c r="G335" s="8">
        <f t="shared" si="16"/>
        <v>9.7756867576495002E-2</v>
      </c>
      <c r="I335" s="10" t="s">
        <v>669</v>
      </c>
      <c r="J335" s="11">
        <v>-2.4892801517356698E-2</v>
      </c>
      <c r="L335" s="12" t="str">
        <f>_xlfn.XLOOKUP(I335,Sheet!$B$2:$B$900,Sheet!$A$2:$A$900)</f>
        <v>RF</v>
      </c>
      <c r="M335" s="9">
        <f t="shared" si="17"/>
        <v>-2.4892801517356698E-2</v>
      </c>
      <c r="P335" s="15"/>
      <c r="R335" s="10" t="s">
        <v>668</v>
      </c>
      <c r="S335" s="11">
        <v>9.7756867576495002E-2</v>
      </c>
      <c r="V335" s="16"/>
    </row>
    <row r="336" spans="1:22">
      <c r="A336" s="1" t="s">
        <v>670</v>
      </c>
      <c r="B336">
        <v>0.3548098576486976</v>
      </c>
      <c r="C336">
        <v>0.15536124130447501</v>
      </c>
      <c r="D336">
        <v>1.386595612968847</v>
      </c>
      <c r="E336">
        <v>-0.19944861634422259</v>
      </c>
      <c r="F336" s="8">
        <f t="shared" si="15"/>
        <v>-2.48761396535126E-2</v>
      </c>
      <c r="G336" s="8">
        <f t="shared" si="16"/>
        <v>3.7450324008936997E-2</v>
      </c>
      <c r="I336" s="10" t="s">
        <v>671</v>
      </c>
      <c r="J336" s="11">
        <v>-2.48761396535126E-2</v>
      </c>
      <c r="L336" s="12" t="str">
        <f>_xlfn.XLOOKUP(I336,Sheet!$B$2:$B$900,Sheet!$A$2:$A$900)</f>
        <v>RHI</v>
      </c>
      <c r="M336" s="9">
        <f t="shared" si="17"/>
        <v>-2.48761396535126E-2</v>
      </c>
      <c r="P336" s="15"/>
      <c r="R336" s="10" t="s">
        <v>670</v>
      </c>
      <c r="S336" s="11">
        <v>3.7450324008936997E-2</v>
      </c>
      <c r="V336" s="16"/>
    </row>
    <row r="337" spans="1:22">
      <c r="A337" s="1" t="s">
        <v>672</v>
      </c>
      <c r="B337">
        <v>0.3406593966171918</v>
      </c>
      <c r="C337">
        <v>0.2317209796930326</v>
      </c>
      <c r="D337">
        <v>1.327913035919287</v>
      </c>
      <c r="E337">
        <v>-0.1089384169241592</v>
      </c>
      <c r="F337" s="8">
        <f t="shared" si="15"/>
        <v>-2.4916502336590301E-2</v>
      </c>
      <c r="G337" s="8">
        <f t="shared" si="16"/>
        <v>8.4918323994358905E-2</v>
      </c>
      <c r="I337" s="10" t="s">
        <v>673</v>
      </c>
      <c r="J337" s="11">
        <v>-2.4916502336590301E-2</v>
      </c>
      <c r="L337" s="12" t="str">
        <f>_xlfn.XLOOKUP(I337,Sheet!$B$2:$B$900,Sheet!$A$2:$A$900)</f>
        <v>RJF</v>
      </c>
      <c r="M337" s="9">
        <f t="shared" si="17"/>
        <v>-2.4916502336590301E-2</v>
      </c>
      <c r="P337" s="15"/>
      <c r="R337" s="10" t="s">
        <v>672</v>
      </c>
      <c r="S337" s="11">
        <v>8.4918323994358905E-2</v>
      </c>
      <c r="V337" s="16"/>
    </row>
    <row r="338" spans="1:22">
      <c r="A338" s="1" t="s">
        <v>674</v>
      </c>
      <c r="B338">
        <v>0.34181895278215468</v>
      </c>
      <c r="C338">
        <v>0.2036860314172628</v>
      </c>
      <c r="D338">
        <v>1.332721765743865</v>
      </c>
      <c r="E338">
        <v>-0.13813292136489189</v>
      </c>
      <c r="F338" s="8">
        <f t="shared" si="15"/>
        <v>-2.5429509076019301E-2</v>
      </c>
      <c r="G338" s="8">
        <f t="shared" si="16"/>
        <v>-0.13328891632896819</v>
      </c>
      <c r="I338" s="10" t="s">
        <v>675</v>
      </c>
      <c r="J338" s="11">
        <v>-2.5429509076019301E-2</v>
      </c>
      <c r="L338" s="12" t="str">
        <f>_xlfn.XLOOKUP(I338,Sheet!$B$2:$B$900,Sheet!$A$2:$A$900)</f>
        <v>RL</v>
      </c>
      <c r="M338" s="9">
        <f t="shared" si="17"/>
        <v>-2.5429509076019301E-2</v>
      </c>
      <c r="P338" s="15"/>
      <c r="R338" s="10" t="s">
        <v>674</v>
      </c>
      <c r="S338" s="11">
        <v>-0.13328891632896819</v>
      </c>
      <c r="V338" s="16"/>
    </row>
    <row r="339" spans="1:22">
      <c r="A339" s="1" t="s">
        <v>676</v>
      </c>
      <c r="B339">
        <v>0.22993834266629051</v>
      </c>
      <c r="C339">
        <v>0.37102093629339722</v>
      </c>
      <c r="D339">
        <v>0.86874801189526718</v>
      </c>
      <c r="E339">
        <v>0.14108259362710671</v>
      </c>
      <c r="F339" s="8">
        <f t="shared" si="15"/>
        <v>-2.4331562535068501E-2</v>
      </c>
      <c r="G339" s="8">
        <f t="shared" si="16"/>
        <v>9.9551098714161304E-2</v>
      </c>
      <c r="I339" s="10" t="s">
        <v>677</v>
      </c>
      <c r="J339" s="11">
        <v>-2.4331562535068501E-2</v>
      </c>
      <c r="L339" s="12" t="str">
        <f>_xlfn.XLOOKUP(I339,Sheet!$B$2:$B$900,Sheet!$A$2:$A$900)</f>
        <v>RMD</v>
      </c>
      <c r="M339" s="9">
        <f t="shared" si="17"/>
        <v>-2.4331562535068501E-2</v>
      </c>
      <c r="P339" s="15"/>
      <c r="R339" s="10" t="s">
        <v>676</v>
      </c>
      <c r="S339" s="11">
        <v>9.9551098714161304E-2</v>
      </c>
      <c r="V339" s="16"/>
    </row>
    <row r="340" spans="1:22">
      <c r="A340" s="1" t="s">
        <v>678</v>
      </c>
      <c r="B340">
        <v>0.35052911508228851</v>
      </c>
      <c r="C340">
        <v>0.35960386953252421</v>
      </c>
      <c r="D340">
        <v>1.368843187452581</v>
      </c>
      <c r="E340">
        <v>9.0747544502357558E-3</v>
      </c>
      <c r="F340" s="8">
        <f t="shared" si="15"/>
        <v>-2.49442962820021E-2</v>
      </c>
      <c r="G340" s="8">
        <f t="shared" si="16"/>
        <v>7.7425112683870201E-2</v>
      </c>
      <c r="I340" s="10" t="s">
        <v>679</v>
      </c>
      <c r="J340" s="11">
        <v>-2.49442962820021E-2</v>
      </c>
      <c r="L340" s="12" t="str">
        <f>_xlfn.XLOOKUP(I340,Sheet!$B$2:$B$900,Sheet!$A$2:$A$900)</f>
        <v>ROK</v>
      </c>
      <c r="M340" s="9">
        <f t="shared" si="17"/>
        <v>-2.49442962820021E-2</v>
      </c>
      <c r="P340" s="15"/>
      <c r="R340" s="10" t="s">
        <v>678</v>
      </c>
      <c r="S340" s="11">
        <v>7.7425112683870201E-2</v>
      </c>
      <c r="V340" s="16"/>
    </row>
    <row r="341" spans="1:22">
      <c r="A341" s="1" t="s">
        <v>680</v>
      </c>
      <c r="B341">
        <v>0.2076645472074358</v>
      </c>
      <c r="C341">
        <v>-4.2307196976703272E-2</v>
      </c>
      <c r="D341">
        <v>0.77637761383613779</v>
      </c>
      <c r="E341">
        <v>-0.24997174418413909</v>
      </c>
      <c r="F341" s="8">
        <f t="shared" si="15"/>
        <v>-2.4292638115659501E-2</v>
      </c>
      <c r="G341" s="8">
        <f t="shared" si="16"/>
        <v>0.1248954530890191</v>
      </c>
      <c r="I341" s="10" t="s">
        <v>681</v>
      </c>
      <c r="J341" s="11">
        <v>-2.4292638115659501E-2</v>
      </c>
      <c r="L341" s="12" t="str">
        <f>_xlfn.XLOOKUP(I341,Sheet!$B$2:$B$900,Sheet!$A$2:$A$900)</f>
        <v>ROL</v>
      </c>
      <c r="M341" s="9">
        <f t="shared" si="17"/>
        <v>-2.4292638115659501E-2</v>
      </c>
      <c r="P341" s="15"/>
      <c r="R341" s="10" t="s">
        <v>680</v>
      </c>
      <c r="S341" s="11">
        <v>0.1248954530890191</v>
      </c>
      <c r="V341" s="16"/>
    </row>
    <row r="342" spans="1:22">
      <c r="A342" s="1" t="s">
        <v>682</v>
      </c>
      <c r="B342">
        <v>0.2658415183971739</v>
      </c>
      <c r="C342">
        <v>0.30756285217772422</v>
      </c>
      <c r="D342">
        <v>1.0176400424418699</v>
      </c>
      <c r="E342">
        <v>4.1721333780550263E-2</v>
      </c>
      <c r="F342" s="8">
        <f t="shared" si="15"/>
        <v>-2.4671944308323101E-2</v>
      </c>
      <c r="G342" s="8">
        <f t="shared" si="16"/>
        <v>8.6441968421697699E-2</v>
      </c>
      <c r="I342" s="10" t="s">
        <v>683</v>
      </c>
      <c r="J342" s="11">
        <v>-2.4671944308323101E-2</v>
      </c>
      <c r="L342" s="12" t="str">
        <f>_xlfn.XLOOKUP(I342,Sheet!$B$2:$B$900,Sheet!$A$2:$A$900)</f>
        <v>ROP</v>
      </c>
      <c r="M342" s="9">
        <f t="shared" si="17"/>
        <v>-2.4671944308323101E-2</v>
      </c>
      <c r="P342" s="15"/>
      <c r="R342" s="10" t="s">
        <v>682</v>
      </c>
      <c r="S342" s="11">
        <v>8.6441968421697699E-2</v>
      </c>
      <c r="V342" s="16"/>
    </row>
    <row r="343" spans="1:22">
      <c r="A343" s="1" t="s">
        <v>684</v>
      </c>
      <c r="B343">
        <v>0.26832022119131138</v>
      </c>
      <c r="C343">
        <v>0.36766103197699818</v>
      </c>
      <c r="D343">
        <v>1.027919330683863</v>
      </c>
      <c r="E343">
        <v>9.934081078568674E-2</v>
      </c>
      <c r="F343" s="8">
        <f t="shared" si="15"/>
        <v>-2.4458674599478199E-2</v>
      </c>
      <c r="G343" s="8">
        <f t="shared" si="16"/>
        <v>0.10075243630297161</v>
      </c>
      <c r="I343" s="10" t="s">
        <v>685</v>
      </c>
      <c r="J343" s="11">
        <v>-2.4458674599478199E-2</v>
      </c>
      <c r="L343" s="12" t="str">
        <f>_xlfn.XLOOKUP(I343,Sheet!$B$2:$B$900,Sheet!$A$2:$A$900)</f>
        <v>ROST</v>
      </c>
      <c r="M343" s="9">
        <f t="shared" si="17"/>
        <v>-2.4458674599478199E-2</v>
      </c>
      <c r="P343" s="15"/>
      <c r="R343" s="10" t="s">
        <v>684</v>
      </c>
      <c r="S343" s="11">
        <v>0.10075243630297161</v>
      </c>
      <c r="V343" s="16"/>
    </row>
    <row r="344" spans="1:22">
      <c r="A344" s="1" t="s">
        <v>686</v>
      </c>
      <c r="B344">
        <v>0.128139177250884</v>
      </c>
      <c r="C344">
        <v>0.24449979749568559</v>
      </c>
      <c r="D344">
        <v>0.44658244748221521</v>
      </c>
      <c r="E344">
        <v>0.11636062024480159</v>
      </c>
      <c r="F344" s="8">
        <f t="shared" si="15"/>
        <v>-2.4417854873299401E-2</v>
      </c>
      <c r="G344" s="8">
        <f t="shared" si="16"/>
        <v>9.9497516321744903E-2</v>
      </c>
      <c r="I344" s="10" t="s">
        <v>687</v>
      </c>
      <c r="J344" s="11">
        <v>-2.4417854873299401E-2</v>
      </c>
      <c r="L344" s="12" t="str">
        <f>_xlfn.XLOOKUP(I344,Sheet!$B$2:$B$900,Sheet!$A$2:$A$900)</f>
        <v>RSG</v>
      </c>
      <c r="M344" s="9">
        <f t="shared" si="17"/>
        <v>-2.4417854873299401E-2</v>
      </c>
      <c r="P344" s="15"/>
      <c r="R344" s="10" t="s">
        <v>686</v>
      </c>
      <c r="S344" s="11">
        <v>9.9497516321744903E-2</v>
      </c>
      <c r="V344" s="16"/>
    </row>
    <row r="345" spans="1:22">
      <c r="A345" s="1" t="s">
        <v>688</v>
      </c>
      <c r="B345">
        <v>0.3171059425426801</v>
      </c>
      <c r="C345">
        <v>0.3852546749407777</v>
      </c>
      <c r="D345">
        <v>1.2302358379514311</v>
      </c>
      <c r="E345">
        <v>6.81487323980976E-2</v>
      </c>
      <c r="F345" s="8">
        <f t="shared" si="15"/>
        <v>-2.5147344495502499E-2</v>
      </c>
      <c r="G345" s="8">
        <f t="shared" si="16"/>
        <v>2.94909814578291E-2</v>
      </c>
      <c r="I345" s="10" t="s">
        <v>689</v>
      </c>
      <c r="J345" s="11">
        <v>-2.5147344495502499E-2</v>
      </c>
      <c r="L345" s="12" t="str">
        <f>_xlfn.XLOOKUP(I345,Sheet!$B$2:$B$900,Sheet!$A$2:$A$900)</f>
        <v>RTX</v>
      </c>
      <c r="M345" s="9">
        <f t="shared" si="17"/>
        <v>-2.5147344495502499E-2</v>
      </c>
      <c r="P345" s="15"/>
      <c r="R345" s="10" t="s">
        <v>688</v>
      </c>
      <c r="S345" s="11">
        <v>2.94909814578291E-2</v>
      </c>
      <c r="V345" s="16"/>
    </row>
    <row r="346" spans="1:22">
      <c r="A346" s="1" t="s">
        <v>690</v>
      </c>
      <c r="B346">
        <v>0.35134497742096299</v>
      </c>
      <c r="C346">
        <v>0.24438214203949221</v>
      </c>
      <c r="D346">
        <v>1.372226604038409</v>
      </c>
      <c r="E346">
        <v>-0.10696283538147081</v>
      </c>
      <c r="F346" s="8">
        <f t="shared" si="15"/>
        <v>-2.4693047670584799E-2</v>
      </c>
      <c r="G346" s="8">
        <f t="shared" si="16"/>
        <v>8.3282580340833703E-2</v>
      </c>
      <c r="I346" s="10" t="s">
        <v>691</v>
      </c>
      <c r="J346" s="11">
        <v>-2.4693047670584799E-2</v>
      </c>
      <c r="L346" s="12" t="str">
        <f>_xlfn.XLOOKUP(I346,Sheet!$B$2:$B$900,Sheet!$A$2:$A$900)</f>
        <v>RVTY</v>
      </c>
      <c r="M346" s="9">
        <f t="shared" si="17"/>
        <v>-2.4693047670584799E-2</v>
      </c>
      <c r="P346" s="15"/>
      <c r="R346" s="10" t="s">
        <v>690</v>
      </c>
      <c r="S346" s="11">
        <v>8.3282580340833703E-2</v>
      </c>
      <c r="V346" s="16"/>
    </row>
    <row r="347" spans="1:22">
      <c r="A347" s="1" t="s">
        <v>692</v>
      </c>
      <c r="B347">
        <v>9.6472771241683908E-2</v>
      </c>
      <c r="C347">
        <v>0.42222953698967991</v>
      </c>
      <c r="D347">
        <v>0.31526048515320348</v>
      </c>
      <c r="E347">
        <v>0.325756765747996</v>
      </c>
      <c r="F347" s="8">
        <f t="shared" si="15"/>
        <v>-2.4652282585432801E-2</v>
      </c>
      <c r="G347" s="8">
        <f t="shared" si="16"/>
        <v>6.1928438934324502E-2</v>
      </c>
      <c r="I347" s="10" t="s">
        <v>693</v>
      </c>
      <c r="J347" s="11">
        <v>-2.4652282585432801E-2</v>
      </c>
      <c r="L347" s="12" t="str">
        <f>_xlfn.XLOOKUP(I347,Sheet!$B$2:$B$900,Sheet!$A$2:$A$900)</f>
        <v>SBAC</v>
      </c>
      <c r="M347" s="9">
        <f t="shared" si="17"/>
        <v>-2.4652282585432801E-2</v>
      </c>
      <c r="P347" s="15"/>
      <c r="R347" s="10" t="s">
        <v>692</v>
      </c>
      <c r="S347" s="11">
        <v>6.1928438934324502E-2</v>
      </c>
      <c r="V347" s="16"/>
    </row>
    <row r="348" spans="1:22">
      <c r="A348" s="1" t="s">
        <v>694</v>
      </c>
      <c r="B348">
        <v>0.21667143998452409</v>
      </c>
      <c r="C348">
        <v>0.34845434538611531</v>
      </c>
      <c r="D348">
        <v>0.81372958973231602</v>
      </c>
      <c r="E348">
        <v>0.13178290540159121</v>
      </c>
      <c r="F348" s="8">
        <f t="shared" si="15"/>
        <v>-2.4684840223897799E-2</v>
      </c>
      <c r="G348" s="8">
        <f t="shared" si="16"/>
        <v>5.4312289835397203E-2</v>
      </c>
      <c r="I348" s="10" t="s">
        <v>695</v>
      </c>
      <c r="J348" s="11">
        <v>-2.4684840223897799E-2</v>
      </c>
      <c r="L348" s="12" t="str">
        <f>_xlfn.XLOOKUP(I348,Sheet!$B$2:$B$900,Sheet!$A$2:$A$900)</f>
        <v>SBUX</v>
      </c>
      <c r="M348" s="9">
        <f t="shared" si="17"/>
        <v>-2.4684840223897799E-2</v>
      </c>
      <c r="P348" s="15"/>
      <c r="R348" s="10" t="s">
        <v>694</v>
      </c>
      <c r="S348" s="11">
        <v>5.4312289835397203E-2</v>
      </c>
      <c r="V348" s="16"/>
    </row>
    <row r="349" spans="1:22">
      <c r="A349" s="1" t="s">
        <v>696</v>
      </c>
      <c r="B349">
        <v>0.33891189939778082</v>
      </c>
      <c r="C349">
        <v>0.1948894359684866</v>
      </c>
      <c r="D349">
        <v>1.3206660889828119</v>
      </c>
      <c r="E349">
        <v>-0.14402246342929409</v>
      </c>
      <c r="F349" s="8">
        <f t="shared" si="15"/>
        <v>-2.48577347261538E-2</v>
      </c>
      <c r="G349" s="8">
        <f t="shared" si="16"/>
        <v>9.0083547442748296E-2</v>
      </c>
      <c r="I349" s="10" t="s">
        <v>697</v>
      </c>
      <c r="J349" s="11">
        <v>-2.48577347261538E-2</v>
      </c>
      <c r="L349" s="12" t="str">
        <f>_xlfn.XLOOKUP(I349,Sheet!$B$2:$B$900,Sheet!$A$2:$A$900)</f>
        <v>SCHW</v>
      </c>
      <c r="M349" s="9">
        <f t="shared" si="17"/>
        <v>-2.48577347261538E-2</v>
      </c>
      <c r="P349" s="15"/>
      <c r="R349" s="10" t="s">
        <v>696</v>
      </c>
      <c r="S349" s="11">
        <v>9.0083547442748296E-2</v>
      </c>
      <c r="V349" s="16"/>
    </row>
    <row r="350" spans="1:22">
      <c r="A350" s="1" t="s">
        <v>698</v>
      </c>
      <c r="B350">
        <v>0.23223088035071421</v>
      </c>
      <c r="C350">
        <v>0.42613199015701192</v>
      </c>
      <c r="D350">
        <v>0.87825526533426712</v>
      </c>
      <c r="E350">
        <v>0.19390110980629771</v>
      </c>
      <c r="F350" s="8">
        <f t="shared" si="15"/>
        <v>-2.4525650279260802E-2</v>
      </c>
      <c r="G350" s="8">
        <f t="shared" si="16"/>
        <v>8.6403883041253501E-2</v>
      </c>
      <c r="I350" s="10" t="s">
        <v>699</v>
      </c>
      <c r="J350" s="11">
        <v>-2.4525650279260802E-2</v>
      </c>
      <c r="L350" s="12" t="str">
        <f>_xlfn.XLOOKUP(I350,Sheet!$B$2:$B$900,Sheet!$A$2:$A$900)</f>
        <v>SHW</v>
      </c>
      <c r="M350" s="9">
        <f t="shared" si="17"/>
        <v>-2.4525650279260802E-2</v>
      </c>
      <c r="P350" s="15"/>
      <c r="R350" s="10" t="s">
        <v>698</v>
      </c>
      <c r="S350" s="11">
        <v>8.6403883041253501E-2</v>
      </c>
      <c r="V350" s="16"/>
    </row>
    <row r="351" spans="1:22">
      <c r="A351" s="1" t="s">
        <v>700</v>
      </c>
      <c r="B351">
        <v>8.8375703734831529E-2</v>
      </c>
      <c r="C351">
        <v>0.1608131713211105</v>
      </c>
      <c r="D351">
        <v>0.28168159420481481</v>
      </c>
      <c r="E351">
        <v>7.2437467586278975E-2</v>
      </c>
      <c r="F351" s="8">
        <f t="shared" si="15"/>
        <v>-2.5045736473076501E-2</v>
      </c>
      <c r="G351" s="8">
        <f t="shared" si="16"/>
        <v>1.9117226438172E-2</v>
      </c>
      <c r="I351" s="10" t="s">
        <v>701</v>
      </c>
      <c r="J351" s="11">
        <v>-2.5045736473076501E-2</v>
      </c>
      <c r="L351" s="12" t="str">
        <f>_xlfn.XLOOKUP(I351,Sheet!$B$2:$B$900,Sheet!$A$2:$A$900)</f>
        <v>SJM</v>
      </c>
      <c r="M351" s="9">
        <f t="shared" si="17"/>
        <v>-2.5045736473076501E-2</v>
      </c>
      <c r="P351" s="15"/>
      <c r="R351" s="10" t="s">
        <v>700</v>
      </c>
      <c r="S351" s="11">
        <v>1.9117226438172E-2</v>
      </c>
      <c r="V351" s="16"/>
    </row>
    <row r="352" spans="1:22">
      <c r="A352" s="1" t="s">
        <v>702</v>
      </c>
      <c r="B352">
        <v>0.36785530683650858</v>
      </c>
      <c r="C352">
        <v>0.21956733244230109</v>
      </c>
      <c r="D352">
        <v>1.440695657865291</v>
      </c>
      <c r="E352">
        <v>-0.14828797439420749</v>
      </c>
      <c r="F352" s="8">
        <f t="shared" si="15"/>
        <v>-2.5781006042332799E-2</v>
      </c>
      <c r="G352" s="8">
        <f t="shared" si="16"/>
        <v>-0.12567567085926251</v>
      </c>
      <c r="I352" s="10" t="s">
        <v>703</v>
      </c>
      <c r="J352" s="11">
        <v>-2.5781006042332799E-2</v>
      </c>
      <c r="L352" s="12" t="str">
        <f>_xlfn.XLOOKUP(I352,Sheet!$B$2:$B$900,Sheet!$A$2:$A$900)</f>
        <v>SLB</v>
      </c>
      <c r="M352" s="9">
        <f t="shared" si="17"/>
        <v>-2.5781006042332799E-2</v>
      </c>
      <c r="P352" s="15"/>
      <c r="R352" s="10" t="s">
        <v>702</v>
      </c>
      <c r="S352" s="11">
        <v>-0.12567567085926251</v>
      </c>
      <c r="V352" s="16"/>
    </row>
    <row r="353" spans="1:22">
      <c r="A353" s="1" t="s">
        <v>704</v>
      </c>
      <c r="B353">
        <v>0.29841085544841828</v>
      </c>
      <c r="C353">
        <v>0.20695850904785101</v>
      </c>
      <c r="D353">
        <v>1.1527064990546541</v>
      </c>
      <c r="E353">
        <v>-9.1452346400567375E-2</v>
      </c>
      <c r="F353" s="8">
        <f t="shared" si="15"/>
        <v>-2.4894130753159601E-2</v>
      </c>
      <c r="G353" s="8">
        <f t="shared" si="16"/>
        <v>3.9602332612116799E-2</v>
      </c>
      <c r="I353" s="10" t="s">
        <v>705</v>
      </c>
      <c r="J353" s="11">
        <v>-2.4894130753159601E-2</v>
      </c>
      <c r="L353" s="12" t="str">
        <f>_xlfn.XLOOKUP(I353,Sheet!$B$2:$B$900,Sheet!$A$2:$A$900)</f>
        <v>SNA</v>
      </c>
      <c r="M353" s="9">
        <f t="shared" si="17"/>
        <v>-2.4894130753159601E-2</v>
      </c>
      <c r="P353" s="15"/>
      <c r="R353" s="10" t="s">
        <v>704</v>
      </c>
      <c r="S353" s="11">
        <v>3.9602332612116799E-2</v>
      </c>
      <c r="V353" s="16"/>
    </row>
    <row r="354" spans="1:22">
      <c r="A354" s="1" t="s">
        <v>706</v>
      </c>
      <c r="B354">
        <v>0.36465048227230418</v>
      </c>
      <c r="C354">
        <v>0.53333554276125228</v>
      </c>
      <c r="D354">
        <v>1.427405111076709</v>
      </c>
      <c r="E354">
        <v>0.16868506048894799</v>
      </c>
      <c r="F354" s="8">
        <f t="shared" si="15"/>
        <v>-2.4621821654044699E-2</v>
      </c>
      <c r="G354" s="8">
        <f t="shared" si="16"/>
        <v>0.1052273093350574</v>
      </c>
      <c r="I354" s="10" t="s">
        <v>707</v>
      </c>
      <c r="J354" s="11">
        <v>-2.4621821654044699E-2</v>
      </c>
      <c r="L354" s="12" t="str">
        <f>_xlfn.XLOOKUP(I354,Sheet!$B$2:$B$900,Sheet!$A$2:$A$900)</f>
        <v>SNPS</v>
      </c>
      <c r="M354" s="9">
        <f t="shared" si="17"/>
        <v>-2.4621821654044699E-2</v>
      </c>
      <c r="P354" s="15"/>
      <c r="R354" s="10" t="s">
        <v>706</v>
      </c>
      <c r="S354" s="11">
        <v>0.1052273093350574</v>
      </c>
      <c r="V354" s="16"/>
    </row>
    <row r="355" spans="1:22">
      <c r="A355" s="1" t="s">
        <v>708</v>
      </c>
      <c r="B355">
        <v>5.903998379097096E-2</v>
      </c>
      <c r="C355">
        <v>0.42650814339765808</v>
      </c>
      <c r="D355">
        <v>0.16002508830885551</v>
      </c>
      <c r="E355">
        <v>0.36746815960668711</v>
      </c>
      <c r="F355" s="8">
        <f t="shared" si="15"/>
        <v>-2.4776744557193999E-2</v>
      </c>
      <c r="G355" s="8">
        <f t="shared" si="16"/>
        <v>2.9178729506155299E-2</v>
      </c>
      <c r="I355" s="10" t="s">
        <v>709</v>
      </c>
      <c r="J355" s="11">
        <v>-2.4776744557193999E-2</v>
      </c>
      <c r="L355" s="12" t="str">
        <f>_xlfn.XLOOKUP(I355,Sheet!$B$2:$B$900,Sheet!$A$2:$A$900)</f>
        <v>SO</v>
      </c>
      <c r="M355" s="9">
        <f t="shared" si="17"/>
        <v>-2.4776744557193999E-2</v>
      </c>
      <c r="P355" s="15"/>
      <c r="R355" s="10" t="s">
        <v>708</v>
      </c>
      <c r="S355" s="11">
        <v>2.9178729506155299E-2</v>
      </c>
      <c r="V355" s="16"/>
    </row>
    <row r="356" spans="1:22">
      <c r="A356" s="1" t="s">
        <v>710</v>
      </c>
      <c r="B356">
        <v>0.14726213433773491</v>
      </c>
      <c r="C356">
        <v>-5.3581054073830632E-2</v>
      </c>
      <c r="D356">
        <v>0.52588618183871672</v>
      </c>
      <c r="E356">
        <v>-0.20084318841156551</v>
      </c>
      <c r="F356" s="8">
        <f t="shared" si="15"/>
        <v>-2.4831374002344399E-2</v>
      </c>
      <c r="G356" s="8">
        <f t="shared" si="16"/>
        <v>5.3661263096037998E-3</v>
      </c>
      <c r="I356" s="10" t="s">
        <v>711</v>
      </c>
      <c r="J356" s="11">
        <v>-2.4831374002344399E-2</v>
      </c>
      <c r="L356" s="12" t="str">
        <f>_xlfn.XLOOKUP(I356,Sheet!$B$2:$B$900,Sheet!$A$2:$A$900)</f>
        <v>SPG</v>
      </c>
      <c r="M356" s="9">
        <f t="shared" si="17"/>
        <v>-2.4831374002344399E-2</v>
      </c>
      <c r="P356" s="15"/>
      <c r="R356" s="10" t="s">
        <v>710</v>
      </c>
      <c r="S356" s="11">
        <v>5.3661263096037998E-3</v>
      </c>
      <c r="V356" s="16"/>
    </row>
    <row r="357" spans="1:22">
      <c r="A357" s="1" t="s">
        <v>712</v>
      </c>
      <c r="B357">
        <v>0.26838514246229878</v>
      </c>
      <c r="C357">
        <v>0.50367398428362709</v>
      </c>
      <c r="D357">
        <v>1.02818856201692</v>
      </c>
      <c r="E357">
        <v>0.23528884182132831</v>
      </c>
      <c r="F357" s="8">
        <f t="shared" si="15"/>
        <v>-2.4567501603433201E-2</v>
      </c>
      <c r="G357" s="8">
        <f t="shared" si="16"/>
        <v>0.10766039823657129</v>
      </c>
      <c r="I357" s="10" t="s">
        <v>713</v>
      </c>
      <c r="J357" s="11">
        <v>-2.4567501603433201E-2</v>
      </c>
      <c r="L357" s="12" t="str">
        <f>_xlfn.XLOOKUP(I357,Sheet!$B$2:$B$900,Sheet!$A$2:$A$900)</f>
        <v>SPGI</v>
      </c>
      <c r="M357" s="9">
        <f t="shared" si="17"/>
        <v>-2.4567501603433201E-2</v>
      </c>
      <c r="P357" s="15"/>
      <c r="R357" s="10" t="s">
        <v>712</v>
      </c>
      <c r="S357" s="11">
        <v>0.10766039823657129</v>
      </c>
      <c r="V357" s="16"/>
    </row>
    <row r="358" spans="1:22">
      <c r="A358" s="1" t="s">
        <v>714</v>
      </c>
      <c r="B358">
        <v>0.103031045513376</v>
      </c>
      <c r="C358">
        <v>0.40428533604016498</v>
      </c>
      <c r="D358">
        <v>0.34245793366062988</v>
      </c>
      <c r="E358">
        <v>0.30125429052678898</v>
      </c>
      <c r="F358" s="8">
        <f t="shared" si="15"/>
        <v>-2.4683328329813299E-2</v>
      </c>
      <c r="G358" s="8">
        <f t="shared" si="16"/>
        <v>4.8169274342560499E-2</v>
      </c>
      <c r="I358" s="10" t="s">
        <v>715</v>
      </c>
      <c r="J358" s="11">
        <v>-2.4683328329813299E-2</v>
      </c>
      <c r="L358" s="12" t="str">
        <f>_xlfn.XLOOKUP(I358,Sheet!$B$2:$B$900,Sheet!$A$2:$A$900)</f>
        <v>SRE</v>
      </c>
      <c r="M358" s="9">
        <f t="shared" si="17"/>
        <v>-2.4683328329813299E-2</v>
      </c>
      <c r="P358" s="15"/>
      <c r="R358" s="10" t="s">
        <v>714</v>
      </c>
      <c r="S358" s="11">
        <v>4.8169274342560499E-2</v>
      </c>
      <c r="V358" s="16"/>
    </row>
    <row r="359" spans="1:22">
      <c r="A359" s="1" t="s">
        <v>716</v>
      </c>
      <c r="B359">
        <v>0.21681715344249741</v>
      </c>
      <c r="C359">
        <v>0.38503354596313788</v>
      </c>
      <c r="D359">
        <v>0.81433386977701849</v>
      </c>
      <c r="E359">
        <v>0.16821639252064041</v>
      </c>
      <c r="F359" s="8">
        <f t="shared" si="15"/>
        <v>-2.4466402045278699E-2</v>
      </c>
      <c r="G359" s="8">
        <f t="shared" si="16"/>
        <v>8.8743585108327999E-2</v>
      </c>
      <c r="I359" s="10" t="s">
        <v>717</v>
      </c>
      <c r="J359" s="11">
        <v>-2.4466402045278699E-2</v>
      </c>
      <c r="L359" s="12" t="str">
        <f>_xlfn.XLOOKUP(I359,Sheet!$B$2:$B$900,Sheet!$A$2:$A$900)</f>
        <v>STE</v>
      </c>
      <c r="M359" s="9">
        <f t="shared" si="17"/>
        <v>-2.4466402045278699E-2</v>
      </c>
      <c r="P359" s="15"/>
      <c r="R359" s="10" t="s">
        <v>716</v>
      </c>
      <c r="S359" s="11">
        <v>8.8743585108327999E-2</v>
      </c>
      <c r="V359" s="16"/>
    </row>
    <row r="360" spans="1:22">
      <c r="A360" s="1" t="s">
        <v>718</v>
      </c>
      <c r="B360">
        <v>0.37428711550039467</v>
      </c>
      <c r="C360">
        <v>0.21141230031272851</v>
      </c>
      <c r="D360">
        <v>1.4673686479994059</v>
      </c>
      <c r="E360">
        <v>-0.16287481518766619</v>
      </c>
      <c r="F360" s="8">
        <f t="shared" si="15"/>
        <v>-2.47063720261461E-2</v>
      </c>
      <c r="G360" s="8">
        <f t="shared" si="16"/>
        <v>0.11865751950301449</v>
      </c>
      <c r="I360" s="10" t="s">
        <v>719</v>
      </c>
      <c r="J360" s="11">
        <v>-2.47063720261461E-2</v>
      </c>
      <c r="L360" s="12" t="str">
        <f>_xlfn.XLOOKUP(I360,Sheet!$B$2:$B$900,Sheet!$A$2:$A$900)</f>
        <v>STLD</v>
      </c>
      <c r="M360" s="9">
        <f t="shared" si="17"/>
        <v>-2.47063720261461E-2</v>
      </c>
      <c r="P360" s="15"/>
      <c r="R360" s="10" t="s">
        <v>718</v>
      </c>
      <c r="S360" s="11">
        <v>0.11865751950301449</v>
      </c>
      <c r="V360" s="16"/>
    </row>
    <row r="361" spans="1:22">
      <c r="A361" s="1" t="s">
        <v>720</v>
      </c>
      <c r="B361">
        <v>0.30560574760124282</v>
      </c>
      <c r="C361">
        <v>0.29598047004294198</v>
      </c>
      <c r="D361">
        <v>1.182544029590326</v>
      </c>
      <c r="E361">
        <v>-9.6252775583007821E-3</v>
      </c>
      <c r="F361" s="8">
        <f t="shared" si="15"/>
        <v>-2.5290476278744301E-2</v>
      </c>
      <c r="G361" s="8">
        <f t="shared" si="16"/>
        <v>4.7770507639701601E-2</v>
      </c>
      <c r="I361" s="10" t="s">
        <v>721</v>
      </c>
      <c r="J361" s="11">
        <v>-2.5290476278744301E-2</v>
      </c>
      <c r="L361" s="12" t="str">
        <f>_xlfn.XLOOKUP(I361,Sheet!$B$2:$B$900,Sheet!$A$2:$A$900)</f>
        <v>STT</v>
      </c>
      <c r="M361" s="9">
        <f t="shared" si="17"/>
        <v>-2.5290476278744301E-2</v>
      </c>
      <c r="P361" s="15"/>
      <c r="R361" s="10" t="s">
        <v>720</v>
      </c>
      <c r="S361" s="11">
        <v>4.7770507639701601E-2</v>
      </c>
      <c r="V361" s="16"/>
    </row>
    <row r="362" spans="1:22">
      <c r="A362" s="1" t="s">
        <v>722</v>
      </c>
      <c r="B362">
        <v>0.38877088459132281</v>
      </c>
      <c r="C362">
        <v>0.53186967614997804</v>
      </c>
      <c r="D362">
        <v>1.5274334680610311</v>
      </c>
      <c r="E362">
        <v>0.14309879155865529</v>
      </c>
      <c r="F362" s="8">
        <f t="shared" si="15"/>
        <v>-2.5129908790689999E-2</v>
      </c>
      <c r="G362" s="8">
        <f t="shared" si="16"/>
        <v>-5.8716980645186004E-3</v>
      </c>
      <c r="I362" s="10" t="s">
        <v>723</v>
      </c>
      <c r="J362" s="11">
        <v>-2.5129908790689999E-2</v>
      </c>
      <c r="L362" s="12" t="str">
        <f>_xlfn.XLOOKUP(I362,Sheet!$B$2:$B$900,Sheet!$A$2:$A$900)</f>
        <v>STX</v>
      </c>
      <c r="M362" s="9">
        <f t="shared" si="17"/>
        <v>-2.5129908790689999E-2</v>
      </c>
      <c r="P362" s="15"/>
      <c r="R362" s="10" t="s">
        <v>722</v>
      </c>
      <c r="S362" s="11">
        <v>-5.8716980645186004E-3</v>
      </c>
      <c r="V362" s="16"/>
    </row>
    <row r="363" spans="1:22">
      <c r="A363" s="1" t="s">
        <v>724</v>
      </c>
      <c r="B363">
        <v>0.1924734593714196</v>
      </c>
      <c r="C363">
        <v>0.22008738242412459</v>
      </c>
      <c r="D363">
        <v>0.71337951218991891</v>
      </c>
      <c r="E363">
        <v>2.7613923052705019E-2</v>
      </c>
      <c r="F363" s="8">
        <f t="shared" si="15"/>
        <v>-2.4426330638260999E-2</v>
      </c>
      <c r="G363" s="8">
        <f t="shared" si="16"/>
        <v>0.1046459981541082</v>
      </c>
      <c r="I363" s="10" t="s">
        <v>725</v>
      </c>
      <c r="J363" s="11">
        <v>-2.4426330638260999E-2</v>
      </c>
      <c r="L363" s="12" t="str">
        <f>_xlfn.XLOOKUP(I363,Sheet!$B$2:$B$900,Sheet!$A$2:$A$900)</f>
        <v>STZ</v>
      </c>
      <c r="M363" s="9">
        <f t="shared" si="17"/>
        <v>-2.4426330638260999E-2</v>
      </c>
      <c r="P363" s="15"/>
      <c r="R363" s="10" t="s">
        <v>724</v>
      </c>
      <c r="S363" s="11">
        <v>0.1046459981541082</v>
      </c>
      <c r="V363" s="16"/>
    </row>
    <row r="364" spans="1:22">
      <c r="A364" s="1" t="s">
        <v>726</v>
      </c>
      <c r="B364">
        <v>0.44998846938393378</v>
      </c>
      <c r="C364">
        <v>0.39744737247399192</v>
      </c>
      <c r="D364">
        <v>1.7813054534600909</v>
      </c>
      <c r="E364">
        <v>-5.2541096909941958E-2</v>
      </c>
      <c r="F364" s="8">
        <f t="shared" si="15"/>
        <v>-2.4821829980208002E-2</v>
      </c>
      <c r="G364" s="8">
        <f t="shared" si="16"/>
        <v>7.9142268143256894E-2</v>
      </c>
      <c r="I364" s="10" t="s">
        <v>727</v>
      </c>
      <c r="J364" s="11">
        <v>-2.4821829980208002E-2</v>
      </c>
      <c r="L364" s="12" t="str">
        <f>_xlfn.XLOOKUP(I364,Sheet!$B$2:$B$900,Sheet!$A$2:$A$900)</f>
        <v>SWK</v>
      </c>
      <c r="M364" s="9">
        <f t="shared" si="17"/>
        <v>-2.4821829980208002E-2</v>
      </c>
      <c r="P364" s="15"/>
      <c r="R364" s="10" t="s">
        <v>726</v>
      </c>
      <c r="S364" s="11">
        <v>7.9142268143256894E-2</v>
      </c>
      <c r="V364" s="16"/>
    </row>
    <row r="365" spans="1:22">
      <c r="A365" s="1" t="s">
        <v>728</v>
      </c>
      <c r="B365">
        <v>0.44792962671526859</v>
      </c>
      <c r="C365">
        <v>0.67445171477749855</v>
      </c>
      <c r="D365">
        <v>1.7727673434106821</v>
      </c>
      <c r="E365">
        <v>0.2265220880622299</v>
      </c>
      <c r="F365" s="8">
        <f t="shared" si="15"/>
        <v>-2.4437273820991898E-2</v>
      </c>
      <c r="G365" s="8">
        <f t="shared" si="16"/>
        <v>7.3637834603224095E-2</v>
      </c>
      <c r="I365" s="10" t="s">
        <v>729</v>
      </c>
      <c r="J365" s="11">
        <v>-2.4437273820991898E-2</v>
      </c>
      <c r="L365" s="12" t="str">
        <f>_xlfn.XLOOKUP(I365,Sheet!$B$2:$B$900,Sheet!$A$2:$A$900)</f>
        <v>SWKS</v>
      </c>
      <c r="M365" s="9">
        <f t="shared" si="17"/>
        <v>-2.4437273820991898E-2</v>
      </c>
      <c r="P365" s="15"/>
      <c r="R365" s="10" t="s">
        <v>728</v>
      </c>
      <c r="S365" s="11">
        <v>7.3637834603224095E-2</v>
      </c>
      <c r="V365" s="16"/>
    </row>
    <row r="366" spans="1:22">
      <c r="A366" s="1" t="s">
        <v>730</v>
      </c>
      <c r="B366">
        <v>0.2522679920348106</v>
      </c>
      <c r="C366">
        <v>0.32566929258743621</v>
      </c>
      <c r="D366">
        <v>0.96135003854587264</v>
      </c>
      <c r="E366">
        <v>7.3401300552625559E-2</v>
      </c>
      <c r="F366" s="8">
        <f t="shared" si="15"/>
        <v>-2.45436804336992E-2</v>
      </c>
      <c r="G366" s="8">
        <f t="shared" si="16"/>
        <v>9.5926415647467303E-2</v>
      </c>
      <c r="I366" s="10" t="s">
        <v>731</v>
      </c>
      <c r="J366" s="11">
        <v>-2.45436804336992E-2</v>
      </c>
      <c r="L366" s="12" t="str">
        <f>_xlfn.XLOOKUP(I366,Sheet!$B$2:$B$900,Sheet!$A$2:$A$900)</f>
        <v>SYK</v>
      </c>
      <c r="M366" s="9">
        <f t="shared" si="17"/>
        <v>-2.45436804336992E-2</v>
      </c>
      <c r="P366" s="15"/>
      <c r="R366" s="10" t="s">
        <v>730</v>
      </c>
      <c r="S366" s="11">
        <v>9.5926415647467303E-2</v>
      </c>
      <c r="V366" s="16"/>
    </row>
    <row r="367" spans="1:22">
      <c r="A367" s="1" t="s">
        <v>732</v>
      </c>
      <c r="B367">
        <v>0.13600166339337119</v>
      </c>
      <c r="C367">
        <v>0.34658077376956908</v>
      </c>
      <c r="D367">
        <v>0.47918851931480938</v>
      </c>
      <c r="E367">
        <v>0.21057911037619789</v>
      </c>
      <c r="F367" s="8">
        <f t="shared" si="15"/>
        <v>-2.45656851704689E-2</v>
      </c>
      <c r="G367" s="8">
        <f t="shared" si="16"/>
        <v>9.2275032984264899E-2</v>
      </c>
      <c r="I367" s="10" t="s">
        <v>733</v>
      </c>
      <c r="J367" s="11">
        <v>-2.45656851704689E-2</v>
      </c>
      <c r="L367" s="12" t="str">
        <f>_xlfn.XLOOKUP(I367,Sheet!$B$2:$B$900,Sheet!$A$2:$A$900)</f>
        <v>SYY</v>
      </c>
      <c r="M367" s="9">
        <f t="shared" si="17"/>
        <v>-2.45656851704689E-2</v>
      </c>
      <c r="P367" s="15"/>
      <c r="R367" s="10" t="s">
        <v>732</v>
      </c>
      <c r="S367" s="11">
        <v>9.2275032984264899E-2</v>
      </c>
      <c r="V367" s="16"/>
    </row>
    <row r="368" spans="1:22">
      <c r="A368" s="1" t="s">
        <v>734</v>
      </c>
      <c r="B368">
        <v>0.16085994546505611</v>
      </c>
      <c r="C368">
        <v>0.41178569499922851</v>
      </c>
      <c r="D368">
        <v>0.5822768957107074</v>
      </c>
      <c r="E368">
        <v>0.2509257495341724</v>
      </c>
      <c r="F368" s="8">
        <f t="shared" si="15"/>
        <v>-2.5004179356252199E-2</v>
      </c>
      <c r="G368" s="8">
        <f t="shared" si="16"/>
        <v>3.6157939139562098E-2</v>
      </c>
      <c r="I368" s="10" t="s">
        <v>735</v>
      </c>
      <c r="J368" s="11">
        <v>-2.5004179356252199E-2</v>
      </c>
      <c r="L368" s="12" t="str">
        <f>_xlfn.XLOOKUP(I368,Sheet!$B$2:$B$900,Sheet!$A$2:$A$900)</f>
        <v>T</v>
      </c>
      <c r="M368" s="9">
        <f t="shared" si="17"/>
        <v>-2.5004179356252199E-2</v>
      </c>
      <c r="P368" s="15"/>
      <c r="R368" s="10" t="s">
        <v>734</v>
      </c>
      <c r="S368" s="11">
        <v>3.6157939139562098E-2</v>
      </c>
      <c r="V368" s="16"/>
    </row>
    <row r="369" spans="1:22">
      <c r="A369" s="1" t="s">
        <v>736</v>
      </c>
      <c r="B369">
        <v>0.18617278171289231</v>
      </c>
      <c r="C369">
        <v>2.8144913071858849E-2</v>
      </c>
      <c r="D369">
        <v>0.68725032803558284</v>
      </c>
      <c r="E369">
        <v>-0.15802786864103349</v>
      </c>
      <c r="F369" s="8">
        <f t="shared" si="15"/>
        <v>-2.5007988803544701E-2</v>
      </c>
      <c r="G369" s="8">
        <f t="shared" si="16"/>
        <v>1.1188380502999799E-2</v>
      </c>
      <c r="I369" s="10" t="s">
        <v>737</v>
      </c>
      <c r="J369" s="11">
        <v>-2.5007988803544701E-2</v>
      </c>
      <c r="L369" s="12" t="str">
        <f>_xlfn.XLOOKUP(I369,Sheet!$B$2:$B$900,Sheet!$A$2:$A$900)</f>
        <v>TAP</v>
      </c>
      <c r="M369" s="9">
        <f t="shared" si="17"/>
        <v>-2.5007988803544701E-2</v>
      </c>
      <c r="P369" s="15"/>
      <c r="R369" s="10" t="s">
        <v>736</v>
      </c>
      <c r="S369" s="11">
        <v>1.1188380502999799E-2</v>
      </c>
      <c r="V369" s="16"/>
    </row>
    <row r="370" spans="1:22">
      <c r="A370" s="1" t="s">
        <v>738</v>
      </c>
      <c r="B370">
        <v>0.30651786948057941</v>
      </c>
      <c r="C370">
        <v>0.64539922453939302</v>
      </c>
      <c r="D370">
        <v>1.1863266386758951</v>
      </c>
      <c r="E370">
        <v>0.33888135505881362</v>
      </c>
      <c r="F370" s="8">
        <f t="shared" si="15"/>
        <v>-2.4312934168917898E-2</v>
      </c>
      <c r="G370" s="8">
        <f t="shared" si="16"/>
        <v>9.5334308333127699E-2</v>
      </c>
      <c r="I370" s="10" t="s">
        <v>739</v>
      </c>
      <c r="J370" s="11">
        <v>-2.4312934168917898E-2</v>
      </c>
      <c r="L370" s="12" t="str">
        <f>_xlfn.XLOOKUP(I370,Sheet!$B$2:$B$900,Sheet!$A$2:$A$900)</f>
        <v>TDG</v>
      </c>
      <c r="M370" s="9">
        <f t="shared" si="17"/>
        <v>-2.4312934168917898E-2</v>
      </c>
      <c r="P370" s="15"/>
      <c r="R370" s="10" t="s">
        <v>738</v>
      </c>
      <c r="S370" s="11">
        <v>9.5334308333127699E-2</v>
      </c>
      <c r="V370" s="16"/>
    </row>
    <row r="371" spans="1:22">
      <c r="A371" s="1" t="s">
        <v>740</v>
      </c>
      <c r="B371">
        <v>0.2479307135760761</v>
      </c>
      <c r="C371">
        <v>0.53585178910911213</v>
      </c>
      <c r="D371">
        <v>0.94336315622639222</v>
      </c>
      <c r="E371">
        <v>0.28792107553303598</v>
      </c>
      <c r="F371" s="8">
        <f t="shared" si="15"/>
        <v>-2.45606010983986E-2</v>
      </c>
      <c r="G371" s="8">
        <f t="shared" si="16"/>
        <v>0.10218479919859549</v>
      </c>
      <c r="I371" s="10" t="s">
        <v>741</v>
      </c>
      <c r="J371" s="11">
        <v>-2.45606010983986E-2</v>
      </c>
      <c r="L371" s="12" t="str">
        <f>_xlfn.XLOOKUP(I371,Sheet!$B$2:$B$900,Sheet!$A$2:$A$900)</f>
        <v>TDY</v>
      </c>
      <c r="M371" s="9">
        <f t="shared" si="17"/>
        <v>-2.45606010983986E-2</v>
      </c>
      <c r="P371" s="15"/>
      <c r="R371" s="10" t="s">
        <v>740</v>
      </c>
      <c r="S371" s="11">
        <v>0.10218479919859549</v>
      </c>
      <c r="V371" s="16"/>
    </row>
    <row r="372" spans="1:22">
      <c r="A372" s="1" t="s">
        <v>742</v>
      </c>
      <c r="B372">
        <v>0.32627258967117118</v>
      </c>
      <c r="C372">
        <v>0.45496598689961698</v>
      </c>
      <c r="D372">
        <v>1.268250322087753</v>
      </c>
      <c r="E372">
        <v>0.1286933972284458</v>
      </c>
      <c r="F372" s="8">
        <f t="shared" si="15"/>
        <v>-2.47602187694227E-2</v>
      </c>
      <c r="G372" s="8">
        <f t="shared" si="16"/>
        <v>8.2853501505731703E-2</v>
      </c>
      <c r="I372" s="10" t="s">
        <v>743</v>
      </c>
      <c r="J372" s="11">
        <v>-2.47602187694227E-2</v>
      </c>
      <c r="L372" s="12" t="str">
        <f>_xlfn.XLOOKUP(I372,Sheet!$B$2:$B$900,Sheet!$A$2:$A$900)</f>
        <v>TECH</v>
      </c>
      <c r="M372" s="9">
        <f t="shared" si="17"/>
        <v>-2.47602187694227E-2</v>
      </c>
      <c r="P372" s="15"/>
      <c r="R372" s="10" t="s">
        <v>742</v>
      </c>
      <c r="S372" s="11">
        <v>8.2853501505731703E-2</v>
      </c>
      <c r="V372" s="16"/>
    </row>
    <row r="373" spans="1:22">
      <c r="A373" s="1" t="s">
        <v>744</v>
      </c>
      <c r="B373">
        <v>0.32116755103204331</v>
      </c>
      <c r="C373">
        <v>0.28354491401683218</v>
      </c>
      <c r="D373">
        <v>1.247079504923944</v>
      </c>
      <c r="E373">
        <v>-3.7622637015211069E-2</v>
      </c>
      <c r="F373" s="8">
        <f t="shared" si="15"/>
        <v>-2.48924673550096E-2</v>
      </c>
      <c r="G373" s="8">
        <f t="shared" si="16"/>
        <v>6.8772559959646207E-2</v>
      </c>
      <c r="I373" s="10" t="s">
        <v>745</v>
      </c>
      <c r="J373" s="11">
        <v>-2.48924673550096E-2</v>
      </c>
      <c r="L373" s="12" t="str">
        <f>_xlfn.XLOOKUP(I373,Sheet!$B$2:$B$900,Sheet!$A$2:$A$900)</f>
        <v>TEL</v>
      </c>
      <c r="M373" s="9">
        <f t="shared" si="17"/>
        <v>-2.48924673550096E-2</v>
      </c>
      <c r="P373" s="15"/>
      <c r="R373" s="10" t="s">
        <v>744</v>
      </c>
      <c r="S373" s="11">
        <v>6.8772559959646207E-2</v>
      </c>
      <c r="V373" s="16"/>
    </row>
    <row r="374" spans="1:22">
      <c r="A374" s="1" t="s">
        <v>746</v>
      </c>
      <c r="B374">
        <v>0.41228211142664128</v>
      </c>
      <c r="C374">
        <v>0.85312905774150294</v>
      </c>
      <c r="D374">
        <v>1.6249355478322409</v>
      </c>
      <c r="E374">
        <v>0.44084694631486171</v>
      </c>
      <c r="F374" s="8">
        <f t="shared" si="15"/>
        <v>-2.471203374922E-2</v>
      </c>
      <c r="G374" s="8">
        <f t="shared" si="16"/>
        <v>0.1090268897777409</v>
      </c>
      <c r="I374" s="10" t="s">
        <v>747</v>
      </c>
      <c r="J374" s="11">
        <v>-2.471203374922E-2</v>
      </c>
      <c r="L374" s="12" t="str">
        <f>_xlfn.XLOOKUP(I374,Sheet!$B$2:$B$900,Sheet!$A$2:$A$900)</f>
        <v>TER</v>
      </c>
      <c r="M374" s="9">
        <f t="shared" si="17"/>
        <v>-2.471203374922E-2</v>
      </c>
      <c r="P374" s="15"/>
      <c r="R374" s="10" t="s">
        <v>746</v>
      </c>
      <c r="S374" s="11">
        <v>0.1090268897777409</v>
      </c>
      <c r="V374" s="16"/>
    </row>
    <row r="375" spans="1:22">
      <c r="A375" s="1" t="s">
        <v>748</v>
      </c>
      <c r="B375">
        <v>0.2608166196576347</v>
      </c>
      <c r="C375">
        <v>0.31817513803603781</v>
      </c>
      <c r="D375">
        <v>0.99680156892551519</v>
      </c>
      <c r="E375">
        <v>5.7358518378403112E-2</v>
      </c>
      <c r="F375" s="8">
        <f t="shared" si="15"/>
        <v>-2.49665191081943E-2</v>
      </c>
      <c r="G375" s="8">
        <f t="shared" si="16"/>
        <v>6.1383802469954001E-2</v>
      </c>
      <c r="I375" s="10" t="s">
        <v>749</v>
      </c>
      <c r="J375" s="11">
        <v>-2.49665191081943E-2</v>
      </c>
      <c r="L375" s="12" t="str">
        <f>_xlfn.XLOOKUP(I375,Sheet!$B$2:$B$900,Sheet!$A$2:$A$900)</f>
        <v>TFC</v>
      </c>
      <c r="M375" s="9">
        <f t="shared" si="17"/>
        <v>-2.49665191081943E-2</v>
      </c>
      <c r="P375" s="15"/>
      <c r="R375" s="10" t="s">
        <v>748</v>
      </c>
      <c r="S375" s="11">
        <v>6.1383802469954001E-2</v>
      </c>
      <c r="V375" s="16"/>
    </row>
    <row r="376" spans="1:22">
      <c r="A376" s="1" t="s">
        <v>750</v>
      </c>
      <c r="B376">
        <v>0.23757550908436459</v>
      </c>
      <c r="C376">
        <v>0.40993027525640252</v>
      </c>
      <c r="D376">
        <v>0.90041967303557269</v>
      </c>
      <c r="E376">
        <v>0.1723547661720379</v>
      </c>
      <c r="F376" s="8">
        <f t="shared" si="15"/>
        <v>-2.4304526206822101E-2</v>
      </c>
      <c r="G376" s="8">
        <f t="shared" si="16"/>
        <v>0.1091145255175949</v>
      </c>
      <c r="I376" s="10" t="s">
        <v>751</v>
      </c>
      <c r="J376" s="11">
        <v>-2.4304526206822101E-2</v>
      </c>
      <c r="L376" s="12" t="str">
        <f>_xlfn.XLOOKUP(I376,Sheet!$B$2:$B$900,Sheet!$A$2:$A$900)</f>
        <v>TFX</v>
      </c>
      <c r="M376" s="9">
        <f t="shared" si="17"/>
        <v>-2.4304526206822101E-2</v>
      </c>
      <c r="P376" s="15"/>
      <c r="R376" s="10" t="s">
        <v>750</v>
      </c>
      <c r="S376" s="11">
        <v>0.1091145255175949</v>
      </c>
      <c r="V376" s="16"/>
    </row>
    <row r="377" spans="1:22">
      <c r="A377" s="1" t="s">
        <v>752</v>
      </c>
      <c r="B377">
        <v>0.20559939975169161</v>
      </c>
      <c r="C377">
        <v>0.74664841414407068</v>
      </c>
      <c r="D377">
        <v>0.76781335756062918</v>
      </c>
      <c r="E377">
        <v>0.54104901439237907</v>
      </c>
      <c r="F377" s="8">
        <f t="shared" si="15"/>
        <v>-2.4922542718948899E-2</v>
      </c>
      <c r="G377" s="8">
        <f t="shared" si="16"/>
        <v>2.13096743365838E-2</v>
      </c>
      <c r="I377" s="10" t="s">
        <v>753</v>
      </c>
      <c r="J377" s="11">
        <v>-2.4922542718948899E-2</v>
      </c>
      <c r="L377" s="12" t="str">
        <f>_xlfn.XLOOKUP(I377,Sheet!$B$2:$B$900,Sheet!$A$2:$A$900)</f>
        <v>TGT</v>
      </c>
      <c r="M377" s="9">
        <f t="shared" si="17"/>
        <v>-2.4922542718948899E-2</v>
      </c>
      <c r="P377" s="15"/>
      <c r="R377" s="10" t="s">
        <v>752</v>
      </c>
      <c r="S377" s="11">
        <v>2.13096743365838E-2</v>
      </c>
      <c r="V377" s="16"/>
    </row>
    <row r="378" spans="1:22">
      <c r="A378" s="1" t="s">
        <v>754</v>
      </c>
      <c r="B378">
        <v>0.25225021973320799</v>
      </c>
      <c r="C378">
        <v>0.34740920085536542</v>
      </c>
      <c r="D378">
        <v>0.96127633603852547</v>
      </c>
      <c r="E378">
        <v>9.5158981122157371E-2</v>
      </c>
      <c r="F378" s="8">
        <f t="shared" si="15"/>
        <v>-2.4815037150904599E-2</v>
      </c>
      <c r="G378" s="8">
        <f t="shared" si="16"/>
        <v>6.1907415243579698E-2</v>
      </c>
      <c r="I378" s="10" t="s">
        <v>755</v>
      </c>
      <c r="J378" s="11">
        <v>-2.4815037150904599E-2</v>
      </c>
      <c r="L378" s="12" t="str">
        <f>_xlfn.XLOOKUP(I378,Sheet!$B$2:$B$900,Sheet!$A$2:$A$900)</f>
        <v>TJX</v>
      </c>
      <c r="M378" s="9">
        <f t="shared" si="17"/>
        <v>-2.4815037150904599E-2</v>
      </c>
      <c r="P378" s="15"/>
      <c r="R378" s="10" t="s">
        <v>754</v>
      </c>
      <c r="S378" s="11">
        <v>6.1907415243579698E-2</v>
      </c>
      <c r="V378" s="16"/>
    </row>
    <row r="379" spans="1:22">
      <c r="A379" s="1" t="s">
        <v>756</v>
      </c>
      <c r="B379">
        <v>0.31311337303215903</v>
      </c>
      <c r="C379">
        <v>0.40102225514868689</v>
      </c>
      <c r="D379">
        <v>1.213678478625454</v>
      </c>
      <c r="E379">
        <v>8.7908882116527975E-2</v>
      </c>
      <c r="F379" s="8">
        <f t="shared" si="15"/>
        <v>-2.46499124101787E-2</v>
      </c>
      <c r="G379" s="8">
        <f t="shared" si="16"/>
        <v>8.2269784095497803E-2</v>
      </c>
      <c r="I379" s="10" t="s">
        <v>757</v>
      </c>
      <c r="J379" s="11">
        <v>-2.46499124101787E-2</v>
      </c>
      <c r="L379" s="12" t="str">
        <f>_xlfn.XLOOKUP(I379,Sheet!$B$2:$B$900,Sheet!$A$2:$A$900)</f>
        <v>TMO</v>
      </c>
      <c r="M379" s="9">
        <f t="shared" si="17"/>
        <v>-2.46499124101787E-2</v>
      </c>
      <c r="P379" s="15"/>
      <c r="R379" s="10" t="s">
        <v>756</v>
      </c>
      <c r="S379" s="11">
        <v>8.2269784095497803E-2</v>
      </c>
      <c r="V379" s="16"/>
    </row>
    <row r="380" spans="1:22">
      <c r="A380" s="1" t="s">
        <v>758</v>
      </c>
      <c r="B380">
        <v>0.19983370410453219</v>
      </c>
      <c r="C380">
        <v>0.23047107388950269</v>
      </c>
      <c r="D380">
        <v>0.7439027670642897</v>
      </c>
      <c r="E380">
        <v>3.0637369784970479E-2</v>
      </c>
      <c r="F380" s="8">
        <f t="shared" si="15"/>
        <v>-2.4608837274622E-2</v>
      </c>
      <c r="G380" s="8">
        <f t="shared" si="16"/>
        <v>9.8865174232928593E-2</v>
      </c>
      <c r="I380" s="10" t="s">
        <v>759</v>
      </c>
      <c r="J380" s="11">
        <v>-2.4608837274622E-2</v>
      </c>
      <c r="L380" s="12" t="str">
        <f>_xlfn.XLOOKUP(I380,Sheet!$B$2:$B$900,Sheet!$A$2:$A$900)</f>
        <v>TMUS</v>
      </c>
      <c r="M380" s="9">
        <f t="shared" si="17"/>
        <v>-2.4608837274622E-2</v>
      </c>
      <c r="P380" s="15"/>
      <c r="R380" s="10" t="s">
        <v>758</v>
      </c>
      <c r="S380" s="11">
        <v>9.8865174232928593E-2</v>
      </c>
      <c r="V380" s="16"/>
    </row>
    <row r="381" spans="1:22">
      <c r="A381" s="1" t="s">
        <v>760</v>
      </c>
      <c r="B381">
        <v>0.42779960951048501</v>
      </c>
      <c r="C381">
        <v>-7.1892192456269877E-2</v>
      </c>
      <c r="D381">
        <v>1.689287286965977</v>
      </c>
      <c r="E381">
        <v>-0.49969180196675478</v>
      </c>
      <c r="F381" s="8">
        <f t="shared" si="15"/>
        <v>-2.5375778106956799E-2</v>
      </c>
      <c r="G381" s="8">
        <f t="shared" si="16"/>
        <v>3.88825906194138E-2</v>
      </c>
      <c r="I381" s="10" t="s">
        <v>761</v>
      </c>
      <c r="J381" s="11">
        <v>-2.5375778106956799E-2</v>
      </c>
      <c r="L381" s="12" t="str">
        <f>_xlfn.XLOOKUP(I381,Sheet!$B$2:$B$900,Sheet!$A$2:$A$900)</f>
        <v>TPR</v>
      </c>
      <c r="M381" s="9">
        <f t="shared" si="17"/>
        <v>-2.5375778106956799E-2</v>
      </c>
      <c r="P381" s="15"/>
      <c r="R381" s="10" t="s">
        <v>760</v>
      </c>
      <c r="S381" s="11">
        <v>3.88825906194138E-2</v>
      </c>
      <c r="V381" s="16"/>
    </row>
    <row r="382" spans="1:22">
      <c r="A382" s="1" t="s">
        <v>762</v>
      </c>
      <c r="B382">
        <v>0.36940283668974039</v>
      </c>
      <c r="C382">
        <v>0.26984404011753338</v>
      </c>
      <c r="D382">
        <v>1.447113331441197</v>
      </c>
      <c r="E382">
        <v>-9.9558796572207064E-2</v>
      </c>
      <c r="F382" s="8">
        <f t="shared" si="15"/>
        <v>-2.5191247457655299E-2</v>
      </c>
      <c r="G382" s="8">
        <f t="shared" si="16"/>
        <v>3.5264114296306402E-2</v>
      </c>
      <c r="I382" s="10" t="s">
        <v>763</v>
      </c>
      <c r="J382" s="11">
        <v>-2.5191247457655299E-2</v>
      </c>
      <c r="L382" s="12" t="str">
        <f>_xlfn.XLOOKUP(I382,Sheet!$B$2:$B$900,Sheet!$A$2:$A$900)</f>
        <v>TRMB</v>
      </c>
      <c r="M382" s="9">
        <f t="shared" si="17"/>
        <v>-2.5191247457655299E-2</v>
      </c>
      <c r="P382" s="15"/>
      <c r="R382" s="10" t="s">
        <v>762</v>
      </c>
      <c r="S382" s="11">
        <v>3.5264114296306402E-2</v>
      </c>
      <c r="V382" s="16"/>
    </row>
    <row r="383" spans="1:22">
      <c r="A383" s="1" t="s">
        <v>764</v>
      </c>
      <c r="B383">
        <v>0.3469619428732853</v>
      </c>
      <c r="C383">
        <v>0.3305600742666347</v>
      </c>
      <c r="D383">
        <v>1.354049969228962</v>
      </c>
      <c r="E383">
        <v>-1.6401868606650601E-2</v>
      </c>
      <c r="F383" s="8">
        <f t="shared" si="15"/>
        <v>-2.5039447724602801E-2</v>
      </c>
      <c r="G383" s="8">
        <f t="shared" si="16"/>
        <v>5.8242517534917999E-2</v>
      </c>
      <c r="I383" s="10" t="s">
        <v>765</v>
      </c>
      <c r="J383" s="11">
        <v>-2.5039447724602801E-2</v>
      </c>
      <c r="L383" s="12" t="str">
        <f>_xlfn.XLOOKUP(I383,Sheet!$B$2:$B$900,Sheet!$A$2:$A$900)</f>
        <v>TROW</v>
      </c>
      <c r="M383" s="9">
        <f t="shared" si="17"/>
        <v>-2.5039447724602801E-2</v>
      </c>
      <c r="P383" s="15"/>
      <c r="R383" s="10" t="s">
        <v>764</v>
      </c>
      <c r="S383" s="11">
        <v>5.8242517534917999E-2</v>
      </c>
      <c r="V383" s="16"/>
    </row>
    <row r="384" spans="1:22">
      <c r="A384" s="1" t="s">
        <v>766</v>
      </c>
      <c r="B384">
        <v>0.18294683511889051</v>
      </c>
      <c r="C384">
        <v>0.17103020882136791</v>
      </c>
      <c r="D384">
        <v>0.67387218727120857</v>
      </c>
      <c r="E384">
        <v>-1.1916626297522661E-2</v>
      </c>
      <c r="F384" s="8">
        <f t="shared" si="15"/>
        <v>-2.4844150552572501E-2</v>
      </c>
      <c r="G384" s="8">
        <f t="shared" si="16"/>
        <v>5.7837241156399898E-2</v>
      </c>
      <c r="I384" s="10" t="s">
        <v>767</v>
      </c>
      <c r="J384" s="11">
        <v>-2.4844150552572501E-2</v>
      </c>
      <c r="L384" s="12" t="str">
        <f>_xlfn.XLOOKUP(I384,Sheet!$B$2:$B$900,Sheet!$A$2:$A$900)</f>
        <v>TRV</v>
      </c>
      <c r="M384" s="9">
        <f t="shared" si="17"/>
        <v>-2.4844150552572501E-2</v>
      </c>
      <c r="P384" s="15"/>
      <c r="R384" s="10" t="s">
        <v>766</v>
      </c>
      <c r="S384" s="11">
        <v>5.7837241156399898E-2</v>
      </c>
      <c r="V384" s="16"/>
    </row>
    <row r="385" spans="1:22">
      <c r="A385" s="1" t="s">
        <v>768</v>
      </c>
      <c r="B385">
        <v>0.2406720490541</v>
      </c>
      <c r="C385">
        <v>0.15350714583825889</v>
      </c>
      <c r="D385">
        <v>0.91326115890352177</v>
      </c>
      <c r="E385">
        <v>-8.7164903215841166E-2</v>
      </c>
      <c r="F385" s="8">
        <f t="shared" si="15"/>
        <v>-2.5030800035508199E-2</v>
      </c>
      <c r="G385" s="8">
        <f t="shared" si="16"/>
        <v>-1.2205733180212499E-2</v>
      </c>
      <c r="I385" s="10" t="s">
        <v>769</v>
      </c>
      <c r="J385" s="11">
        <v>-2.5030800035508199E-2</v>
      </c>
      <c r="L385" s="12" t="str">
        <f>_xlfn.XLOOKUP(I385,Sheet!$B$2:$B$900,Sheet!$A$2:$A$900)</f>
        <v>TSCO</v>
      </c>
      <c r="M385" s="9">
        <f t="shared" si="17"/>
        <v>-2.5030800035508199E-2</v>
      </c>
      <c r="P385" s="15"/>
      <c r="R385" s="10" t="s">
        <v>768</v>
      </c>
      <c r="S385" s="11">
        <v>-1.2205733180212499E-2</v>
      </c>
      <c r="V385" s="16"/>
    </row>
    <row r="386" spans="1:22">
      <c r="A386" s="1" t="s">
        <v>770</v>
      </c>
      <c r="B386">
        <v>0.1248897715970754</v>
      </c>
      <c r="C386">
        <v>0.5835268523447632</v>
      </c>
      <c r="D386">
        <v>0.43310702097700471</v>
      </c>
      <c r="E386">
        <v>0.45863708074768778</v>
      </c>
      <c r="F386" s="8">
        <f t="shared" ref="F386:F433" si="18">_xlfn.XLOOKUP(A386,$L$2:$L$900,$M$2:$M$900)</f>
        <v>-2.4618516052838501E-2</v>
      </c>
      <c r="G386" s="8">
        <f t="shared" ref="G386:G433" si="19">_xlfn.XLOOKUP(A386,$R$2:$R$900,$S$2:$S$900)</f>
        <v>8.0006518307235402E-2</v>
      </c>
      <c r="I386" s="10" t="s">
        <v>771</v>
      </c>
      <c r="J386" s="11">
        <v>-2.4618516052838501E-2</v>
      </c>
      <c r="L386" s="12" t="str">
        <f>_xlfn.XLOOKUP(I386,Sheet!$B$2:$B$900,Sheet!$A$2:$A$900)</f>
        <v>TSN</v>
      </c>
      <c r="M386" s="9">
        <f t="shared" ref="M386:M433" si="20">J386</f>
        <v>-2.4618516052838501E-2</v>
      </c>
      <c r="P386" s="15"/>
      <c r="R386" s="10" t="s">
        <v>770</v>
      </c>
      <c r="S386" s="11">
        <v>8.0006518307235402E-2</v>
      </c>
      <c r="V386" s="16"/>
    </row>
    <row r="387" spans="1:22">
      <c r="A387" s="1" t="s">
        <v>772</v>
      </c>
      <c r="B387">
        <v>0.2631500640008157</v>
      </c>
      <c r="C387">
        <v>0.41321368667711322</v>
      </c>
      <c r="D387">
        <v>1.0064784640566851</v>
      </c>
      <c r="E387">
        <v>0.1500636226762975</v>
      </c>
      <c r="F387" s="8">
        <f t="shared" si="18"/>
        <v>-2.4835271813117801E-2</v>
      </c>
      <c r="G387" s="8">
        <f t="shared" si="19"/>
        <v>7.7272227668813406E-2</v>
      </c>
      <c r="I387" s="10" t="s">
        <v>773</v>
      </c>
      <c r="J387" s="11">
        <v>-2.4835271813117801E-2</v>
      </c>
      <c r="L387" s="12" t="str">
        <f>_xlfn.XLOOKUP(I387,Sheet!$B$2:$B$900,Sheet!$A$2:$A$900)</f>
        <v>TT</v>
      </c>
      <c r="M387" s="9">
        <f t="shared" si="20"/>
        <v>-2.4835271813117801E-2</v>
      </c>
      <c r="P387" s="15"/>
      <c r="R387" s="10" t="s">
        <v>772</v>
      </c>
      <c r="S387" s="11">
        <v>7.7272227668813406E-2</v>
      </c>
      <c r="V387" s="16"/>
    </row>
    <row r="388" spans="1:22">
      <c r="A388" s="1" t="s">
        <v>774</v>
      </c>
      <c r="B388">
        <v>0.28376970082834252</v>
      </c>
      <c r="C388">
        <v>0.2298312799131389</v>
      </c>
      <c r="D388">
        <v>1.0919889943617549</v>
      </c>
      <c r="E388">
        <v>-5.3938420915203622E-2</v>
      </c>
      <c r="F388" s="8">
        <f t="shared" si="18"/>
        <v>-2.3715219195553802E-2</v>
      </c>
      <c r="G388" s="8">
        <f t="shared" si="19"/>
        <v>0.1597537122668278</v>
      </c>
      <c r="I388" s="10" t="s">
        <v>775</v>
      </c>
      <c r="J388" s="11">
        <v>-2.3715219195553802E-2</v>
      </c>
      <c r="L388" s="12" t="str">
        <f>_xlfn.XLOOKUP(I388,Sheet!$B$2:$B$900,Sheet!$A$2:$A$900)</f>
        <v>TTWO</v>
      </c>
      <c r="M388" s="9">
        <f t="shared" si="20"/>
        <v>-2.3715219195553802E-2</v>
      </c>
      <c r="P388" s="15"/>
      <c r="R388" s="10" t="s">
        <v>774</v>
      </c>
      <c r="S388" s="11">
        <v>0.1597537122668278</v>
      </c>
      <c r="V388" s="16"/>
    </row>
    <row r="389" spans="1:22">
      <c r="A389" s="1" t="s">
        <v>776</v>
      </c>
      <c r="B389">
        <v>0.36989186476508851</v>
      </c>
      <c r="C389">
        <v>0.36926964309858218</v>
      </c>
      <c r="D389">
        <v>1.4491413521287999</v>
      </c>
      <c r="E389">
        <v>-6.2222166650627297E-4</v>
      </c>
      <c r="F389" s="8">
        <f t="shared" si="18"/>
        <v>-2.4510909674177399E-2</v>
      </c>
      <c r="G389" s="8">
        <f t="shared" si="19"/>
        <v>0.1126808291045603</v>
      </c>
      <c r="I389" s="10" t="s">
        <v>777</v>
      </c>
      <c r="J389" s="11">
        <v>-2.4510909674177399E-2</v>
      </c>
      <c r="L389" s="12" t="str">
        <f>_xlfn.XLOOKUP(I389,Sheet!$B$2:$B$900,Sheet!$A$2:$A$900)</f>
        <v>TXN</v>
      </c>
      <c r="M389" s="9">
        <f t="shared" si="20"/>
        <v>-2.4510909674177399E-2</v>
      </c>
      <c r="P389" s="15"/>
      <c r="R389" s="10" t="s">
        <v>776</v>
      </c>
      <c r="S389" s="11">
        <v>0.1126808291045603</v>
      </c>
      <c r="V389" s="16"/>
    </row>
    <row r="390" spans="1:22">
      <c r="A390" s="1" t="s">
        <v>778</v>
      </c>
      <c r="B390">
        <v>0.38033252364652642</v>
      </c>
      <c r="C390">
        <v>1.042846286390442E-2</v>
      </c>
      <c r="D390">
        <v>1.4924392183887061</v>
      </c>
      <c r="E390">
        <v>-0.369904060782622</v>
      </c>
      <c r="F390" s="8">
        <f t="shared" si="18"/>
        <v>-2.5034289752028101E-2</v>
      </c>
      <c r="G390" s="8">
        <f t="shared" si="19"/>
        <v>6.4195202021793296E-2</v>
      </c>
      <c r="I390" s="10" t="s">
        <v>779</v>
      </c>
      <c r="J390" s="11">
        <v>-2.5034289752028101E-2</v>
      </c>
      <c r="L390" s="12" t="str">
        <f>_xlfn.XLOOKUP(I390,Sheet!$B$2:$B$900,Sheet!$A$2:$A$900)</f>
        <v>TXT</v>
      </c>
      <c r="M390" s="9">
        <f t="shared" si="20"/>
        <v>-2.5034289752028101E-2</v>
      </c>
      <c r="P390" s="15"/>
      <c r="R390" s="10" t="s">
        <v>778</v>
      </c>
      <c r="S390" s="11">
        <v>6.4195202021793296E-2</v>
      </c>
      <c r="V390" s="16"/>
    </row>
    <row r="391" spans="1:22">
      <c r="A391" s="1" t="s">
        <v>780</v>
      </c>
      <c r="B391">
        <v>0.2422398176374482</v>
      </c>
      <c r="C391">
        <v>0.50157236975360453</v>
      </c>
      <c r="D391">
        <v>0.91976276337304208</v>
      </c>
      <c r="E391">
        <v>0.2593325521161563</v>
      </c>
      <c r="F391" s="8">
        <f t="shared" si="18"/>
        <v>-2.46652525103737E-2</v>
      </c>
      <c r="G391" s="8">
        <f t="shared" si="19"/>
        <v>9.0194116888883999E-2</v>
      </c>
      <c r="I391" s="10" t="s">
        <v>781</v>
      </c>
      <c r="J391" s="11">
        <v>-2.46652525103737E-2</v>
      </c>
      <c r="L391" s="12" t="str">
        <f>_xlfn.XLOOKUP(I391,Sheet!$B$2:$B$900,Sheet!$A$2:$A$900)</f>
        <v>TYL</v>
      </c>
      <c r="M391" s="9">
        <f t="shared" si="20"/>
        <v>-2.46652525103737E-2</v>
      </c>
      <c r="P391" s="15"/>
      <c r="R391" s="10" t="s">
        <v>780</v>
      </c>
      <c r="S391" s="11">
        <v>9.0194116888883999E-2</v>
      </c>
      <c r="V391" s="16"/>
    </row>
    <row r="392" spans="1:22">
      <c r="A392" s="1" t="s">
        <v>782</v>
      </c>
      <c r="B392">
        <v>0.28322214348331182</v>
      </c>
      <c r="C392">
        <v>7.7066698373708609E-2</v>
      </c>
      <c r="D392">
        <v>1.089718250248382</v>
      </c>
      <c r="E392">
        <v>-0.20615544510960321</v>
      </c>
      <c r="F392" s="8">
        <f t="shared" si="18"/>
        <v>-2.44447642449417E-2</v>
      </c>
      <c r="G392" s="8">
        <f t="shared" si="19"/>
        <v>6.1597423918731901E-2</v>
      </c>
      <c r="I392" s="10" t="s">
        <v>783</v>
      </c>
      <c r="J392" s="11">
        <v>-2.44447642449417E-2</v>
      </c>
      <c r="L392" s="12" t="str">
        <f>_xlfn.XLOOKUP(I392,Sheet!$B$2:$B$900,Sheet!$A$2:$A$900)</f>
        <v>UAL</v>
      </c>
      <c r="M392" s="9">
        <f t="shared" si="20"/>
        <v>-2.44447642449417E-2</v>
      </c>
      <c r="P392" s="15"/>
      <c r="R392" s="10" t="s">
        <v>782</v>
      </c>
      <c r="S392" s="11">
        <v>6.1597423918731901E-2</v>
      </c>
      <c r="V392" s="16"/>
    </row>
    <row r="393" spans="1:22">
      <c r="A393" s="1" t="s">
        <v>784</v>
      </c>
      <c r="B393">
        <v>9.5170217141838542E-2</v>
      </c>
      <c r="C393">
        <v>0.20598786212857631</v>
      </c>
      <c r="D393">
        <v>0.30985873667623087</v>
      </c>
      <c r="E393">
        <v>0.1108176449867378</v>
      </c>
      <c r="F393" s="8">
        <f t="shared" si="18"/>
        <v>-2.4540169325535099E-2</v>
      </c>
      <c r="G393" s="8">
        <f t="shared" si="19"/>
        <v>5.75564340576315E-2</v>
      </c>
      <c r="I393" s="10" t="s">
        <v>785</v>
      </c>
      <c r="J393" s="11">
        <v>-2.4540169325535099E-2</v>
      </c>
      <c r="L393" s="12" t="str">
        <f>_xlfn.XLOOKUP(I393,Sheet!$B$2:$B$900,Sheet!$A$2:$A$900)</f>
        <v>UDR</v>
      </c>
      <c r="M393" s="9">
        <f t="shared" si="20"/>
        <v>-2.4540169325535099E-2</v>
      </c>
      <c r="P393" s="15"/>
      <c r="R393" s="10" t="s">
        <v>784</v>
      </c>
      <c r="S393" s="11">
        <v>5.75564340576315E-2</v>
      </c>
      <c r="V393" s="16"/>
    </row>
    <row r="394" spans="1:22">
      <c r="A394" s="1" t="s">
        <v>786</v>
      </c>
      <c r="B394">
        <v>0.19016074880308609</v>
      </c>
      <c r="C394">
        <v>0.2369161042673347</v>
      </c>
      <c r="D394">
        <v>0.70378860092438522</v>
      </c>
      <c r="E394">
        <v>4.6755355464248582E-2</v>
      </c>
      <c r="F394" s="8">
        <f t="shared" si="18"/>
        <v>-2.47970634001204E-2</v>
      </c>
      <c r="G394" s="8">
        <f t="shared" si="19"/>
        <v>1.6032810363752301E-2</v>
      </c>
      <c r="I394" s="10" t="s">
        <v>787</v>
      </c>
      <c r="J394" s="11">
        <v>-2.47970634001204E-2</v>
      </c>
      <c r="L394" s="12" t="str">
        <f>_xlfn.XLOOKUP(I394,Sheet!$B$2:$B$900,Sheet!$A$2:$A$900)</f>
        <v>UHS</v>
      </c>
      <c r="M394" s="9">
        <f t="shared" si="20"/>
        <v>-2.47970634001204E-2</v>
      </c>
      <c r="P394" s="15"/>
      <c r="R394" s="10" t="s">
        <v>786</v>
      </c>
      <c r="S394" s="11">
        <v>1.6032810363752301E-2</v>
      </c>
      <c r="V394" s="16"/>
    </row>
    <row r="395" spans="1:22">
      <c r="A395" s="1" t="s">
        <v>788</v>
      </c>
      <c r="B395">
        <v>0.26394145148209108</v>
      </c>
      <c r="C395">
        <v>0.1349739743268186</v>
      </c>
      <c r="D395">
        <v>1.009760382344902</v>
      </c>
      <c r="E395">
        <v>-0.1289674771552726</v>
      </c>
      <c r="F395" s="8">
        <f t="shared" si="18"/>
        <v>-2.43149641491128E-2</v>
      </c>
      <c r="G395" s="8">
        <f t="shared" si="19"/>
        <v>9.5858422551993699E-2</v>
      </c>
      <c r="I395" s="10" t="s">
        <v>789</v>
      </c>
      <c r="J395" s="11">
        <v>-2.43149641491128E-2</v>
      </c>
      <c r="L395" s="12" t="str">
        <f>_xlfn.XLOOKUP(I395,Sheet!$B$2:$B$900,Sheet!$A$2:$A$900)</f>
        <v>ULTA</v>
      </c>
      <c r="M395" s="9">
        <f t="shared" si="20"/>
        <v>-2.43149641491128E-2</v>
      </c>
      <c r="P395" s="15"/>
      <c r="R395" s="10" t="s">
        <v>788</v>
      </c>
      <c r="S395" s="11">
        <v>9.5858422551993699E-2</v>
      </c>
      <c r="V395" s="16"/>
    </row>
    <row r="396" spans="1:22">
      <c r="A396" s="1" t="s">
        <v>790</v>
      </c>
      <c r="B396">
        <v>0.1952539838909477</v>
      </c>
      <c r="C396">
        <v>0.21409401813073989</v>
      </c>
      <c r="D396">
        <v>0.72491046824796601</v>
      </c>
      <c r="E396">
        <v>1.8840034239792192E-2</v>
      </c>
      <c r="F396" s="8">
        <f t="shared" si="18"/>
        <v>-2.4169724382213501E-2</v>
      </c>
      <c r="G396" s="8">
        <f t="shared" si="19"/>
        <v>0.12226324380178739</v>
      </c>
      <c r="I396" s="10" t="s">
        <v>791</v>
      </c>
      <c r="J396" s="11">
        <v>-2.4169724382213501E-2</v>
      </c>
      <c r="L396" s="12" t="str">
        <f>_xlfn.XLOOKUP(I396,Sheet!$B$2:$B$900,Sheet!$A$2:$A$900)</f>
        <v>UNH</v>
      </c>
      <c r="M396" s="9">
        <f t="shared" si="20"/>
        <v>-2.4169724382213501E-2</v>
      </c>
      <c r="P396" s="15"/>
      <c r="R396" s="10" t="s">
        <v>790</v>
      </c>
      <c r="S396" s="11">
        <v>0.12226324380178739</v>
      </c>
      <c r="V396" s="16"/>
    </row>
    <row r="397" spans="1:22">
      <c r="A397" s="1" t="s">
        <v>792</v>
      </c>
      <c r="B397">
        <v>0.31556601664102379</v>
      </c>
      <c r="C397">
        <v>0.32043488129524011</v>
      </c>
      <c r="D397">
        <v>1.2238496982932701</v>
      </c>
      <c r="E397">
        <v>4.8688646542163214E-3</v>
      </c>
      <c r="F397" s="8">
        <f t="shared" si="18"/>
        <v>-2.4725261282918399E-2</v>
      </c>
      <c r="G397" s="8">
        <f t="shared" si="19"/>
        <v>6.18058720384803E-2</v>
      </c>
      <c r="I397" s="10" t="s">
        <v>793</v>
      </c>
      <c r="J397" s="11">
        <v>-2.4725261282918399E-2</v>
      </c>
      <c r="L397" s="12" t="str">
        <f>_xlfn.XLOOKUP(I397,Sheet!$B$2:$B$900,Sheet!$A$2:$A$900)</f>
        <v>UNP</v>
      </c>
      <c r="M397" s="9">
        <f t="shared" si="20"/>
        <v>-2.4725261282918399E-2</v>
      </c>
      <c r="P397" s="15"/>
      <c r="R397" s="10" t="s">
        <v>792</v>
      </c>
      <c r="S397" s="11">
        <v>6.18058720384803E-2</v>
      </c>
      <c r="V397" s="16"/>
    </row>
    <row r="398" spans="1:22">
      <c r="A398" s="1" t="s">
        <v>794</v>
      </c>
      <c r="B398">
        <v>0.27990162126137619</v>
      </c>
      <c r="C398">
        <v>0.2463040955592338</v>
      </c>
      <c r="D398">
        <v>1.0759479002435539</v>
      </c>
      <c r="E398">
        <v>-3.3597525702142417E-2</v>
      </c>
      <c r="F398" s="8">
        <f t="shared" si="18"/>
        <v>-2.5115107402911899E-2</v>
      </c>
      <c r="G398" s="8">
        <f t="shared" si="19"/>
        <v>3.2698641004123299E-2</v>
      </c>
      <c r="I398" s="10" t="s">
        <v>795</v>
      </c>
      <c r="J398" s="11">
        <v>-2.5115107402911899E-2</v>
      </c>
      <c r="L398" s="12" t="str">
        <f>_xlfn.XLOOKUP(I398,Sheet!$B$2:$B$900,Sheet!$A$2:$A$900)</f>
        <v>UPS</v>
      </c>
      <c r="M398" s="9">
        <f t="shared" si="20"/>
        <v>-2.5115107402911899E-2</v>
      </c>
      <c r="P398" s="15"/>
      <c r="R398" s="10" t="s">
        <v>794</v>
      </c>
      <c r="S398" s="11">
        <v>3.2698641004123299E-2</v>
      </c>
      <c r="V398" s="16"/>
    </row>
    <row r="399" spans="1:22">
      <c r="A399" s="1" t="s">
        <v>796</v>
      </c>
      <c r="B399">
        <v>0.53584483961958818</v>
      </c>
      <c r="C399">
        <v>0.55705407795264228</v>
      </c>
      <c r="D399">
        <v>2.1373555531940669</v>
      </c>
      <c r="E399">
        <v>2.12092383330541E-2</v>
      </c>
      <c r="F399" s="8">
        <f t="shared" si="18"/>
        <v>-2.4959758422636098E-2</v>
      </c>
      <c r="G399" s="8">
        <f t="shared" si="19"/>
        <v>7.3733441030986904E-2</v>
      </c>
      <c r="I399" s="10" t="s">
        <v>797</v>
      </c>
      <c r="J399" s="11">
        <v>-2.4959758422636098E-2</v>
      </c>
      <c r="L399" s="12" t="str">
        <f>_xlfn.XLOOKUP(I399,Sheet!$B$2:$B$900,Sheet!$A$2:$A$900)</f>
        <v>URI</v>
      </c>
      <c r="M399" s="9">
        <f t="shared" si="20"/>
        <v>-2.4959758422636098E-2</v>
      </c>
      <c r="P399" s="15"/>
      <c r="R399" s="10" t="s">
        <v>796</v>
      </c>
      <c r="S399" s="11">
        <v>7.3733441030986904E-2</v>
      </c>
      <c r="V399" s="16"/>
    </row>
    <row r="400" spans="1:22">
      <c r="A400" s="1" t="s">
        <v>798</v>
      </c>
      <c r="B400">
        <v>0.23806658890715329</v>
      </c>
      <c r="C400">
        <v>0.30322228738879597</v>
      </c>
      <c r="D400">
        <v>0.90245620240900593</v>
      </c>
      <c r="E400">
        <v>6.5155698481642682E-2</v>
      </c>
      <c r="F400" s="8">
        <f t="shared" si="18"/>
        <v>-2.5015919289575299E-2</v>
      </c>
      <c r="G400" s="8">
        <f t="shared" si="19"/>
        <v>4.7824948221383501E-2</v>
      </c>
      <c r="I400" s="10" t="s">
        <v>799</v>
      </c>
      <c r="J400" s="11">
        <v>-2.5015919289575299E-2</v>
      </c>
      <c r="L400" s="12" t="str">
        <f>_xlfn.XLOOKUP(I400,Sheet!$B$2:$B$900,Sheet!$A$2:$A$900)</f>
        <v>USB</v>
      </c>
      <c r="M400" s="9">
        <f t="shared" si="20"/>
        <v>-2.5015919289575299E-2</v>
      </c>
      <c r="P400" s="15"/>
      <c r="R400" s="10" t="s">
        <v>798</v>
      </c>
      <c r="S400" s="11">
        <v>4.7824948221383501E-2</v>
      </c>
      <c r="V400" s="16"/>
    </row>
    <row r="401" spans="1:22">
      <c r="A401" s="1" t="s">
        <v>800</v>
      </c>
      <c r="B401">
        <v>0.27581616882429227</v>
      </c>
      <c r="C401">
        <v>0.37641992093114168</v>
      </c>
      <c r="D401">
        <v>1.059005351383294</v>
      </c>
      <c r="E401">
        <v>0.1006037521068494</v>
      </c>
      <c r="F401" s="8">
        <f t="shared" si="18"/>
        <v>-2.4524991642325099E-2</v>
      </c>
      <c r="G401" s="8">
        <f t="shared" si="19"/>
        <v>0.1067989296376262</v>
      </c>
      <c r="I401" s="10" t="s">
        <v>801</v>
      </c>
      <c r="J401" s="11">
        <v>-2.4524991642325099E-2</v>
      </c>
      <c r="L401" s="12" t="str">
        <f>_xlfn.XLOOKUP(I401,Sheet!$B$2:$B$900,Sheet!$A$2:$A$900)</f>
        <v>V</v>
      </c>
      <c r="M401" s="9">
        <f t="shared" si="20"/>
        <v>-2.4524991642325099E-2</v>
      </c>
      <c r="P401" s="15"/>
      <c r="R401" s="10" t="s">
        <v>800</v>
      </c>
      <c r="S401" s="11">
        <v>0.1067989296376262</v>
      </c>
      <c r="V401" s="16"/>
    </row>
    <row r="402" spans="1:22">
      <c r="A402" s="1" t="s">
        <v>802</v>
      </c>
      <c r="B402">
        <v>0.30630736262373731</v>
      </c>
      <c r="C402">
        <v>0.44904789601408052</v>
      </c>
      <c r="D402">
        <v>1.185453657589371</v>
      </c>
      <c r="E402">
        <v>0.1427405333903432</v>
      </c>
      <c r="F402" s="8">
        <f t="shared" si="18"/>
        <v>-2.4956632305805401E-2</v>
      </c>
      <c r="G402" s="8">
        <f t="shared" si="19"/>
        <v>3.2724411606303398E-2</v>
      </c>
      <c r="I402" s="10" t="s">
        <v>803</v>
      </c>
      <c r="J402" s="11">
        <v>-2.4956632305805401E-2</v>
      </c>
      <c r="L402" s="12" t="str">
        <f>_xlfn.XLOOKUP(I402,Sheet!$B$2:$B$900,Sheet!$A$2:$A$900)</f>
        <v>VFC</v>
      </c>
      <c r="M402" s="9">
        <f t="shared" si="20"/>
        <v>-2.4956632305805401E-2</v>
      </c>
      <c r="P402" s="15"/>
      <c r="R402" s="10" t="s">
        <v>802</v>
      </c>
      <c r="S402" s="11">
        <v>3.2724411606303398E-2</v>
      </c>
      <c r="V402" s="16"/>
    </row>
    <row r="403" spans="1:22">
      <c r="A403" s="1" t="s">
        <v>804</v>
      </c>
      <c r="B403">
        <v>0.35056233145913218</v>
      </c>
      <c r="C403">
        <v>0.30397445863474509</v>
      </c>
      <c r="D403">
        <v>1.368980937211342</v>
      </c>
      <c r="E403">
        <v>-4.6587872824387089E-2</v>
      </c>
      <c r="F403" s="8">
        <f t="shared" si="18"/>
        <v>-2.46990227898179E-2</v>
      </c>
      <c r="G403" s="8">
        <f t="shared" si="19"/>
        <v>9.9197898599513695E-2</v>
      </c>
      <c r="I403" s="10" t="s">
        <v>805</v>
      </c>
      <c r="J403" s="11">
        <v>-2.46990227898179E-2</v>
      </c>
      <c r="L403" s="12" t="str">
        <f>_xlfn.XLOOKUP(I403,Sheet!$B$2:$B$900,Sheet!$A$2:$A$900)</f>
        <v>VLO</v>
      </c>
      <c r="M403" s="9">
        <f t="shared" si="20"/>
        <v>-2.46990227898179E-2</v>
      </c>
      <c r="P403" s="15"/>
      <c r="R403" s="10" t="s">
        <v>804</v>
      </c>
      <c r="S403" s="11">
        <v>9.9197898599513695E-2</v>
      </c>
      <c r="V403" s="16"/>
    </row>
    <row r="404" spans="1:22">
      <c r="A404" s="1" t="s">
        <v>806</v>
      </c>
      <c r="B404">
        <v>0.16141174245404941</v>
      </c>
      <c r="C404">
        <v>0.40799792212013147</v>
      </c>
      <c r="D404">
        <v>0.58456522181190085</v>
      </c>
      <c r="E404">
        <v>0.24658617966608221</v>
      </c>
      <c r="F404" s="8">
        <f t="shared" si="18"/>
        <v>-2.4737936271385E-2</v>
      </c>
      <c r="G404" s="8">
        <f t="shared" si="19"/>
        <v>7.6325008139096803E-2</v>
      </c>
      <c r="I404" s="10" t="s">
        <v>807</v>
      </c>
      <c r="J404" s="11">
        <v>-2.4737936271385E-2</v>
      </c>
      <c r="L404" s="12" t="str">
        <f>_xlfn.XLOOKUP(I404,Sheet!$B$2:$B$900,Sheet!$A$2:$A$900)</f>
        <v>VMC</v>
      </c>
      <c r="M404" s="9">
        <f t="shared" si="20"/>
        <v>-2.4737936271385E-2</v>
      </c>
      <c r="P404" s="15"/>
      <c r="R404" s="10" t="s">
        <v>806</v>
      </c>
      <c r="S404" s="11">
        <v>7.6325008139096803E-2</v>
      </c>
      <c r="V404" s="16"/>
    </row>
    <row r="405" spans="1:22">
      <c r="A405" s="1" t="s">
        <v>808</v>
      </c>
      <c r="B405">
        <v>0.3069684778077531</v>
      </c>
      <c r="C405">
        <v>0.28353576555537391</v>
      </c>
      <c r="D405">
        <v>1.188195330997627</v>
      </c>
      <c r="E405">
        <v>-2.3432712252379251E-2</v>
      </c>
      <c r="F405" s="8">
        <f t="shared" si="18"/>
        <v>-2.4452267266124698E-2</v>
      </c>
      <c r="G405" s="8">
        <f t="shared" si="19"/>
        <v>0.10830237439434209</v>
      </c>
      <c r="I405" s="10" t="s">
        <v>809</v>
      </c>
      <c r="J405" s="11">
        <v>-2.4452267266124698E-2</v>
      </c>
      <c r="L405" s="12" t="str">
        <f>_xlfn.XLOOKUP(I405,Sheet!$B$2:$B$900,Sheet!$A$2:$A$900)</f>
        <v>VRSN</v>
      </c>
      <c r="M405" s="9">
        <f t="shared" si="20"/>
        <v>-2.4452267266124698E-2</v>
      </c>
      <c r="P405" s="15"/>
      <c r="R405" s="10" t="s">
        <v>808</v>
      </c>
      <c r="S405" s="11">
        <v>0.10830237439434209</v>
      </c>
      <c r="V405" s="16"/>
    </row>
    <row r="406" spans="1:22">
      <c r="A406" s="1" t="s">
        <v>810</v>
      </c>
      <c r="B406">
        <v>0.27090324313362979</v>
      </c>
      <c r="C406">
        <v>0.31460252034237057</v>
      </c>
      <c r="D406">
        <v>1.0386312349683471</v>
      </c>
      <c r="E406">
        <v>4.3699277208740783E-2</v>
      </c>
      <c r="F406" s="8">
        <f t="shared" si="18"/>
        <v>-2.4431388502977699E-2</v>
      </c>
      <c r="G406" s="8">
        <f t="shared" si="19"/>
        <v>7.3558045304109504E-2</v>
      </c>
      <c r="I406" s="10" t="s">
        <v>811</v>
      </c>
      <c r="J406" s="11">
        <v>-2.4431388502977699E-2</v>
      </c>
      <c r="L406" s="12" t="str">
        <f>_xlfn.XLOOKUP(I406,Sheet!$B$2:$B$900,Sheet!$A$2:$A$900)</f>
        <v>VRTX</v>
      </c>
      <c r="M406" s="9">
        <f t="shared" si="20"/>
        <v>-2.4431388502977699E-2</v>
      </c>
      <c r="P406" s="15"/>
      <c r="R406" s="10" t="s">
        <v>810</v>
      </c>
      <c r="S406" s="11">
        <v>7.3558045304109504E-2</v>
      </c>
      <c r="V406" s="16"/>
    </row>
    <row r="407" spans="1:22">
      <c r="A407" s="1" t="s">
        <v>812</v>
      </c>
      <c r="B407">
        <v>5.4213218119466958E-2</v>
      </c>
      <c r="C407">
        <v>5.550967730626033E-2</v>
      </c>
      <c r="D407">
        <v>0.140008281238926</v>
      </c>
      <c r="E407">
        <v>1.296459186793372E-3</v>
      </c>
      <c r="F407" s="8">
        <f t="shared" si="18"/>
        <v>-2.4902104181219999E-2</v>
      </c>
      <c r="G407" s="8">
        <f t="shared" si="19"/>
        <v>-3.7444034804899801E-2</v>
      </c>
      <c r="I407" s="10" t="s">
        <v>813</v>
      </c>
      <c r="J407" s="11">
        <v>-2.4902104181219999E-2</v>
      </c>
      <c r="L407" s="12" t="str">
        <f>_xlfn.XLOOKUP(I407,Sheet!$B$2:$B$900,Sheet!$A$2:$A$900)</f>
        <v>VTR</v>
      </c>
      <c r="M407" s="9">
        <f t="shared" si="20"/>
        <v>-2.4902104181219999E-2</v>
      </c>
      <c r="P407" s="15"/>
      <c r="R407" s="10" t="s">
        <v>812</v>
      </c>
      <c r="S407" s="11">
        <v>-3.7444034804899801E-2</v>
      </c>
      <c r="V407" s="16"/>
    </row>
    <row r="408" spans="1:22">
      <c r="A408" s="1" t="s">
        <v>814</v>
      </c>
      <c r="B408">
        <v>0.47349408867763298</v>
      </c>
      <c r="C408">
        <v>-0.19024775888791889</v>
      </c>
      <c r="D408">
        <v>1.8787842785124329</v>
      </c>
      <c r="E408">
        <v>-0.66374184756555188</v>
      </c>
      <c r="F408" s="8">
        <f t="shared" si="18"/>
        <v>-2.5433895053905999E-2</v>
      </c>
      <c r="G408" s="8">
        <f t="shared" si="19"/>
        <v>-0.16381049775630149</v>
      </c>
      <c r="I408" s="10" t="s">
        <v>815</v>
      </c>
      <c r="J408" s="11">
        <v>-2.5433895053905999E-2</v>
      </c>
      <c r="L408" s="12" t="str">
        <f>_xlfn.XLOOKUP(I408,Sheet!$B$2:$B$900,Sheet!$A$2:$A$900)</f>
        <v>VTRS</v>
      </c>
      <c r="M408" s="9">
        <f t="shared" si="20"/>
        <v>-2.5433895053905999E-2</v>
      </c>
      <c r="P408" s="15"/>
      <c r="R408" s="10" t="s">
        <v>814</v>
      </c>
      <c r="S408" s="11">
        <v>-0.16381049775630149</v>
      </c>
      <c r="V408" s="16"/>
    </row>
    <row r="409" spans="1:22">
      <c r="A409" s="1" t="s">
        <v>816</v>
      </c>
      <c r="B409">
        <v>0.10793740221586549</v>
      </c>
      <c r="C409">
        <v>0.1421540468521244</v>
      </c>
      <c r="D409">
        <v>0.36280480819605482</v>
      </c>
      <c r="E409">
        <v>3.4216644636258897E-2</v>
      </c>
      <c r="F409" s="8">
        <f t="shared" si="18"/>
        <v>-2.48190835193767E-2</v>
      </c>
      <c r="G409" s="8">
        <f t="shared" si="19"/>
        <v>3.2119354609229198E-2</v>
      </c>
      <c r="I409" s="10" t="s">
        <v>817</v>
      </c>
      <c r="J409" s="11">
        <v>-2.48190835193767E-2</v>
      </c>
      <c r="L409" s="12" t="str">
        <f>_xlfn.XLOOKUP(I409,Sheet!$B$2:$B$900,Sheet!$A$2:$A$900)</f>
        <v>VZ</v>
      </c>
      <c r="M409" s="9">
        <f t="shared" si="20"/>
        <v>-2.48190835193767E-2</v>
      </c>
      <c r="P409" s="15"/>
      <c r="R409" s="10" t="s">
        <v>816</v>
      </c>
      <c r="S409" s="11">
        <v>3.2119354609229198E-2</v>
      </c>
      <c r="V409" s="16"/>
    </row>
    <row r="410" spans="1:22">
      <c r="A410" s="1" t="s">
        <v>818</v>
      </c>
      <c r="B410">
        <v>0.31318175253640002</v>
      </c>
      <c r="C410">
        <v>0.16636232600112619</v>
      </c>
      <c r="D410">
        <v>1.2139620514021501</v>
      </c>
      <c r="E410">
        <v>-0.1468194265352738</v>
      </c>
      <c r="F410" s="8">
        <f t="shared" si="18"/>
        <v>-2.5196322850824199E-2</v>
      </c>
      <c r="G410" s="8">
        <f t="shared" si="19"/>
        <v>-8.6891293996060003E-4</v>
      </c>
      <c r="I410" s="10" t="s">
        <v>819</v>
      </c>
      <c r="J410" s="11">
        <v>-2.5196322850824199E-2</v>
      </c>
      <c r="L410" s="12" t="str">
        <f>_xlfn.XLOOKUP(I410,Sheet!$B$2:$B$900,Sheet!$A$2:$A$900)</f>
        <v>WAB</v>
      </c>
      <c r="M410" s="9">
        <f t="shared" si="20"/>
        <v>-2.5196322850824199E-2</v>
      </c>
      <c r="P410" s="15"/>
      <c r="R410" s="10" t="s">
        <v>818</v>
      </c>
      <c r="S410" s="11">
        <v>-8.6891293996060003E-4</v>
      </c>
      <c r="V410" s="16"/>
    </row>
    <row r="411" spans="1:22">
      <c r="A411" s="1" t="s">
        <v>820</v>
      </c>
      <c r="B411">
        <v>0.27138403420619273</v>
      </c>
      <c r="C411">
        <v>0.25216458144199472</v>
      </c>
      <c r="D411">
        <v>1.040625096447318</v>
      </c>
      <c r="E411">
        <v>-1.9219452764197949E-2</v>
      </c>
      <c r="F411" s="8">
        <f t="shared" si="18"/>
        <v>-2.46805094211822E-2</v>
      </c>
      <c r="G411" s="8">
        <f t="shared" si="19"/>
        <v>7.9272200097629794E-2</v>
      </c>
      <c r="I411" s="10" t="s">
        <v>821</v>
      </c>
      <c r="J411" s="11">
        <v>-2.46805094211822E-2</v>
      </c>
      <c r="L411" s="12" t="str">
        <f>_xlfn.XLOOKUP(I411,Sheet!$B$2:$B$900,Sheet!$A$2:$A$900)</f>
        <v>WAT</v>
      </c>
      <c r="M411" s="9">
        <f t="shared" si="20"/>
        <v>-2.46805094211822E-2</v>
      </c>
      <c r="P411" s="15"/>
      <c r="R411" s="10" t="s">
        <v>820</v>
      </c>
      <c r="S411" s="11">
        <v>7.9272200097629794E-2</v>
      </c>
      <c r="V411" s="16"/>
    </row>
    <row r="412" spans="1:22">
      <c r="A412" s="1" t="s">
        <v>822</v>
      </c>
      <c r="B412">
        <v>0.26249777135519059</v>
      </c>
      <c r="C412">
        <v>-7.8795020794865778E-2</v>
      </c>
      <c r="D412">
        <v>1.00377337809867</v>
      </c>
      <c r="E412">
        <v>-0.34129279215005642</v>
      </c>
      <c r="F412" s="8">
        <f t="shared" si="18"/>
        <v>-2.4923247240352699E-2</v>
      </c>
      <c r="G412" s="8">
        <f t="shared" si="19"/>
        <v>-1.1536953640645001E-3</v>
      </c>
      <c r="I412" s="10" t="s">
        <v>823</v>
      </c>
      <c r="J412" s="11">
        <v>-2.4923247240352699E-2</v>
      </c>
      <c r="L412" s="12" t="str">
        <f>_xlfn.XLOOKUP(I412,Sheet!$B$2:$B$900,Sheet!$A$2:$A$900)</f>
        <v>WBA</v>
      </c>
      <c r="M412" s="9">
        <f t="shared" si="20"/>
        <v>-2.4923247240352699E-2</v>
      </c>
      <c r="P412" s="15"/>
      <c r="R412" s="10" t="s">
        <v>822</v>
      </c>
      <c r="S412" s="11">
        <v>-1.1536953640645001E-3</v>
      </c>
      <c r="V412" s="16"/>
    </row>
    <row r="413" spans="1:22">
      <c r="A413" s="1" t="s">
        <v>824</v>
      </c>
      <c r="B413">
        <v>0.24145756451122111</v>
      </c>
      <c r="C413">
        <v>0.32571298025898732</v>
      </c>
      <c r="D413">
        <v>0.91651872565230086</v>
      </c>
      <c r="E413">
        <v>8.425541574776621E-2</v>
      </c>
      <c r="F413" s="8">
        <f t="shared" si="18"/>
        <v>-2.5589026153278301E-2</v>
      </c>
      <c r="G413" s="8">
        <f t="shared" si="19"/>
        <v>-0.17827566204655701</v>
      </c>
      <c r="I413" s="10" t="s">
        <v>825</v>
      </c>
      <c r="J413" s="11">
        <v>-2.5589026153278301E-2</v>
      </c>
      <c r="L413" s="12" t="str">
        <f>_xlfn.XLOOKUP(I413,Sheet!$B$2:$B$900,Sheet!$A$2:$A$900)</f>
        <v>WBD</v>
      </c>
      <c r="M413" s="9">
        <f t="shared" si="20"/>
        <v>-2.5589026153278301E-2</v>
      </c>
      <c r="P413" s="15"/>
      <c r="R413" s="10" t="s">
        <v>824</v>
      </c>
      <c r="S413" s="11">
        <v>-0.17827566204655701</v>
      </c>
      <c r="V413" s="16"/>
    </row>
    <row r="414" spans="1:22">
      <c r="A414" s="1" t="s">
        <v>826</v>
      </c>
      <c r="B414">
        <v>0.54865071417609024</v>
      </c>
      <c r="C414">
        <v>0.68994772039114816</v>
      </c>
      <c r="D414">
        <v>2.1904620716796321</v>
      </c>
      <c r="E414">
        <v>0.14129700621505789</v>
      </c>
      <c r="F414" s="8">
        <f t="shared" si="18"/>
        <v>-2.5671616777859101E-2</v>
      </c>
      <c r="G414" s="8">
        <f t="shared" si="19"/>
        <v>-5.7323178526293102E-2</v>
      </c>
      <c r="I414" s="10" t="s">
        <v>827</v>
      </c>
      <c r="J414" s="11">
        <v>-2.5671616777859101E-2</v>
      </c>
      <c r="L414" s="12" t="str">
        <f>_xlfn.XLOOKUP(I414,Sheet!$B$2:$B$900,Sheet!$A$2:$A$900)</f>
        <v>WDC</v>
      </c>
      <c r="M414" s="9">
        <f t="shared" si="20"/>
        <v>-2.5671616777859101E-2</v>
      </c>
      <c r="P414" s="15"/>
      <c r="R414" s="10" t="s">
        <v>826</v>
      </c>
      <c r="S414" s="11">
        <v>-5.7323178526293102E-2</v>
      </c>
      <c r="V414" s="16"/>
    </row>
    <row r="415" spans="1:22">
      <c r="A415" s="1" t="s">
        <v>828</v>
      </c>
      <c r="B415">
        <v>4.4974429988630327E-2</v>
      </c>
      <c r="C415">
        <v>0.32550119670602568</v>
      </c>
      <c r="D415">
        <v>0.1016946252297484</v>
      </c>
      <c r="E415">
        <v>0.2805267667173954</v>
      </c>
      <c r="F415" s="8">
        <f t="shared" si="18"/>
        <v>-2.4485725112733E-2</v>
      </c>
      <c r="G415" s="8">
        <f t="shared" si="19"/>
        <v>6.9350904701129798E-2</v>
      </c>
      <c r="I415" s="10" t="s">
        <v>829</v>
      </c>
      <c r="J415" s="11">
        <v>-2.4485725112733E-2</v>
      </c>
      <c r="L415" s="12" t="str">
        <f>_xlfn.XLOOKUP(I415,Sheet!$B$2:$B$900,Sheet!$A$2:$A$900)</f>
        <v>WEC</v>
      </c>
      <c r="M415" s="9">
        <f t="shared" si="20"/>
        <v>-2.4485725112733E-2</v>
      </c>
      <c r="P415" s="15"/>
      <c r="R415" s="10" t="s">
        <v>828</v>
      </c>
      <c r="S415" s="11">
        <v>6.9350904701129798E-2</v>
      </c>
      <c r="V415" s="16"/>
    </row>
    <row r="416" spans="1:22">
      <c r="A416" s="1" t="s">
        <v>830</v>
      </c>
      <c r="B416">
        <v>5.2570705288101427E-2</v>
      </c>
      <c r="C416">
        <v>0.22375241273021401</v>
      </c>
      <c r="D416">
        <v>0.1331967091235797</v>
      </c>
      <c r="E416">
        <v>0.1711817074421125</v>
      </c>
      <c r="F416" s="8">
        <f t="shared" si="18"/>
        <v>-2.46439147049109E-2</v>
      </c>
      <c r="G416" s="8">
        <f t="shared" si="19"/>
        <v>1.6430442511050899E-2</v>
      </c>
      <c r="I416" s="10" t="s">
        <v>831</v>
      </c>
      <c r="J416" s="11">
        <v>-2.46439147049109E-2</v>
      </c>
      <c r="L416" s="12" t="str">
        <f>_xlfn.XLOOKUP(I416,Sheet!$B$2:$B$900,Sheet!$A$2:$A$900)</f>
        <v>WELL</v>
      </c>
      <c r="M416" s="9">
        <f t="shared" si="20"/>
        <v>-2.46439147049109E-2</v>
      </c>
      <c r="P416" s="15"/>
      <c r="R416" s="10" t="s">
        <v>830</v>
      </c>
      <c r="S416" s="11">
        <v>1.6430442511050899E-2</v>
      </c>
      <c r="V416" s="16"/>
    </row>
    <row r="417" spans="1:22">
      <c r="A417" s="1" t="s">
        <v>832</v>
      </c>
      <c r="B417">
        <v>0.24952642388175639</v>
      </c>
      <c r="C417">
        <v>0.21389618646178379</v>
      </c>
      <c r="D417">
        <v>0.94998063623311224</v>
      </c>
      <c r="E417">
        <v>-3.5630237419972587E-2</v>
      </c>
      <c r="F417" s="8">
        <f t="shared" si="18"/>
        <v>-2.5089620988415402E-2</v>
      </c>
      <c r="G417" s="8">
        <f t="shared" si="19"/>
        <v>2.0221828997692801E-2</v>
      </c>
      <c r="I417" s="10" t="s">
        <v>833</v>
      </c>
      <c r="J417" s="11">
        <v>-2.5089620988415402E-2</v>
      </c>
      <c r="L417" s="12" t="str">
        <f>_xlfn.XLOOKUP(I417,Sheet!$B$2:$B$900,Sheet!$A$2:$A$900)</f>
        <v>WFC</v>
      </c>
      <c r="M417" s="9">
        <f t="shared" si="20"/>
        <v>-2.5089620988415402E-2</v>
      </c>
      <c r="P417" s="15"/>
      <c r="R417" s="10" t="s">
        <v>832</v>
      </c>
      <c r="S417" s="11">
        <v>2.0221828997692801E-2</v>
      </c>
      <c r="V417" s="16"/>
    </row>
    <row r="418" spans="1:22">
      <c r="A418" s="1" t="s">
        <v>834</v>
      </c>
      <c r="B418">
        <v>0.31032581653573921</v>
      </c>
      <c r="C418">
        <v>0.40132220394004348</v>
      </c>
      <c r="D418">
        <v>1.2021183606535411</v>
      </c>
      <c r="E418">
        <v>9.0996387404304324E-2</v>
      </c>
      <c r="F418" s="8">
        <f t="shared" si="18"/>
        <v>-2.5358605704742999E-2</v>
      </c>
      <c r="G418" s="8">
        <f t="shared" si="19"/>
        <v>-1.8386223906188399E-2</v>
      </c>
      <c r="I418" s="10" t="s">
        <v>835</v>
      </c>
      <c r="J418" s="11">
        <v>-2.5358605704742999E-2</v>
      </c>
      <c r="L418" s="12" t="str">
        <f>_xlfn.XLOOKUP(I418,Sheet!$B$2:$B$900,Sheet!$A$2:$A$900)</f>
        <v>WHR</v>
      </c>
      <c r="M418" s="9">
        <f t="shared" si="20"/>
        <v>-2.5358605704742999E-2</v>
      </c>
      <c r="P418" s="15"/>
      <c r="R418" s="10" t="s">
        <v>834</v>
      </c>
      <c r="S418" s="11">
        <v>-1.8386223906188399E-2</v>
      </c>
      <c r="V418" s="16"/>
    </row>
    <row r="419" spans="1:22">
      <c r="A419" s="1" t="s">
        <v>836</v>
      </c>
      <c r="B419">
        <v>0.135172301299604</v>
      </c>
      <c r="C419">
        <v>0.27595306100243749</v>
      </c>
      <c r="D419">
        <v>0.47574911865774838</v>
      </c>
      <c r="E419">
        <v>0.1407807597028336</v>
      </c>
      <c r="F419" s="8">
        <f t="shared" si="18"/>
        <v>-2.4472878937690401E-2</v>
      </c>
      <c r="G419" s="8">
        <f t="shared" si="19"/>
        <v>9.8785379058058204E-2</v>
      </c>
      <c r="I419" s="10" t="s">
        <v>837</v>
      </c>
      <c r="J419" s="11">
        <v>-2.4472878937690401E-2</v>
      </c>
      <c r="L419" s="12" t="str">
        <f>_xlfn.XLOOKUP(I419,Sheet!$B$2:$B$900,Sheet!$A$2:$A$900)</f>
        <v>WM</v>
      </c>
      <c r="M419" s="9">
        <f t="shared" si="20"/>
        <v>-2.4472878937690401E-2</v>
      </c>
      <c r="P419" s="15"/>
      <c r="R419" s="10" t="s">
        <v>836</v>
      </c>
      <c r="S419" s="11">
        <v>9.8785379058058204E-2</v>
      </c>
      <c r="V419" s="16"/>
    </row>
    <row r="420" spans="1:22">
      <c r="A420" s="1" t="s">
        <v>838</v>
      </c>
      <c r="B420">
        <v>0.22989057600804391</v>
      </c>
      <c r="C420">
        <v>0.15373407644747181</v>
      </c>
      <c r="D420">
        <v>0.86854992148699617</v>
      </c>
      <c r="E420">
        <v>-7.615649956057205E-2</v>
      </c>
      <c r="F420" s="8">
        <f t="shared" si="18"/>
        <v>-2.5204330196160502E-2</v>
      </c>
      <c r="G420" s="8">
        <f t="shared" si="19"/>
        <v>-0.15726207213412521</v>
      </c>
      <c r="I420" s="10" t="s">
        <v>839</v>
      </c>
      <c r="J420" s="11">
        <v>-2.5204330196160502E-2</v>
      </c>
      <c r="L420" s="12" t="str">
        <f>_xlfn.XLOOKUP(I420,Sheet!$B$2:$B$900,Sheet!$A$2:$A$900)</f>
        <v>WMB</v>
      </c>
      <c r="M420" s="9">
        <f t="shared" si="20"/>
        <v>-2.5204330196160502E-2</v>
      </c>
      <c r="P420" s="15"/>
      <c r="R420" s="10" t="s">
        <v>838</v>
      </c>
      <c r="S420" s="11">
        <v>-0.15726207213412521</v>
      </c>
      <c r="V420" s="16"/>
    </row>
    <row r="421" spans="1:22">
      <c r="A421" s="1" t="s">
        <v>840</v>
      </c>
      <c r="B421">
        <v>0.1404508264695121</v>
      </c>
      <c r="C421">
        <v>0.27398482992827039</v>
      </c>
      <c r="D421">
        <v>0.49763939200654661</v>
      </c>
      <c r="E421">
        <v>0.13353400345875829</v>
      </c>
      <c r="F421" s="8">
        <f t="shared" si="18"/>
        <v>-2.4869965949449398E-2</v>
      </c>
      <c r="G421" s="8">
        <f t="shared" si="19"/>
        <v>3.9138863922886603E-2</v>
      </c>
      <c r="I421" s="10" t="s">
        <v>841</v>
      </c>
      <c r="J421" s="11">
        <v>-2.4869965949449398E-2</v>
      </c>
      <c r="L421" s="12" t="str">
        <f>_xlfn.XLOOKUP(I421,Sheet!$B$2:$B$900,Sheet!$A$2:$A$900)</f>
        <v>WMT</v>
      </c>
      <c r="M421" s="9">
        <f t="shared" si="20"/>
        <v>-2.4869965949449398E-2</v>
      </c>
      <c r="P421" s="15"/>
      <c r="R421" s="10" t="s">
        <v>840</v>
      </c>
      <c r="S421" s="11">
        <v>3.9138863922886603E-2</v>
      </c>
      <c r="V421" s="16"/>
    </row>
    <row r="422" spans="1:22">
      <c r="A422" s="1" t="s">
        <v>842</v>
      </c>
      <c r="B422">
        <v>0.16538862693986239</v>
      </c>
      <c r="C422">
        <v>0.3769732015049847</v>
      </c>
      <c r="D422">
        <v>0.60105753465855094</v>
      </c>
      <c r="E422">
        <v>0.21158457456512231</v>
      </c>
      <c r="F422" s="8">
        <f t="shared" si="18"/>
        <v>-2.4630200604499702E-2</v>
      </c>
      <c r="G422" s="8">
        <f t="shared" si="19"/>
        <v>7.9945818896450305E-2</v>
      </c>
      <c r="I422" s="10" t="s">
        <v>843</v>
      </c>
      <c r="J422" s="11">
        <v>-2.4630200604499702E-2</v>
      </c>
      <c r="L422" s="12" t="str">
        <f>_xlfn.XLOOKUP(I422,Sheet!$B$2:$B$900,Sheet!$A$2:$A$900)</f>
        <v>WRB</v>
      </c>
      <c r="M422" s="9">
        <f t="shared" si="20"/>
        <v>-2.4630200604499702E-2</v>
      </c>
      <c r="P422" s="15"/>
      <c r="R422" s="10" t="s">
        <v>842</v>
      </c>
      <c r="S422" s="11">
        <v>7.9945818896450305E-2</v>
      </c>
      <c r="V422" s="16"/>
    </row>
    <row r="423" spans="1:22">
      <c r="A423" s="1" t="s">
        <v>844</v>
      </c>
      <c r="B423">
        <v>0.24248633024247049</v>
      </c>
      <c r="C423">
        <v>0.45674014979568273</v>
      </c>
      <c r="D423">
        <v>0.92078506186251863</v>
      </c>
      <c r="E423">
        <v>0.21425381955321221</v>
      </c>
      <c r="F423" s="8">
        <f t="shared" si="18"/>
        <v>-2.4564546075572499E-2</v>
      </c>
      <c r="G423" s="8">
        <f t="shared" si="19"/>
        <v>0.10376076601966749</v>
      </c>
      <c r="I423" s="10" t="s">
        <v>845</v>
      </c>
      <c r="J423" s="11">
        <v>-2.4564546075572499E-2</v>
      </c>
      <c r="L423" s="12" t="str">
        <f>_xlfn.XLOOKUP(I423,Sheet!$B$2:$B$900,Sheet!$A$2:$A$900)</f>
        <v>WST</v>
      </c>
      <c r="M423" s="9">
        <f t="shared" si="20"/>
        <v>-2.4564546075572499E-2</v>
      </c>
      <c r="P423" s="15"/>
      <c r="R423" s="10" t="s">
        <v>844</v>
      </c>
      <c r="S423" s="11">
        <v>0.10376076601966749</v>
      </c>
      <c r="V423" s="16"/>
    </row>
    <row r="424" spans="1:22">
      <c r="A424" s="1" t="s">
        <v>846</v>
      </c>
      <c r="B424">
        <v>0.24640455825952259</v>
      </c>
      <c r="C424">
        <v>0.31785109234569892</v>
      </c>
      <c r="D424">
        <v>0.93703412378329065</v>
      </c>
      <c r="E424">
        <v>7.1446534086176239E-2</v>
      </c>
      <c r="F424" s="8">
        <f t="shared" si="18"/>
        <v>-2.4859639265042501E-2</v>
      </c>
      <c r="G424" s="8">
        <f t="shared" si="19"/>
        <v>5.2387748329229697E-2</v>
      </c>
      <c r="I424" s="10" t="s">
        <v>847</v>
      </c>
      <c r="J424" s="11">
        <v>-2.4859639265042501E-2</v>
      </c>
      <c r="L424" s="12" t="str">
        <f>_xlfn.XLOOKUP(I424,Sheet!$B$2:$B$900,Sheet!$A$2:$A$900)</f>
        <v>WTW</v>
      </c>
      <c r="M424" s="9">
        <f t="shared" si="20"/>
        <v>-2.4859639265042501E-2</v>
      </c>
      <c r="P424" s="15"/>
      <c r="R424" s="10" t="s">
        <v>846</v>
      </c>
      <c r="S424" s="11">
        <v>5.2387748329229697E-2</v>
      </c>
      <c r="V424" s="16"/>
    </row>
    <row r="425" spans="1:22">
      <c r="A425" s="1" t="s">
        <v>848</v>
      </c>
      <c r="B425">
        <v>0.24525119275652221</v>
      </c>
      <c r="C425">
        <v>0.39999766131161502</v>
      </c>
      <c r="D425">
        <v>0.9322510669029932</v>
      </c>
      <c r="E425">
        <v>0.15474646855509269</v>
      </c>
      <c r="F425" s="8">
        <f t="shared" si="18"/>
        <v>-2.53024761068023E-2</v>
      </c>
      <c r="G425" s="8">
        <f t="shared" si="19"/>
        <v>2.3699735609912301E-2</v>
      </c>
      <c r="I425" s="10" t="s">
        <v>849</v>
      </c>
      <c r="J425" s="11">
        <v>-2.53024761068023E-2</v>
      </c>
      <c r="L425" s="12" t="str">
        <f>_xlfn.XLOOKUP(I425,Sheet!$B$2:$B$900,Sheet!$A$2:$A$900)</f>
        <v>WY</v>
      </c>
      <c r="M425" s="9">
        <f t="shared" si="20"/>
        <v>-2.53024761068023E-2</v>
      </c>
      <c r="P425" s="15"/>
      <c r="R425" s="10" t="s">
        <v>848</v>
      </c>
      <c r="S425" s="11">
        <v>2.3699735609912301E-2</v>
      </c>
      <c r="V425" s="16"/>
    </row>
    <row r="426" spans="1:22">
      <c r="A426" s="1" t="s">
        <v>850</v>
      </c>
      <c r="B426">
        <v>0.4767090944316032</v>
      </c>
      <c r="C426">
        <v>0.44772555772266459</v>
      </c>
      <c r="D426">
        <v>1.892117047137573</v>
      </c>
      <c r="E426">
        <v>-2.8983536708938551E-2</v>
      </c>
      <c r="F426" s="8">
        <f t="shared" si="18"/>
        <v>-2.5475436165066499E-2</v>
      </c>
      <c r="G426" s="8">
        <f t="shared" si="19"/>
        <v>-4.9174670598001201E-2</v>
      </c>
      <c r="I426" s="10" t="s">
        <v>851</v>
      </c>
      <c r="J426" s="11">
        <v>-2.5475436165066499E-2</v>
      </c>
      <c r="L426" s="12" t="str">
        <f>_xlfn.XLOOKUP(I426,Sheet!$B$2:$B$900,Sheet!$A$2:$A$900)</f>
        <v>WYNN</v>
      </c>
      <c r="M426" s="9">
        <f t="shared" si="20"/>
        <v>-2.5475436165066499E-2</v>
      </c>
      <c r="P426" s="15"/>
      <c r="R426" s="10" t="s">
        <v>850</v>
      </c>
      <c r="S426" s="11">
        <v>-4.9174670598001201E-2</v>
      </c>
      <c r="V426" s="16"/>
    </row>
    <row r="427" spans="1:22">
      <c r="A427" s="1" t="s">
        <v>852</v>
      </c>
      <c r="B427">
        <v>6.8747958797077083E-2</v>
      </c>
      <c r="C427">
        <v>0.29075402495703662</v>
      </c>
      <c r="D427">
        <v>0.2002844826863692</v>
      </c>
      <c r="E427">
        <v>0.22200606615995949</v>
      </c>
      <c r="F427" s="8">
        <f t="shared" si="18"/>
        <v>-2.4444633953190398E-2</v>
      </c>
      <c r="G427" s="8">
        <f t="shared" si="19"/>
        <v>7.6973259824067095E-2</v>
      </c>
      <c r="I427" s="10" t="s">
        <v>853</v>
      </c>
      <c r="J427" s="11">
        <v>-2.4444633953190398E-2</v>
      </c>
      <c r="L427" s="12" t="str">
        <f>_xlfn.XLOOKUP(I427,Sheet!$B$2:$B$900,Sheet!$A$2:$A$900)</f>
        <v>XEL</v>
      </c>
      <c r="M427" s="9">
        <f t="shared" si="20"/>
        <v>-2.4444633953190398E-2</v>
      </c>
      <c r="P427" s="15"/>
      <c r="R427" s="10" t="s">
        <v>852</v>
      </c>
      <c r="S427" s="11">
        <v>7.6973259824067095E-2</v>
      </c>
      <c r="V427" s="16"/>
    </row>
    <row r="428" spans="1:22">
      <c r="A428" s="1" t="s">
        <v>854</v>
      </c>
      <c r="B428">
        <v>0.2478274278717166</v>
      </c>
      <c r="C428">
        <v>8.6601833294032149E-2</v>
      </c>
      <c r="D428">
        <v>0.94293482592035516</v>
      </c>
      <c r="E428">
        <v>-0.16122559457768451</v>
      </c>
      <c r="F428" s="8">
        <f t="shared" si="18"/>
        <v>-2.5354748532750899E-2</v>
      </c>
      <c r="G428" s="8">
        <f t="shared" si="19"/>
        <v>-2.5984608774554298E-2</v>
      </c>
      <c r="I428" s="10" t="s">
        <v>855</v>
      </c>
      <c r="J428" s="11">
        <v>-2.5354748532750899E-2</v>
      </c>
      <c r="L428" s="12" t="str">
        <f>_xlfn.XLOOKUP(I428,Sheet!$B$2:$B$900,Sheet!$A$2:$A$900)</f>
        <v>XOM</v>
      </c>
      <c r="M428" s="9">
        <f t="shared" si="20"/>
        <v>-2.5354748532750899E-2</v>
      </c>
      <c r="P428" s="15"/>
      <c r="R428" s="10" t="s">
        <v>854</v>
      </c>
      <c r="S428" s="11">
        <v>-2.5984608774554298E-2</v>
      </c>
      <c r="V428" s="16"/>
    </row>
    <row r="429" spans="1:22">
      <c r="A429" s="1" t="s">
        <v>856</v>
      </c>
      <c r="B429">
        <v>0.21131220932560091</v>
      </c>
      <c r="C429">
        <v>0.45925128154077899</v>
      </c>
      <c r="D429">
        <v>0.79150462721212578</v>
      </c>
      <c r="E429">
        <v>0.24793907221517811</v>
      </c>
      <c r="F429" s="8">
        <f t="shared" si="18"/>
        <v>-2.5306912234673299E-2</v>
      </c>
      <c r="G429" s="8">
        <f t="shared" si="19"/>
        <v>-1.0324593557052401E-2</v>
      </c>
      <c r="I429" s="10" t="s">
        <v>857</v>
      </c>
      <c r="J429" s="11">
        <v>-2.5306912234673299E-2</v>
      </c>
      <c r="L429" s="12" t="str">
        <f>_xlfn.XLOOKUP(I429,Sheet!$B$2:$B$900,Sheet!$A$2:$A$900)</f>
        <v>XRAY</v>
      </c>
      <c r="M429" s="9">
        <f t="shared" si="20"/>
        <v>-2.5306912234673299E-2</v>
      </c>
      <c r="P429" s="15"/>
      <c r="R429" s="10" t="s">
        <v>856</v>
      </c>
      <c r="S429" s="11">
        <v>-1.0324593557052401E-2</v>
      </c>
      <c r="V429" s="16"/>
    </row>
    <row r="430" spans="1:22">
      <c r="A430" s="1" t="s">
        <v>858</v>
      </c>
      <c r="B430">
        <v>0.13528423217378979</v>
      </c>
      <c r="C430">
        <v>0.1201667676241622</v>
      </c>
      <c r="D430">
        <v>0.47621330085888031</v>
      </c>
      <c r="E430">
        <v>-1.5117464549627591E-2</v>
      </c>
      <c r="F430" s="8">
        <f t="shared" si="18"/>
        <v>-2.4663517496221501E-2</v>
      </c>
      <c r="G430" s="8">
        <f t="shared" si="19"/>
        <v>7.5231625948711398E-2</v>
      </c>
      <c r="I430" s="10" t="s">
        <v>859</v>
      </c>
      <c r="J430" s="11">
        <v>-2.4663517496221501E-2</v>
      </c>
      <c r="L430" s="12" t="str">
        <f>_xlfn.XLOOKUP(I430,Sheet!$B$2:$B$900,Sheet!$A$2:$A$900)</f>
        <v>YUM</v>
      </c>
      <c r="M430" s="9">
        <f t="shared" si="20"/>
        <v>-2.4663517496221501E-2</v>
      </c>
      <c r="P430" s="15"/>
      <c r="R430" s="10" t="s">
        <v>858</v>
      </c>
      <c r="S430" s="11">
        <v>7.5231625948711398E-2</v>
      </c>
      <c r="V430" s="16"/>
    </row>
    <row r="431" spans="1:22">
      <c r="A431" s="1" t="s">
        <v>860</v>
      </c>
      <c r="B431">
        <v>0.2352839577273883</v>
      </c>
      <c r="C431">
        <v>0.39801774852499072</v>
      </c>
      <c r="D431">
        <v>0.89091650993937521</v>
      </c>
      <c r="E431">
        <v>0.16273379079760239</v>
      </c>
      <c r="F431" s="8">
        <f t="shared" si="18"/>
        <v>-2.5044848600702899E-2</v>
      </c>
      <c r="G431" s="8">
        <f t="shared" si="19"/>
        <v>1.7809008851515401E-2</v>
      </c>
      <c r="I431" s="10" t="s">
        <v>861</v>
      </c>
      <c r="J431" s="11">
        <v>-2.5044848600702899E-2</v>
      </c>
      <c r="L431" s="12" t="str">
        <f>_xlfn.XLOOKUP(I431,Sheet!$B$2:$B$900,Sheet!$A$2:$A$900)</f>
        <v>ZBH</v>
      </c>
      <c r="M431" s="9">
        <f t="shared" si="20"/>
        <v>-2.5044848600702899E-2</v>
      </c>
      <c r="P431" s="15"/>
      <c r="R431" s="10" t="s">
        <v>860</v>
      </c>
      <c r="S431" s="11">
        <v>1.7809008851515401E-2</v>
      </c>
      <c r="V431" s="16"/>
    </row>
    <row r="432" spans="1:22">
      <c r="A432" s="1" t="s">
        <v>862</v>
      </c>
      <c r="B432">
        <v>0.40482740035598702</v>
      </c>
      <c r="C432">
        <v>0.54460525241317603</v>
      </c>
      <c r="D432">
        <v>1.5940205369494229</v>
      </c>
      <c r="E432">
        <v>0.13977785205718909</v>
      </c>
      <c r="F432" s="8">
        <f t="shared" si="18"/>
        <v>-2.4227181905907599E-2</v>
      </c>
      <c r="G432" s="8">
        <f t="shared" si="19"/>
        <v>9.21161488106646E-2</v>
      </c>
      <c r="I432" s="10" t="s">
        <v>863</v>
      </c>
      <c r="J432" s="11">
        <v>-2.4227181905907599E-2</v>
      </c>
      <c r="L432" s="12" t="str">
        <f>_xlfn.XLOOKUP(I432,Sheet!$B$2:$B$900,Sheet!$A$2:$A$900)</f>
        <v>ZBRA</v>
      </c>
      <c r="M432" s="9">
        <f t="shared" si="20"/>
        <v>-2.4227181905907599E-2</v>
      </c>
      <c r="P432" s="15"/>
      <c r="R432" s="10" t="s">
        <v>862</v>
      </c>
      <c r="S432" s="11">
        <v>9.21161488106646E-2</v>
      </c>
      <c r="V432" s="16"/>
    </row>
    <row r="433" spans="1:22" ht="16" customHeight="1" thickBot="1">
      <c r="A433" s="1" t="s">
        <v>864</v>
      </c>
      <c r="B433">
        <v>0.28759069743201959</v>
      </c>
      <c r="C433">
        <v>0.30175942178825382</v>
      </c>
      <c r="D433">
        <v>1.1078348333843959</v>
      </c>
      <c r="E433">
        <v>1.4168724356234169E-2</v>
      </c>
      <c r="F433" s="8">
        <f t="shared" si="18"/>
        <v>-2.4920669123613098E-2</v>
      </c>
      <c r="G433" s="8">
        <f t="shared" si="19"/>
        <v>9.3092616953821594E-2</v>
      </c>
      <c r="I433" s="17" t="s">
        <v>865</v>
      </c>
      <c r="J433" s="11">
        <v>-2.4920669123613098E-2</v>
      </c>
      <c r="K433" s="18"/>
      <c r="L433" s="12" t="str">
        <f>_xlfn.XLOOKUP(I433,Sheet!$B$2:$B$900,Sheet!$A$2:$A$900)</f>
        <v>ZION</v>
      </c>
      <c r="M433" s="19">
        <f t="shared" si="20"/>
        <v>-2.4920669123613098E-2</v>
      </c>
      <c r="N433" s="18"/>
      <c r="O433" s="18"/>
      <c r="P433" s="20"/>
      <c r="R433" s="17" t="s">
        <v>864</v>
      </c>
      <c r="S433" s="21">
        <v>9.3092616953821594E-2</v>
      </c>
      <c r="T433" s="22"/>
      <c r="U433" s="22"/>
      <c r="V433" s="23"/>
    </row>
    <row r="436" spans="1:22">
      <c r="I436" t="s">
        <v>880</v>
      </c>
      <c r="R436" t="s">
        <v>881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36"/>
  <sheetViews>
    <sheetView topLeftCell="G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0.32517052444393019</v>
      </c>
      <c r="C2">
        <v>0.27369168111939429</v>
      </c>
      <c r="D2">
        <v>1.263680009681166</v>
      </c>
      <c r="E2">
        <v>-5.1478843324535839E-2</v>
      </c>
      <c r="F2" s="8">
        <f t="shared" ref="F2:F65" si="0">_xlfn.XLOOKUP(A2,$L$2:$L$900,$M$2:$M$900)</f>
        <v>3.847946204318E-4</v>
      </c>
      <c r="G2" s="8">
        <f t="shared" ref="G2:G65" si="1">_xlfn.XLOOKUP(A2,$R$2:$R$900,$S$2:$S$900)</f>
        <v>0.1079080351534938</v>
      </c>
      <c r="I2" s="10" t="s">
        <v>3</v>
      </c>
      <c r="J2" s="11">
        <v>3.847946204318E-4</v>
      </c>
      <c r="L2" s="12" t="str">
        <f>_xlfn.XLOOKUP(I2,Sheet!$B$2:$B$900,Sheet!$A$2:$A$900)</f>
        <v>A</v>
      </c>
      <c r="M2" s="9">
        <f t="shared" ref="M2:M65" si="2">J2</f>
        <v>3.847946204318E-4</v>
      </c>
      <c r="O2" s="13" t="s">
        <v>890</v>
      </c>
      <c r="P2" s="24">
        <f>COUNTIFS(E:E,"&gt;0", F:F,"&gt;0")</f>
        <v>214</v>
      </c>
      <c r="R2" s="10" t="s">
        <v>2</v>
      </c>
      <c r="S2" s="11">
        <v>0.1079080351534938</v>
      </c>
      <c r="U2" s="13" t="s">
        <v>890</v>
      </c>
      <c r="V2" s="24">
        <f>COUNTIFS(E:E,"&gt;0", G:G,"&gt;0")</f>
        <v>241</v>
      </c>
    </row>
    <row r="3" spans="1:22">
      <c r="A3" s="1" t="s">
        <v>4</v>
      </c>
      <c r="B3">
        <v>0.40205184899393109</v>
      </c>
      <c r="C3">
        <v>-3.7434903853017287E-2</v>
      </c>
      <c r="D3">
        <v>1.582510204791608</v>
      </c>
      <c r="E3">
        <v>-0.43948675284694838</v>
      </c>
      <c r="F3" s="8">
        <f t="shared" si="0"/>
        <v>-5.0983125763039996E-4</v>
      </c>
      <c r="G3" s="8">
        <f t="shared" si="1"/>
        <v>-1.4512474226439399E-2</v>
      </c>
      <c r="I3" s="10" t="s">
        <v>5</v>
      </c>
      <c r="J3" s="11">
        <v>-5.0983125763039996E-4</v>
      </c>
      <c r="L3" s="12" t="str">
        <f>_xlfn.XLOOKUP(I3,Sheet!$B$2:$B$900,Sheet!$A$2:$A$900)</f>
        <v>AAL</v>
      </c>
      <c r="M3" s="9">
        <f t="shared" si="2"/>
        <v>-5.0983125763039996E-4</v>
      </c>
      <c r="O3" s="14" t="s">
        <v>891</v>
      </c>
      <c r="P3" s="25">
        <f>COUNTIFS(E:E,"&lt;=0", F:F,"&lt;=0")</f>
        <v>66</v>
      </c>
      <c r="R3" s="10" t="s">
        <v>4</v>
      </c>
      <c r="S3" s="11">
        <v>-1.4512474226439399E-2</v>
      </c>
      <c r="U3" s="14" t="s">
        <v>891</v>
      </c>
      <c r="V3" s="25">
        <f>COUNTIFS(E:E,"&lt;=0", G:G,"&lt;=0")</f>
        <v>37</v>
      </c>
    </row>
    <row r="4" spans="1:22" ht="16" customHeight="1">
      <c r="A4" s="1" t="s">
        <v>6</v>
      </c>
      <c r="B4">
        <v>0.39594847218686391</v>
      </c>
      <c r="C4">
        <v>0.67147856648501247</v>
      </c>
      <c r="D4">
        <v>1.5571992358453819</v>
      </c>
      <c r="E4">
        <v>0.27553009429814862</v>
      </c>
      <c r="F4" s="8">
        <f t="shared" si="0"/>
        <v>2.9327665296389999E-4</v>
      </c>
      <c r="G4" s="8">
        <f t="shared" si="1"/>
        <v>0.1096510846679748</v>
      </c>
      <c r="I4" s="10" t="s">
        <v>7</v>
      </c>
      <c r="J4" s="11">
        <v>2.9327665296389999E-4</v>
      </c>
      <c r="L4" s="12" t="str">
        <f>_xlfn.XLOOKUP(I4,Sheet!$B$2:$B$900,Sheet!$A$2:$A$900)</f>
        <v>AAPL</v>
      </c>
      <c r="M4" s="9">
        <f t="shared" si="2"/>
        <v>2.9327665296389999E-4</v>
      </c>
      <c r="O4" s="14" t="s">
        <v>892</v>
      </c>
      <c r="P4" s="25">
        <f>COUNTIFS(E:E,"&lt;=0", F:F,"&gt;0")</f>
        <v>93</v>
      </c>
      <c r="R4" s="10" t="s">
        <v>6</v>
      </c>
      <c r="S4" s="11">
        <v>0.1096510846679748</v>
      </c>
      <c r="U4" s="14" t="s">
        <v>892</v>
      </c>
      <c r="V4" s="25">
        <f>COUNTIFS(E:E,"&lt;=0", G:G,"&gt;0")</f>
        <v>122</v>
      </c>
    </row>
    <row r="5" spans="1:22" ht="16" customHeight="1">
      <c r="A5" s="1" t="s">
        <v>8</v>
      </c>
      <c r="B5">
        <v>0.27487847305551161</v>
      </c>
      <c r="C5">
        <v>0.21933507328067381</v>
      </c>
      <c r="D5">
        <v>1.0551166862664461</v>
      </c>
      <c r="E5">
        <v>-5.5543399774837743E-2</v>
      </c>
      <c r="F5" s="8">
        <f t="shared" si="0"/>
        <v>4.013485832605E-4</v>
      </c>
      <c r="G5" s="8">
        <f t="shared" si="1"/>
        <v>8.6509702230947297E-2</v>
      </c>
      <c r="I5" s="10" t="s">
        <v>9</v>
      </c>
      <c r="J5" s="11">
        <v>4.013485832605E-4</v>
      </c>
      <c r="L5" s="12" t="str">
        <f>_xlfn.XLOOKUP(I5,Sheet!$B$2:$B$900,Sheet!$A$2:$A$900)</f>
        <v>ABT</v>
      </c>
      <c r="M5" s="9">
        <f t="shared" si="2"/>
        <v>4.013485832605E-4</v>
      </c>
      <c r="O5" s="14" t="s">
        <v>893</v>
      </c>
      <c r="P5" s="25">
        <f>COUNTIFS(E:E,"&gt;0", F:F,"&lt;=0")</f>
        <v>59</v>
      </c>
      <c r="R5" s="10" t="s">
        <v>8</v>
      </c>
      <c r="S5" s="11">
        <v>8.6509702230947297E-2</v>
      </c>
      <c r="U5" s="14" t="s">
        <v>893</v>
      </c>
      <c r="V5" s="25">
        <f>COUNTIFS(E:E,"&gt;0", G:G,"&lt;=0")</f>
        <v>32</v>
      </c>
    </row>
    <row r="6" spans="1:22" ht="16" customHeight="1">
      <c r="A6" s="1" t="s">
        <v>10</v>
      </c>
      <c r="B6">
        <v>0.20861848612399439</v>
      </c>
      <c r="C6">
        <v>0.48889286807815008</v>
      </c>
      <c r="D6">
        <v>0.78033363999294558</v>
      </c>
      <c r="E6">
        <v>0.28027438195415572</v>
      </c>
      <c r="F6" s="8">
        <f t="shared" si="0"/>
        <v>1.9517267595799999E-4</v>
      </c>
      <c r="G6" s="8">
        <f t="shared" si="1"/>
        <v>5.5809019604491999E-2</v>
      </c>
      <c r="I6" s="10" t="s">
        <v>11</v>
      </c>
      <c r="J6" s="11">
        <v>1.9517267595799999E-4</v>
      </c>
      <c r="L6" s="12" t="str">
        <f>_xlfn.XLOOKUP(I6,Sheet!$B$2:$B$900,Sheet!$A$2:$A$900)</f>
        <v>ACGL</v>
      </c>
      <c r="M6" s="9">
        <f t="shared" si="2"/>
        <v>1.9517267595799999E-4</v>
      </c>
      <c r="O6" s="14" t="s">
        <v>894</v>
      </c>
      <c r="P6" s="26">
        <f>P2/(P2+P4)</f>
        <v>0.69706840390879476</v>
      </c>
      <c r="R6" s="10" t="s">
        <v>10</v>
      </c>
      <c r="S6" s="11">
        <v>5.5809019604491999E-2</v>
      </c>
      <c r="U6" s="14" t="s">
        <v>894</v>
      </c>
      <c r="V6" s="26">
        <f>V2/(V2+V4)</f>
        <v>0.66391184573002759</v>
      </c>
    </row>
    <row r="7" spans="1:22">
      <c r="A7" s="1" t="s">
        <v>12</v>
      </c>
      <c r="B7">
        <v>0.25986588750127632</v>
      </c>
      <c r="C7">
        <v>0.42801724570349697</v>
      </c>
      <c r="D7">
        <v>0.99285884134266267</v>
      </c>
      <c r="E7">
        <v>0.16815135820222071</v>
      </c>
      <c r="F7" s="8">
        <f t="shared" si="0"/>
        <v>3.726713347503E-4</v>
      </c>
      <c r="G7" s="8">
        <f t="shared" si="1"/>
        <v>9.9397796639217703E-2</v>
      </c>
      <c r="I7" s="10" t="s">
        <v>13</v>
      </c>
      <c r="J7" s="11">
        <v>3.726713347503E-4</v>
      </c>
      <c r="L7" s="12" t="str">
        <f>_xlfn.XLOOKUP(I7,Sheet!$B$2:$B$900,Sheet!$A$2:$A$900)</f>
        <v>ACN</v>
      </c>
      <c r="M7" s="9">
        <f t="shared" si="2"/>
        <v>3.726713347503E-4</v>
      </c>
      <c r="O7" s="14" t="s">
        <v>895</v>
      </c>
      <c r="P7" s="26">
        <f>P2/(P2+P5)</f>
        <v>0.78388278388278387</v>
      </c>
      <c r="R7" s="10" t="s">
        <v>12</v>
      </c>
      <c r="S7" s="11">
        <v>9.9397796639217703E-2</v>
      </c>
      <c r="U7" s="14" t="s">
        <v>895</v>
      </c>
      <c r="V7" s="26">
        <f>V2/(V2+V5)</f>
        <v>0.88278388278388276</v>
      </c>
    </row>
    <row r="8" spans="1:22" ht="16" customHeight="1">
      <c r="A8" s="1" t="s">
        <v>14</v>
      </c>
      <c r="B8">
        <v>0.34329330923108309</v>
      </c>
      <c r="C8">
        <v>0.4054536001343948</v>
      </c>
      <c r="D8">
        <v>1.338835986031113</v>
      </c>
      <c r="E8">
        <v>6.216029090331171E-2</v>
      </c>
      <c r="F8" s="8">
        <f t="shared" si="0"/>
        <v>9.9360103657060005E-4</v>
      </c>
      <c r="G8" s="8">
        <f t="shared" si="1"/>
        <v>0.1575929366701781</v>
      </c>
      <c r="I8" s="10" t="s">
        <v>15</v>
      </c>
      <c r="J8" s="11">
        <v>9.9360103657060005E-4</v>
      </c>
      <c r="L8" s="12" t="str">
        <f>_xlfn.XLOOKUP(I8,Sheet!$B$2:$B$900,Sheet!$A$2:$A$900)</f>
        <v>ADBE</v>
      </c>
      <c r="M8" s="9">
        <f t="shared" si="2"/>
        <v>9.9360103657060005E-4</v>
      </c>
      <c r="O8" s="27" t="s">
        <v>896</v>
      </c>
      <c r="P8" s="28">
        <f>2*P6*P7/(P6+P7)</f>
        <v>0.73793103448275854</v>
      </c>
      <c r="R8" s="10" t="s">
        <v>14</v>
      </c>
      <c r="S8" s="11">
        <v>0.1575929366701781</v>
      </c>
      <c r="U8" s="27" t="s">
        <v>896</v>
      </c>
      <c r="V8" s="28">
        <f>2*V6*V7/(V6+V7)</f>
        <v>0.75786163522012584</v>
      </c>
    </row>
    <row r="9" spans="1:22" ht="16" thickBot="1">
      <c r="A9" s="1" t="s">
        <v>16</v>
      </c>
      <c r="B9">
        <v>0.40662901010973412</v>
      </c>
      <c r="C9">
        <v>0.3875639019872259</v>
      </c>
      <c r="D9">
        <v>1.6014918909181819</v>
      </c>
      <c r="E9">
        <v>-1.9065108122508171E-2</v>
      </c>
      <c r="F9" s="8">
        <f t="shared" si="0"/>
        <v>3.9758944038500001E-4</v>
      </c>
      <c r="G9" s="8">
        <f t="shared" si="1"/>
        <v>0.1014125339686453</v>
      </c>
      <c r="I9" s="10" t="s">
        <v>17</v>
      </c>
      <c r="J9" s="11">
        <v>3.9758944038500001E-4</v>
      </c>
      <c r="L9" s="12" t="str">
        <f>_xlfn.XLOOKUP(I9,Sheet!$B$2:$B$900,Sheet!$A$2:$A$900)</f>
        <v>ADI</v>
      </c>
      <c r="M9" s="9">
        <f t="shared" si="2"/>
        <v>3.9758944038500001E-4</v>
      </c>
      <c r="O9" s="29" t="s">
        <v>875</v>
      </c>
      <c r="P9" s="30">
        <f>(P2+P3)/(P2+P3+P4+P5)</f>
        <v>0.64814814814814814</v>
      </c>
      <c r="R9" s="10" t="s">
        <v>16</v>
      </c>
      <c r="S9" s="11">
        <v>0.1014125339686453</v>
      </c>
      <c r="U9" s="29" t="s">
        <v>875</v>
      </c>
      <c r="V9" s="30">
        <f>(V2+V3)/(V2+V3+V4+V5)</f>
        <v>0.64351851851851849</v>
      </c>
    </row>
    <row r="10" spans="1:22" ht="16" thickBot="1">
      <c r="A10" s="1" t="s">
        <v>18</v>
      </c>
      <c r="B10">
        <v>0.23139133260278941</v>
      </c>
      <c r="C10">
        <v>0.1782255717140854</v>
      </c>
      <c r="D10">
        <v>0.87477362432662154</v>
      </c>
      <c r="E10">
        <v>-5.3165760888704061E-2</v>
      </c>
      <c r="F10" s="8">
        <f t="shared" si="0"/>
        <v>-2.3979053103559999E-4</v>
      </c>
      <c r="G10" s="8">
        <f t="shared" si="1"/>
        <v>1.1519202006341E-2</v>
      </c>
      <c r="I10" s="10" t="s">
        <v>19</v>
      </c>
      <c r="J10" s="11">
        <v>-2.3979053103559999E-4</v>
      </c>
      <c r="L10" s="12" t="str">
        <f>_xlfn.XLOOKUP(I10,Sheet!$B$2:$B$900,Sheet!$A$2:$A$900)</f>
        <v>ADM</v>
      </c>
      <c r="M10" s="9">
        <f t="shared" si="2"/>
        <v>-2.3979053103559999E-4</v>
      </c>
      <c r="P10" s="31"/>
      <c r="R10" s="10" t="s">
        <v>18</v>
      </c>
      <c r="S10" s="11">
        <v>1.1519202006341E-2</v>
      </c>
      <c r="U10" s="12"/>
      <c r="V10" s="31"/>
    </row>
    <row r="11" spans="1:22" ht="16" thickBot="1">
      <c r="A11" s="1" t="s">
        <v>20</v>
      </c>
      <c r="B11">
        <v>0.27500694152750632</v>
      </c>
      <c r="C11">
        <v>0.29958516019428039</v>
      </c>
      <c r="D11">
        <v>1.0556494506046179</v>
      </c>
      <c r="E11">
        <v>2.4578218666774069E-2</v>
      </c>
      <c r="F11" s="8">
        <f t="shared" si="0"/>
        <v>3.8354834082510002E-4</v>
      </c>
      <c r="G11" s="8">
        <f t="shared" si="1"/>
        <v>9.8602184962160694E-2</v>
      </c>
      <c r="I11" s="10" t="s">
        <v>21</v>
      </c>
      <c r="J11" s="11">
        <v>3.8354834082510002E-4</v>
      </c>
      <c r="L11" s="12" t="str">
        <f>_xlfn.XLOOKUP(I11,Sheet!$B$2:$B$900,Sheet!$A$2:$A$900)</f>
        <v>ADP</v>
      </c>
      <c r="M11" s="9">
        <f t="shared" si="2"/>
        <v>3.8354834082510002E-4</v>
      </c>
      <c r="O11" s="37" t="s">
        <v>876</v>
      </c>
      <c r="P11" s="38"/>
      <c r="R11" s="10" t="s">
        <v>20</v>
      </c>
      <c r="S11" s="11">
        <v>9.8602184962160694E-2</v>
      </c>
      <c r="U11" s="37" t="s">
        <v>877</v>
      </c>
      <c r="V11" s="38"/>
    </row>
    <row r="12" spans="1:22">
      <c r="A12" s="1" t="s">
        <v>22</v>
      </c>
      <c r="B12">
        <v>0.39368556035721147</v>
      </c>
      <c r="C12">
        <v>0.39828252348863202</v>
      </c>
      <c r="D12">
        <v>1.547814842114021</v>
      </c>
      <c r="E12">
        <v>4.5969631314204951E-3</v>
      </c>
      <c r="F12" s="8">
        <f t="shared" si="0"/>
        <v>6.8852103669739999E-4</v>
      </c>
      <c r="G12" s="8">
        <f t="shared" si="1"/>
        <v>0.1454100957532764</v>
      </c>
      <c r="I12" s="10" t="s">
        <v>23</v>
      </c>
      <c r="J12" s="11">
        <v>6.8852103669739999E-4</v>
      </c>
      <c r="L12" s="12" t="str">
        <f>_xlfn.XLOOKUP(I12,Sheet!$B$2:$B$900,Sheet!$A$2:$A$900)</f>
        <v>ADSK</v>
      </c>
      <c r="M12" s="9">
        <f t="shared" si="2"/>
        <v>6.8852103669739999E-4</v>
      </c>
      <c r="O12" s="32" t="s">
        <v>878</v>
      </c>
      <c r="P12" s="33">
        <f>SQRT(SUMXMY2(E:E, F:F)/COUNT(E:E))</f>
        <v>0.20019620384177245</v>
      </c>
      <c r="R12" s="10" t="s">
        <v>22</v>
      </c>
      <c r="S12" s="11">
        <v>0.1454100957532764</v>
      </c>
      <c r="U12" s="32" t="s">
        <v>878</v>
      </c>
      <c r="V12" s="33">
        <f>SQRT(SUMXMY2($E$2:$E$433, $G$2:$G$433)/COUNT($E$2:$E$433))</f>
        <v>0.19056634055418223</v>
      </c>
    </row>
    <row r="13" spans="1:22" ht="16" thickBot="1">
      <c r="A13" s="1" t="s">
        <v>24</v>
      </c>
      <c r="B13">
        <v>7.4866172296792904E-2</v>
      </c>
      <c r="C13">
        <v>0.1992803149420771</v>
      </c>
      <c r="D13">
        <v>0.22565698004199269</v>
      </c>
      <c r="E13">
        <v>0.12441414264528421</v>
      </c>
      <c r="F13" s="8">
        <f t="shared" si="0"/>
        <v>4.040053878532E-4</v>
      </c>
      <c r="G13" s="8">
        <f t="shared" si="1"/>
        <v>9.1224652351467594E-2</v>
      </c>
      <c r="I13" s="10" t="s">
        <v>25</v>
      </c>
      <c r="J13" s="11">
        <v>4.040053878532E-4</v>
      </c>
      <c r="L13" s="12" t="str">
        <f>_xlfn.XLOOKUP(I13,Sheet!$B$2:$B$900,Sheet!$A$2:$A$900)</f>
        <v>AEE</v>
      </c>
      <c r="M13" s="9">
        <f t="shared" si="2"/>
        <v>4.040053878532E-4</v>
      </c>
      <c r="O13" s="29" t="s">
        <v>879</v>
      </c>
      <c r="P13" s="34">
        <f>RSQ(F:F, E:E)</f>
        <v>8.6245730763240963E-2</v>
      </c>
      <c r="R13" s="10" t="s">
        <v>24</v>
      </c>
      <c r="S13" s="11">
        <v>9.1224652351467594E-2</v>
      </c>
      <c r="U13" s="29" t="s">
        <v>879</v>
      </c>
      <c r="V13" s="34">
        <f>RSQ(G:G, E:E)</f>
        <v>6.5687302099063066E-2</v>
      </c>
    </row>
    <row r="14" spans="1:22">
      <c r="A14" s="1" t="s">
        <v>26</v>
      </c>
      <c r="B14">
        <v>5.8210287287109572E-2</v>
      </c>
      <c r="C14">
        <v>0.27573232113488189</v>
      </c>
      <c r="D14">
        <v>0.15658430083859631</v>
      </c>
      <c r="E14">
        <v>0.2175220338477723</v>
      </c>
      <c r="F14" s="8">
        <f t="shared" si="0"/>
        <v>2.6583403818520001E-4</v>
      </c>
      <c r="G14" s="8">
        <f t="shared" si="1"/>
        <v>6.2472257611429202E-2</v>
      </c>
      <c r="I14" s="10" t="s">
        <v>27</v>
      </c>
      <c r="J14" s="11">
        <v>2.6583403818520001E-4</v>
      </c>
      <c r="L14" s="12" t="str">
        <f>_xlfn.XLOOKUP(I14,Sheet!$B$2:$B$900,Sheet!$A$2:$A$900)</f>
        <v>AEP</v>
      </c>
      <c r="M14" s="9">
        <f t="shared" si="2"/>
        <v>2.6583403818520001E-4</v>
      </c>
      <c r="P14" s="15"/>
      <c r="R14" s="10" t="s">
        <v>26</v>
      </c>
      <c r="S14" s="11">
        <v>6.2472257611429202E-2</v>
      </c>
      <c r="V14" s="16"/>
    </row>
    <row r="15" spans="1:22">
      <c r="A15" s="1" t="s">
        <v>28</v>
      </c>
      <c r="B15">
        <v>0.17328604011564941</v>
      </c>
      <c r="C15">
        <v>0.37184328290979118</v>
      </c>
      <c r="D15">
        <v>0.63380845041659528</v>
      </c>
      <c r="E15">
        <v>0.1985572427941418</v>
      </c>
      <c r="F15" s="8">
        <f t="shared" si="0"/>
        <v>1.3576840761290001E-4</v>
      </c>
      <c r="G15" s="8">
        <f t="shared" si="1"/>
        <v>3.7491142865033501E-2</v>
      </c>
      <c r="I15" s="10" t="s">
        <v>29</v>
      </c>
      <c r="J15" s="11">
        <v>1.3576840761290001E-4</v>
      </c>
      <c r="L15" s="12" t="str">
        <f>_xlfn.XLOOKUP(I15,Sheet!$B$2:$B$900,Sheet!$A$2:$A$900)</f>
        <v>AES</v>
      </c>
      <c r="M15" s="9">
        <f t="shared" si="2"/>
        <v>1.3576840761290001E-4</v>
      </c>
      <c r="P15" s="15"/>
      <c r="R15" s="10" t="s">
        <v>28</v>
      </c>
      <c r="S15" s="11">
        <v>3.7491142865033501E-2</v>
      </c>
      <c r="V15" s="16"/>
    </row>
    <row r="16" spans="1:22">
      <c r="A16" s="1" t="s">
        <v>30</v>
      </c>
      <c r="B16">
        <v>0.19243412406665769</v>
      </c>
      <c r="C16">
        <v>0.18144475348414091</v>
      </c>
      <c r="D16">
        <v>0.71321638697107836</v>
      </c>
      <c r="E16">
        <v>-1.098937058251678E-2</v>
      </c>
      <c r="F16" s="8">
        <f t="shared" si="0"/>
        <v>3.419855495659E-4</v>
      </c>
      <c r="G16" s="8">
        <f t="shared" si="1"/>
        <v>8.7160306135156004E-2</v>
      </c>
      <c r="I16" s="10" t="s">
        <v>31</v>
      </c>
      <c r="J16" s="11">
        <v>3.419855495659E-4</v>
      </c>
      <c r="L16" s="12" t="str">
        <f>_xlfn.XLOOKUP(I16,Sheet!$B$2:$B$900,Sheet!$A$2:$A$900)</f>
        <v>AFL</v>
      </c>
      <c r="M16" s="9">
        <f t="shared" si="2"/>
        <v>3.419855495659E-4</v>
      </c>
      <c r="P16" s="15"/>
      <c r="R16" s="10" t="s">
        <v>30</v>
      </c>
      <c r="S16" s="11">
        <v>8.7160306135156004E-2</v>
      </c>
      <c r="V16" s="16"/>
    </row>
    <row r="17" spans="1:22">
      <c r="A17" s="1" t="s">
        <v>32</v>
      </c>
      <c r="B17">
        <v>0.27410534249807289</v>
      </c>
      <c r="C17">
        <v>0.31672358947460338</v>
      </c>
      <c r="D17">
        <v>1.051910480235049</v>
      </c>
      <c r="E17">
        <v>4.2618246976530487E-2</v>
      </c>
      <c r="F17" s="8">
        <f t="shared" si="0"/>
        <v>-4.0717621157549999E-4</v>
      </c>
      <c r="G17" s="8">
        <f t="shared" si="1"/>
        <v>-2.3074654938539298E-2</v>
      </c>
      <c r="I17" s="10" t="s">
        <v>33</v>
      </c>
      <c r="J17" s="11">
        <v>-4.0717621157549999E-4</v>
      </c>
      <c r="L17" s="12" t="str">
        <f>_xlfn.XLOOKUP(I17,Sheet!$B$2:$B$900,Sheet!$A$2:$A$900)</f>
        <v>AIG</v>
      </c>
      <c r="M17" s="9">
        <f t="shared" si="2"/>
        <v>-4.0717621157549999E-4</v>
      </c>
      <c r="P17" s="15"/>
      <c r="R17" s="10" t="s">
        <v>32</v>
      </c>
      <c r="S17" s="11">
        <v>-2.3074654938539298E-2</v>
      </c>
      <c r="V17" s="16"/>
    </row>
    <row r="18" spans="1:22">
      <c r="A18" s="1" t="s">
        <v>34</v>
      </c>
      <c r="B18">
        <v>0.20250120000080071</v>
      </c>
      <c r="C18">
        <v>0.42050582508601708</v>
      </c>
      <c r="D18">
        <v>0.75496498850807403</v>
      </c>
      <c r="E18">
        <v>0.2180046250852164</v>
      </c>
      <c r="F18" s="8">
        <f t="shared" si="0"/>
        <v>2.5594203103629999E-4</v>
      </c>
      <c r="G18" s="8">
        <f t="shared" si="1"/>
        <v>7.5373897451968902E-2</v>
      </c>
      <c r="I18" s="10" t="s">
        <v>35</v>
      </c>
      <c r="J18" s="11">
        <v>2.5594203103629999E-4</v>
      </c>
      <c r="L18" s="12" t="str">
        <f>_xlfn.XLOOKUP(I18,Sheet!$B$2:$B$900,Sheet!$A$2:$A$900)</f>
        <v>AIZ</v>
      </c>
      <c r="M18" s="9">
        <f t="shared" si="2"/>
        <v>2.5594203103629999E-4</v>
      </c>
      <c r="P18" s="15"/>
      <c r="R18" s="10" t="s">
        <v>34</v>
      </c>
      <c r="S18" s="11">
        <v>7.5373897451968902E-2</v>
      </c>
      <c r="V18" s="16"/>
    </row>
    <row r="19" spans="1:22">
      <c r="A19" s="1" t="s">
        <v>36</v>
      </c>
      <c r="B19">
        <v>0.21879081267816461</v>
      </c>
      <c r="C19">
        <v>0.28915626603554301</v>
      </c>
      <c r="D19">
        <v>0.82251872042667173</v>
      </c>
      <c r="E19">
        <v>7.0365453357378427E-2</v>
      </c>
      <c r="F19" s="8">
        <f t="shared" si="0"/>
        <v>4.110480278473E-4</v>
      </c>
      <c r="G19" s="8">
        <f t="shared" si="1"/>
        <v>0.10297081250821009</v>
      </c>
      <c r="I19" s="10" t="s">
        <v>37</v>
      </c>
      <c r="J19" s="11">
        <v>4.110480278473E-4</v>
      </c>
      <c r="L19" s="12" t="str">
        <f>_xlfn.XLOOKUP(I19,Sheet!$B$2:$B$900,Sheet!$A$2:$A$900)</f>
        <v>AJG</v>
      </c>
      <c r="M19" s="9">
        <f t="shared" si="2"/>
        <v>4.110480278473E-4</v>
      </c>
      <c r="P19" s="15"/>
      <c r="R19" s="10" t="s">
        <v>36</v>
      </c>
      <c r="S19" s="11">
        <v>0.10297081250821009</v>
      </c>
      <c r="V19" s="16"/>
    </row>
    <row r="20" spans="1:22">
      <c r="A20" s="1" t="s">
        <v>38</v>
      </c>
      <c r="B20">
        <v>0.28606449184656002</v>
      </c>
      <c r="C20">
        <v>0.37089809643656418</v>
      </c>
      <c r="D20">
        <v>1.101505592473955</v>
      </c>
      <c r="E20">
        <v>8.4833604590004275E-2</v>
      </c>
      <c r="F20" s="8">
        <f t="shared" si="0"/>
        <v>-6.734325897925698E-5</v>
      </c>
      <c r="G20" s="8">
        <f t="shared" si="1"/>
        <v>-9.9017600588854008E-3</v>
      </c>
      <c r="I20" s="10" t="s">
        <v>39</v>
      </c>
      <c r="J20" s="11">
        <v>-6.734325897925698E-5</v>
      </c>
      <c r="L20" s="12" t="str">
        <f>_xlfn.XLOOKUP(I20,Sheet!$B$2:$B$900,Sheet!$A$2:$A$900)</f>
        <v>AKAM</v>
      </c>
      <c r="M20" s="9">
        <f t="shared" si="2"/>
        <v>-6.734325897925698E-5</v>
      </c>
      <c r="P20" s="15"/>
      <c r="R20" s="10" t="s">
        <v>38</v>
      </c>
      <c r="S20" s="11">
        <v>-9.9017600588854008E-3</v>
      </c>
      <c r="V20" s="16"/>
    </row>
    <row r="21" spans="1:22">
      <c r="A21" s="1" t="s">
        <v>40</v>
      </c>
      <c r="B21">
        <v>0.41516058085847429</v>
      </c>
      <c r="C21">
        <v>3.2145703441117779E-2</v>
      </c>
      <c r="D21">
        <v>1.636872685699498</v>
      </c>
      <c r="E21">
        <v>-0.38301487741735651</v>
      </c>
      <c r="F21" s="8">
        <f t="shared" si="0"/>
        <v>2.419999746499E-4</v>
      </c>
      <c r="G21" s="8">
        <f t="shared" si="1"/>
        <v>0.1168835198357915</v>
      </c>
      <c r="I21" s="10" t="s">
        <v>41</v>
      </c>
      <c r="J21" s="11">
        <v>2.419999746499E-4</v>
      </c>
      <c r="L21" s="12" t="str">
        <f>_xlfn.XLOOKUP(I21,Sheet!$B$2:$B$900,Sheet!$A$2:$A$900)</f>
        <v>ALB</v>
      </c>
      <c r="M21" s="9">
        <f t="shared" si="2"/>
        <v>2.419999746499E-4</v>
      </c>
      <c r="P21" s="15"/>
      <c r="R21" s="10" t="s">
        <v>40</v>
      </c>
      <c r="S21" s="11">
        <v>0.1168835198357915</v>
      </c>
      <c r="V21" s="16"/>
    </row>
    <row r="22" spans="1:22">
      <c r="A22" s="1" t="s">
        <v>42</v>
      </c>
      <c r="B22">
        <v>0.41485517522476001</v>
      </c>
      <c r="C22">
        <v>0.40156426653544008</v>
      </c>
      <c r="D22">
        <v>1.635606155259826</v>
      </c>
      <c r="E22">
        <v>-1.3290908689319919E-2</v>
      </c>
      <c r="F22" s="8">
        <f t="shared" si="0"/>
        <v>1.2819651006767999E-3</v>
      </c>
      <c r="G22" s="8">
        <f t="shared" si="1"/>
        <v>0.18732572953983539</v>
      </c>
      <c r="I22" s="10" t="s">
        <v>43</v>
      </c>
      <c r="J22" s="11">
        <v>1.2819651006767999E-3</v>
      </c>
      <c r="L22" s="12" t="str">
        <f>_xlfn.XLOOKUP(I22,Sheet!$B$2:$B$900,Sheet!$A$2:$A$900)</f>
        <v>ALGN</v>
      </c>
      <c r="M22" s="9">
        <f t="shared" si="2"/>
        <v>1.2819651006767999E-3</v>
      </c>
      <c r="P22" s="15"/>
      <c r="R22" s="10" t="s">
        <v>42</v>
      </c>
      <c r="S22" s="11">
        <v>0.18732572953983539</v>
      </c>
      <c r="V22" s="16"/>
    </row>
    <row r="23" spans="1:22">
      <c r="A23" s="1" t="s">
        <v>44</v>
      </c>
      <c r="B23">
        <v>0.19422597492368099</v>
      </c>
      <c r="C23">
        <v>0.341242717298057</v>
      </c>
      <c r="D23">
        <v>0.72064727037088261</v>
      </c>
      <c r="E23">
        <v>0.14701674237437601</v>
      </c>
      <c r="F23" s="8">
        <f t="shared" si="0"/>
        <v>1.010008976694E-4</v>
      </c>
      <c r="G23" s="8">
        <f t="shared" si="1"/>
        <v>8.5608328332118802E-2</v>
      </c>
      <c r="I23" s="10" t="s">
        <v>45</v>
      </c>
      <c r="J23" s="11">
        <v>1.010008976694E-4</v>
      </c>
      <c r="L23" s="12" t="str">
        <f>_xlfn.XLOOKUP(I23,Sheet!$B$2:$B$900,Sheet!$A$2:$A$900)</f>
        <v>ALL</v>
      </c>
      <c r="M23" s="9">
        <f t="shared" si="2"/>
        <v>1.010008976694E-4</v>
      </c>
      <c r="P23" s="15"/>
      <c r="R23" s="10" t="s">
        <v>44</v>
      </c>
      <c r="S23" s="11">
        <v>8.5608328332118802E-2</v>
      </c>
      <c r="V23" s="16"/>
    </row>
    <row r="24" spans="1:22">
      <c r="A24" s="1" t="s">
        <v>46</v>
      </c>
      <c r="B24">
        <v>0.43710736104936188</v>
      </c>
      <c r="C24">
        <v>0.70526441891488345</v>
      </c>
      <c r="D24">
        <v>1.7278869372262899</v>
      </c>
      <c r="E24">
        <v>0.26815705786552152</v>
      </c>
      <c r="F24" s="8">
        <f t="shared" si="0"/>
        <v>2.2999922818329999E-4</v>
      </c>
      <c r="G24" s="8">
        <f t="shared" si="1"/>
        <v>0.14596265353749749</v>
      </c>
      <c r="I24" s="10" t="s">
        <v>47</v>
      </c>
      <c r="J24" s="11">
        <v>2.2999922818329999E-4</v>
      </c>
      <c r="L24" s="12" t="str">
        <f>_xlfn.XLOOKUP(I24,Sheet!$B$2:$B$900,Sheet!$A$2:$A$900)</f>
        <v>AMAT</v>
      </c>
      <c r="M24" s="9">
        <f t="shared" si="2"/>
        <v>2.2999922818329999E-4</v>
      </c>
      <c r="P24" s="15"/>
      <c r="R24" s="10" t="s">
        <v>46</v>
      </c>
      <c r="S24" s="11">
        <v>0.14596265353749749</v>
      </c>
      <c r="V24" s="16"/>
    </row>
    <row r="25" spans="1:22">
      <c r="A25" s="1" t="s">
        <v>48</v>
      </c>
      <c r="B25">
        <v>0.65528831962636525</v>
      </c>
      <c r="C25">
        <v>1.051787320209612</v>
      </c>
      <c r="D25">
        <v>2.6326928572549968</v>
      </c>
      <c r="E25">
        <v>0.39649900058324672</v>
      </c>
      <c r="F25" s="8">
        <f t="shared" si="0"/>
        <v>2.4320025546532998E-3</v>
      </c>
      <c r="G25" s="8">
        <f t="shared" si="1"/>
        <v>0.21233536313609999</v>
      </c>
      <c r="I25" s="10" t="s">
        <v>49</v>
      </c>
      <c r="J25" s="11">
        <v>2.4320025546532998E-3</v>
      </c>
      <c r="L25" s="12" t="str">
        <f>_xlfn.XLOOKUP(I25,Sheet!$B$2:$B$900,Sheet!$A$2:$A$900)</f>
        <v>AMD</v>
      </c>
      <c r="M25" s="9">
        <f t="shared" si="2"/>
        <v>2.4320025546532998E-3</v>
      </c>
      <c r="P25" s="15"/>
      <c r="R25" s="10" t="s">
        <v>48</v>
      </c>
      <c r="S25" s="11">
        <v>0.21233536313609999</v>
      </c>
      <c r="V25" s="16"/>
    </row>
    <row r="26" spans="1:22">
      <c r="A26" s="1" t="s">
        <v>50</v>
      </c>
      <c r="B26">
        <v>0.29174972457315118</v>
      </c>
      <c r="C26">
        <v>0.41127553556003599</v>
      </c>
      <c r="D26">
        <v>1.1250824997407971</v>
      </c>
      <c r="E26">
        <v>0.11952581098688481</v>
      </c>
      <c r="F26" s="8">
        <f t="shared" si="0"/>
        <v>1.1302416260479999E-4</v>
      </c>
      <c r="G26" s="8">
        <f t="shared" si="1"/>
        <v>7.8369481099773902E-2</v>
      </c>
      <c r="I26" s="10" t="s">
        <v>51</v>
      </c>
      <c r="J26" s="11">
        <v>1.1302416260479999E-4</v>
      </c>
      <c r="L26" s="12" t="str">
        <f>_xlfn.XLOOKUP(I26,Sheet!$B$2:$B$900,Sheet!$A$2:$A$900)</f>
        <v>AME</v>
      </c>
      <c r="M26" s="9">
        <f t="shared" si="2"/>
        <v>1.1302416260479999E-4</v>
      </c>
      <c r="P26" s="15"/>
      <c r="R26" s="10" t="s">
        <v>50</v>
      </c>
      <c r="S26" s="11">
        <v>7.8369481099773902E-2</v>
      </c>
      <c r="V26" s="16"/>
    </row>
    <row r="27" spans="1:22">
      <c r="A27" s="1" t="s">
        <v>52</v>
      </c>
      <c r="B27">
        <v>0.19467590143577601</v>
      </c>
      <c r="C27">
        <v>0.26557358926575519</v>
      </c>
      <c r="D27">
        <v>0.72251313517584337</v>
      </c>
      <c r="E27">
        <v>7.0897687829979211E-2</v>
      </c>
      <c r="F27" s="8">
        <f t="shared" si="0"/>
        <v>1.5212724065060001E-4</v>
      </c>
      <c r="G27" s="8">
        <f t="shared" si="1"/>
        <v>4.9500157547736297E-2</v>
      </c>
      <c r="I27" s="10" t="s">
        <v>53</v>
      </c>
      <c r="J27" s="11">
        <v>1.5212724065060001E-4</v>
      </c>
      <c r="L27" s="12" t="str">
        <f>_xlfn.XLOOKUP(I27,Sheet!$B$2:$B$900,Sheet!$A$2:$A$900)</f>
        <v>AMGN</v>
      </c>
      <c r="M27" s="9">
        <f t="shared" si="2"/>
        <v>1.5212724065060001E-4</v>
      </c>
      <c r="P27" s="15"/>
      <c r="R27" s="10" t="s">
        <v>52</v>
      </c>
      <c r="S27" s="11">
        <v>4.9500157547736297E-2</v>
      </c>
      <c r="V27" s="16"/>
    </row>
    <row r="28" spans="1:22">
      <c r="A28" s="1" t="s">
        <v>54</v>
      </c>
      <c r="B28">
        <v>0.39230692947055162</v>
      </c>
      <c r="C28">
        <v>0.52941127737469984</v>
      </c>
      <c r="D28">
        <v>1.5420975998949009</v>
      </c>
      <c r="E28">
        <v>0.1371043479041483</v>
      </c>
      <c r="F28" s="8">
        <f t="shared" si="0"/>
        <v>-2.9089502649279998E-4</v>
      </c>
      <c r="G28" s="8">
        <f t="shared" si="1"/>
        <v>5.9685746008648899E-2</v>
      </c>
      <c r="I28" s="10" t="s">
        <v>55</v>
      </c>
      <c r="J28" s="11">
        <v>-2.9089502649279998E-4</v>
      </c>
      <c r="L28" s="12" t="str">
        <f>_xlfn.XLOOKUP(I28,Sheet!$B$2:$B$900,Sheet!$A$2:$A$900)</f>
        <v>AMP</v>
      </c>
      <c r="M28" s="9">
        <f t="shared" si="2"/>
        <v>-2.9089502649279998E-4</v>
      </c>
      <c r="P28" s="15"/>
      <c r="R28" s="10" t="s">
        <v>54</v>
      </c>
      <c r="S28" s="11">
        <v>5.9685746008648899E-2</v>
      </c>
      <c r="V28" s="16"/>
    </row>
    <row r="29" spans="1:22">
      <c r="A29" s="1" t="s">
        <v>56</v>
      </c>
      <c r="B29">
        <v>5.9049789733663961E-2</v>
      </c>
      <c r="C29">
        <v>0.40795283165084062</v>
      </c>
      <c r="D29">
        <v>0.16006575397948949</v>
      </c>
      <c r="E29">
        <v>0.34890304191717658</v>
      </c>
      <c r="F29" s="8">
        <f t="shared" si="0"/>
        <v>4.300046927961E-4</v>
      </c>
      <c r="G29" s="8">
        <f t="shared" si="1"/>
        <v>9.3474104940887495E-2</v>
      </c>
      <c r="I29" s="10" t="s">
        <v>57</v>
      </c>
      <c r="J29" s="11">
        <v>4.300046927961E-4</v>
      </c>
      <c r="L29" s="12" t="str">
        <f>_xlfn.XLOOKUP(I29,Sheet!$B$2:$B$900,Sheet!$A$2:$A$900)</f>
        <v>AMT</v>
      </c>
      <c r="M29" s="9">
        <f t="shared" si="2"/>
        <v>4.300046927961E-4</v>
      </c>
      <c r="P29" s="15"/>
      <c r="R29" s="10" t="s">
        <v>56</v>
      </c>
      <c r="S29" s="11">
        <v>9.3474104940887495E-2</v>
      </c>
      <c r="V29" s="16"/>
    </row>
    <row r="30" spans="1:22">
      <c r="A30" s="1" t="s">
        <v>58</v>
      </c>
      <c r="B30">
        <v>0.34046295432987927</v>
      </c>
      <c r="C30">
        <v>0.23346574873924639</v>
      </c>
      <c r="D30">
        <v>1.32709838121402</v>
      </c>
      <c r="E30">
        <v>-0.1069972055906329</v>
      </c>
      <c r="F30" s="8">
        <f t="shared" si="0"/>
        <v>1.4765969866176001E-3</v>
      </c>
      <c r="G30" s="8">
        <f t="shared" si="1"/>
        <v>0.17418545588572609</v>
      </c>
      <c r="I30" s="10" t="s">
        <v>59</v>
      </c>
      <c r="J30" s="11">
        <v>1.4765969866176001E-3</v>
      </c>
      <c r="L30" s="12" t="str">
        <f>_xlfn.XLOOKUP(I30,Sheet!$B$2:$B$900,Sheet!$A$2:$A$900)</f>
        <v>AMZN</v>
      </c>
      <c r="M30" s="9">
        <f t="shared" si="2"/>
        <v>1.4765969866176001E-3</v>
      </c>
      <c r="P30" s="15"/>
      <c r="R30" s="10" t="s">
        <v>58</v>
      </c>
      <c r="S30" s="11">
        <v>0.17418545588572609</v>
      </c>
      <c r="V30" s="16"/>
    </row>
    <row r="31" spans="1:22">
      <c r="A31" s="1" t="s">
        <v>60</v>
      </c>
      <c r="B31">
        <v>0.3566115159936889</v>
      </c>
      <c r="C31">
        <v>0.61555160786551033</v>
      </c>
      <c r="D31">
        <v>1.394067168447608</v>
      </c>
      <c r="E31">
        <v>0.25894009187182138</v>
      </c>
      <c r="F31" s="8">
        <f t="shared" si="0"/>
        <v>4.0768444640059998E-4</v>
      </c>
      <c r="G31" s="8">
        <f t="shared" si="1"/>
        <v>0.1145316963439799</v>
      </c>
      <c r="I31" s="10" t="s">
        <v>61</v>
      </c>
      <c r="J31" s="11">
        <v>4.0768444640059998E-4</v>
      </c>
      <c r="L31" s="12" t="str">
        <f>_xlfn.XLOOKUP(I31,Sheet!$B$2:$B$900,Sheet!$A$2:$A$900)</f>
        <v>ANSS</v>
      </c>
      <c r="M31" s="9">
        <f t="shared" si="2"/>
        <v>4.0768444640059998E-4</v>
      </c>
      <c r="P31" s="15"/>
      <c r="R31" s="10" t="s">
        <v>60</v>
      </c>
      <c r="S31" s="11">
        <v>0.1145316963439799</v>
      </c>
      <c r="V31" s="16"/>
    </row>
    <row r="32" spans="1:22">
      <c r="A32" s="1" t="s">
        <v>62</v>
      </c>
      <c r="B32">
        <v>0.235835862338096</v>
      </c>
      <c r="C32">
        <v>0.38930127183503999</v>
      </c>
      <c r="D32">
        <v>0.89320528235249697</v>
      </c>
      <c r="E32">
        <v>0.15346540949694401</v>
      </c>
      <c r="F32" s="8">
        <f t="shared" si="0"/>
        <v>3.2748800717760001E-4</v>
      </c>
      <c r="G32" s="8">
        <f t="shared" si="1"/>
        <v>8.7881708996722693E-2</v>
      </c>
      <c r="I32" s="10" t="s">
        <v>63</v>
      </c>
      <c r="J32" s="11">
        <v>3.2748800717760001E-4</v>
      </c>
      <c r="L32" s="12" t="str">
        <f>_xlfn.XLOOKUP(I32,Sheet!$B$2:$B$900,Sheet!$A$2:$A$900)</f>
        <v>AON</v>
      </c>
      <c r="M32" s="9">
        <f t="shared" si="2"/>
        <v>3.2748800717760001E-4</v>
      </c>
      <c r="P32" s="15"/>
      <c r="R32" s="10" t="s">
        <v>62</v>
      </c>
      <c r="S32" s="11">
        <v>8.7881708996722693E-2</v>
      </c>
      <c r="V32" s="16"/>
    </row>
    <row r="33" spans="1:22">
      <c r="A33" s="1" t="s">
        <v>64</v>
      </c>
      <c r="B33">
        <v>0.28013669847016781</v>
      </c>
      <c r="C33">
        <v>0.16022168397066441</v>
      </c>
      <c r="D33">
        <v>1.0769227756477391</v>
      </c>
      <c r="E33">
        <v>-0.1199150144995034</v>
      </c>
      <c r="F33" s="8">
        <f t="shared" si="0"/>
        <v>3.1997411499010001E-4</v>
      </c>
      <c r="G33" s="8">
        <f t="shared" si="1"/>
        <v>0.1025558114191446</v>
      </c>
      <c r="I33" s="10" t="s">
        <v>65</v>
      </c>
      <c r="J33" s="11">
        <v>3.1997411499010001E-4</v>
      </c>
      <c r="L33" s="12" t="str">
        <f>_xlfn.XLOOKUP(I33,Sheet!$B$2:$B$900,Sheet!$A$2:$A$900)</f>
        <v>AOS</v>
      </c>
      <c r="M33" s="9">
        <f t="shared" si="2"/>
        <v>3.1997411499010001E-4</v>
      </c>
      <c r="P33" s="15"/>
      <c r="R33" s="10" t="s">
        <v>64</v>
      </c>
      <c r="S33" s="11">
        <v>0.1025558114191446</v>
      </c>
      <c r="V33" s="16"/>
    </row>
    <row r="34" spans="1:22">
      <c r="A34" s="1" t="s">
        <v>66</v>
      </c>
      <c r="B34">
        <v>0.42762997471994929</v>
      </c>
      <c r="C34">
        <v>0.13300519326401861</v>
      </c>
      <c r="D34">
        <v>1.688583804115225</v>
      </c>
      <c r="E34">
        <v>-0.29462478145593068</v>
      </c>
      <c r="F34" s="8">
        <f t="shared" si="0"/>
        <v>-7.7270526322340005E-4</v>
      </c>
      <c r="G34" s="8">
        <f t="shared" si="1"/>
        <v>-0.1132702292711139</v>
      </c>
      <c r="I34" s="10" t="s">
        <v>67</v>
      </c>
      <c r="J34" s="11">
        <v>-7.7270526322340005E-4</v>
      </c>
      <c r="L34" s="12" t="str">
        <f>_xlfn.XLOOKUP(I34,Sheet!$B$2:$B$900,Sheet!$A$2:$A$900)</f>
        <v>APA</v>
      </c>
      <c r="M34" s="9">
        <f t="shared" si="2"/>
        <v>-7.7270526322340005E-4</v>
      </c>
      <c r="P34" s="15"/>
      <c r="R34" s="10" t="s">
        <v>66</v>
      </c>
      <c r="S34" s="11">
        <v>-0.1132702292711139</v>
      </c>
      <c r="V34" s="16"/>
    </row>
    <row r="35" spans="1:22">
      <c r="A35" s="1" t="s">
        <v>68</v>
      </c>
      <c r="B35">
        <v>0.2274453756767838</v>
      </c>
      <c r="C35">
        <v>0.42410387439547043</v>
      </c>
      <c r="D35">
        <v>0.85840956941498225</v>
      </c>
      <c r="E35">
        <v>0.1966584987186866</v>
      </c>
      <c r="F35" s="8">
        <f t="shared" si="0"/>
        <v>1.15678255395E-4</v>
      </c>
      <c r="G35" s="8">
        <f t="shared" si="1"/>
        <v>5.4645288598156601E-2</v>
      </c>
      <c r="I35" s="10" t="s">
        <v>69</v>
      </c>
      <c r="J35" s="11">
        <v>1.15678255395E-4</v>
      </c>
      <c r="L35" s="12" t="str">
        <f>_xlfn.XLOOKUP(I35,Sheet!$B$2:$B$900,Sheet!$A$2:$A$900)</f>
        <v>APD</v>
      </c>
      <c r="M35" s="9">
        <f t="shared" si="2"/>
        <v>1.15678255395E-4</v>
      </c>
      <c r="P35" s="15"/>
      <c r="R35" s="10" t="s">
        <v>68</v>
      </c>
      <c r="S35" s="11">
        <v>5.4645288598156601E-2</v>
      </c>
      <c r="V35" s="16"/>
    </row>
    <row r="36" spans="1:22">
      <c r="A36" s="1" t="s">
        <v>70</v>
      </c>
      <c r="B36">
        <v>0.32764255394815262</v>
      </c>
      <c r="C36">
        <v>0.322823593312631</v>
      </c>
      <c r="D36">
        <v>1.273931623499778</v>
      </c>
      <c r="E36">
        <v>-4.8189606355215631E-3</v>
      </c>
      <c r="F36" s="8">
        <f t="shared" si="0"/>
        <v>2.8165784602730002E-4</v>
      </c>
      <c r="G36" s="8">
        <f t="shared" si="1"/>
        <v>0.1008317352678945</v>
      </c>
      <c r="I36" s="10" t="s">
        <v>71</v>
      </c>
      <c r="J36" s="11">
        <v>2.8165784602730002E-4</v>
      </c>
      <c r="L36" s="12" t="str">
        <f>_xlfn.XLOOKUP(I36,Sheet!$B$2:$B$900,Sheet!$A$2:$A$900)</f>
        <v>APH</v>
      </c>
      <c r="M36" s="9">
        <f t="shared" si="2"/>
        <v>2.8165784602730002E-4</v>
      </c>
      <c r="P36" s="15"/>
      <c r="R36" s="10" t="s">
        <v>70</v>
      </c>
      <c r="S36" s="11">
        <v>0.1008317352678945</v>
      </c>
      <c r="V36" s="16"/>
    </row>
    <row r="37" spans="1:22">
      <c r="A37" s="1" t="s">
        <v>72</v>
      </c>
      <c r="B37">
        <v>0.1345671997725684</v>
      </c>
      <c r="C37">
        <v>0.37772291875828362</v>
      </c>
      <c r="D37">
        <v>0.47323973632002708</v>
      </c>
      <c r="E37">
        <v>0.2431557189857152</v>
      </c>
      <c r="F37" s="8">
        <f t="shared" si="0"/>
        <v>2.5935123229839998E-4</v>
      </c>
      <c r="G37" s="8">
        <f t="shared" si="1"/>
        <v>7.8594894873119103E-2</v>
      </c>
      <c r="I37" s="10" t="s">
        <v>73</v>
      </c>
      <c r="J37" s="11">
        <v>2.5935123229839998E-4</v>
      </c>
      <c r="L37" s="12" t="str">
        <f>_xlfn.XLOOKUP(I37,Sheet!$B$2:$B$900,Sheet!$A$2:$A$900)</f>
        <v>ARE</v>
      </c>
      <c r="M37" s="9">
        <f t="shared" si="2"/>
        <v>2.5935123229839998E-4</v>
      </c>
      <c r="P37" s="15"/>
      <c r="R37" s="10" t="s">
        <v>72</v>
      </c>
      <c r="S37" s="11">
        <v>7.8594894873119103E-2</v>
      </c>
      <c r="V37" s="16"/>
    </row>
    <row r="38" spans="1:22">
      <c r="A38" s="1" t="s">
        <v>74</v>
      </c>
      <c r="B38">
        <v>7.7589608582197642E-2</v>
      </c>
      <c r="C38">
        <v>0.2180342302484983</v>
      </c>
      <c r="D38">
        <v>0.23695118871137799</v>
      </c>
      <c r="E38">
        <v>0.1404446216663007</v>
      </c>
      <c r="F38" s="8">
        <f t="shared" si="0"/>
        <v>5.1000070836729997E-4</v>
      </c>
      <c r="G38" s="8">
        <f t="shared" si="1"/>
        <v>9.4695075336488702E-2</v>
      </c>
      <c r="I38" s="10" t="s">
        <v>75</v>
      </c>
      <c r="J38" s="11">
        <v>5.1000070836729997E-4</v>
      </c>
      <c r="L38" s="12" t="str">
        <f>_xlfn.XLOOKUP(I38,Sheet!$B$2:$B$900,Sheet!$A$2:$A$900)</f>
        <v>ATO</v>
      </c>
      <c r="M38" s="9">
        <f t="shared" si="2"/>
        <v>5.1000070836729997E-4</v>
      </c>
      <c r="P38" s="15"/>
      <c r="R38" s="10" t="s">
        <v>74</v>
      </c>
      <c r="S38" s="11">
        <v>9.4695075336488702E-2</v>
      </c>
      <c r="V38" s="16"/>
    </row>
    <row r="39" spans="1:22">
      <c r="A39" s="1" t="s">
        <v>76</v>
      </c>
      <c r="B39">
        <v>0.1008255715850241</v>
      </c>
      <c r="C39">
        <v>0.22603833720378991</v>
      </c>
      <c r="D39">
        <v>0.33331173740291442</v>
      </c>
      <c r="E39">
        <v>0.12521276561876571</v>
      </c>
      <c r="F39" s="8">
        <f t="shared" si="0"/>
        <v>6.7059934572368925E-5</v>
      </c>
      <c r="G39" s="8">
        <f t="shared" si="1"/>
        <v>1.24165152767044E-2</v>
      </c>
      <c r="I39" s="10" t="s">
        <v>77</v>
      </c>
      <c r="J39" s="11">
        <v>6.7059934572368925E-5</v>
      </c>
      <c r="L39" s="12" t="str">
        <f>_xlfn.XLOOKUP(I39,Sheet!$B$2:$B$900,Sheet!$A$2:$A$900)</f>
        <v>AVB</v>
      </c>
      <c r="M39" s="9">
        <f t="shared" si="2"/>
        <v>6.7059934572368925E-5</v>
      </c>
      <c r="P39" s="15"/>
      <c r="R39" s="10" t="s">
        <v>76</v>
      </c>
      <c r="S39" s="11">
        <v>1.24165152767044E-2</v>
      </c>
      <c r="V39" s="16"/>
    </row>
    <row r="40" spans="1:22">
      <c r="A40" s="1" t="s">
        <v>78</v>
      </c>
      <c r="B40">
        <v>0.27889643632040112</v>
      </c>
      <c r="C40">
        <v>0.41843974187791988</v>
      </c>
      <c r="D40">
        <v>1.0717793545957119</v>
      </c>
      <c r="E40">
        <v>0.13954330555751879</v>
      </c>
      <c r="F40" s="8">
        <f t="shared" si="0"/>
        <v>4.949123239464E-4</v>
      </c>
      <c r="G40" s="8">
        <f t="shared" si="1"/>
        <v>0.11358919973770611</v>
      </c>
      <c r="I40" s="10" t="s">
        <v>79</v>
      </c>
      <c r="J40" s="11">
        <v>4.949123239464E-4</v>
      </c>
      <c r="L40" s="12" t="str">
        <f>_xlfn.XLOOKUP(I40,Sheet!$B$2:$B$900,Sheet!$A$2:$A$900)</f>
        <v>AVY</v>
      </c>
      <c r="M40" s="9">
        <f t="shared" si="2"/>
        <v>4.949123239464E-4</v>
      </c>
      <c r="P40" s="15"/>
      <c r="R40" s="10" t="s">
        <v>78</v>
      </c>
      <c r="S40" s="11">
        <v>0.11358919973770611</v>
      </c>
      <c r="V40" s="16"/>
    </row>
    <row r="41" spans="1:22">
      <c r="A41" s="1" t="s">
        <v>80</v>
      </c>
      <c r="B41">
        <v>4.4098857615048649E-2</v>
      </c>
      <c r="C41">
        <v>0.33166061695491977</v>
      </c>
      <c r="D41">
        <v>9.8063588533433374E-2</v>
      </c>
      <c r="E41">
        <v>0.2875617593398711</v>
      </c>
      <c r="F41" s="8">
        <f t="shared" si="0"/>
        <v>5.2087366387939995E-4</v>
      </c>
      <c r="G41" s="8">
        <f t="shared" si="1"/>
        <v>9.1787855334049706E-2</v>
      </c>
      <c r="I41" s="10" t="s">
        <v>81</v>
      </c>
      <c r="J41" s="11">
        <v>5.2087366387939995E-4</v>
      </c>
      <c r="L41" s="12" t="str">
        <f>_xlfn.XLOOKUP(I41,Sheet!$B$2:$B$900,Sheet!$A$2:$A$900)</f>
        <v>AWK</v>
      </c>
      <c r="M41" s="9">
        <f t="shared" si="2"/>
        <v>5.2087366387939995E-4</v>
      </c>
      <c r="P41" s="15"/>
      <c r="R41" s="10" t="s">
        <v>80</v>
      </c>
      <c r="S41" s="11">
        <v>9.1787855334049706E-2</v>
      </c>
      <c r="V41" s="16"/>
    </row>
    <row r="42" spans="1:22">
      <c r="A42" s="1" t="s">
        <v>82</v>
      </c>
      <c r="B42">
        <v>0.36707200273534768</v>
      </c>
      <c r="C42">
        <v>0.61841478430926722</v>
      </c>
      <c r="D42">
        <v>1.4374472617058121</v>
      </c>
      <c r="E42">
        <v>0.25134278157391948</v>
      </c>
      <c r="F42" s="8">
        <f t="shared" si="0"/>
        <v>6.594392442967E-4</v>
      </c>
      <c r="G42" s="8">
        <f t="shared" si="1"/>
        <v>0.1323565656649752</v>
      </c>
      <c r="I42" s="10" t="s">
        <v>83</v>
      </c>
      <c r="J42" s="11">
        <v>6.594392442967E-4</v>
      </c>
      <c r="L42" s="12" t="str">
        <f>_xlfn.XLOOKUP(I42,Sheet!$B$2:$B$900,Sheet!$A$2:$A$900)</f>
        <v>AXON</v>
      </c>
      <c r="M42" s="9">
        <f t="shared" si="2"/>
        <v>6.594392442967E-4</v>
      </c>
      <c r="P42" s="15"/>
      <c r="R42" s="10" t="s">
        <v>82</v>
      </c>
      <c r="S42" s="11">
        <v>0.1323565656649752</v>
      </c>
      <c r="V42" s="16"/>
    </row>
    <row r="43" spans="1:22">
      <c r="A43" s="1" t="s">
        <v>84</v>
      </c>
      <c r="B43">
        <v>0.27704628113559698</v>
      </c>
      <c r="C43">
        <v>0.29623388404167722</v>
      </c>
      <c r="D43">
        <v>1.0641066806139829</v>
      </c>
      <c r="E43">
        <v>1.9187602906080181E-2</v>
      </c>
      <c r="F43" s="8">
        <f t="shared" si="0"/>
        <v>-4.5132641342080193E-5</v>
      </c>
      <c r="G43" s="8">
        <f t="shared" si="1"/>
        <v>7.3550560983352803E-2</v>
      </c>
      <c r="I43" s="10" t="s">
        <v>85</v>
      </c>
      <c r="J43" s="11">
        <v>-4.5132641342080193E-5</v>
      </c>
      <c r="L43" s="12" t="str">
        <f>_xlfn.XLOOKUP(I43,Sheet!$B$2:$B$900,Sheet!$A$2:$A$900)</f>
        <v>AXP</v>
      </c>
      <c r="M43" s="9">
        <f t="shared" si="2"/>
        <v>-4.5132641342080193E-5</v>
      </c>
      <c r="P43" s="15"/>
      <c r="R43" s="10" t="s">
        <v>84</v>
      </c>
      <c r="S43" s="11">
        <v>7.3550560983352803E-2</v>
      </c>
      <c r="V43" s="16"/>
    </row>
    <row r="44" spans="1:22">
      <c r="A44" s="1" t="s">
        <v>86</v>
      </c>
      <c r="B44">
        <v>0.1700600050899104</v>
      </c>
      <c r="C44">
        <v>0.37293533442301441</v>
      </c>
      <c r="D44">
        <v>0.62042994292196252</v>
      </c>
      <c r="E44">
        <v>0.20287532933310401</v>
      </c>
      <c r="F44" s="8">
        <f t="shared" si="0"/>
        <v>2.4117125526149999E-4</v>
      </c>
      <c r="G44" s="8">
        <f t="shared" si="1"/>
        <v>-2.22942802616183E-2</v>
      </c>
      <c r="I44" s="10" t="s">
        <v>87</v>
      </c>
      <c r="J44" s="11">
        <v>2.4117125526149999E-4</v>
      </c>
      <c r="L44" s="12" t="str">
        <f>_xlfn.XLOOKUP(I44,Sheet!$B$2:$B$900,Sheet!$A$2:$A$900)</f>
        <v>AZO</v>
      </c>
      <c r="M44" s="9">
        <f t="shared" si="2"/>
        <v>2.4117125526149999E-4</v>
      </c>
      <c r="P44" s="15"/>
      <c r="R44" s="10" t="s">
        <v>86</v>
      </c>
      <c r="S44" s="11">
        <v>-2.22942802616183E-2</v>
      </c>
      <c r="V44" s="16"/>
    </row>
    <row r="45" spans="1:22">
      <c r="A45" s="1" t="s">
        <v>88</v>
      </c>
      <c r="B45">
        <v>0.25782518039807528</v>
      </c>
      <c r="C45">
        <v>7.4753490965256963E-2</v>
      </c>
      <c r="D45">
        <v>0.98439594027162713</v>
      </c>
      <c r="E45">
        <v>-0.18307168943281829</v>
      </c>
      <c r="F45" s="8">
        <f t="shared" si="0"/>
        <v>8.6682477603369995E-4</v>
      </c>
      <c r="G45" s="8">
        <f t="shared" si="1"/>
        <v>0.1493975544605376</v>
      </c>
      <c r="I45" s="10" t="s">
        <v>89</v>
      </c>
      <c r="J45" s="11">
        <v>8.6682477603369995E-4</v>
      </c>
      <c r="L45" s="12" t="str">
        <f>_xlfn.XLOOKUP(I45,Sheet!$B$2:$B$900,Sheet!$A$2:$A$900)</f>
        <v>BA</v>
      </c>
      <c r="M45" s="9">
        <f t="shared" si="2"/>
        <v>8.6682477603369995E-4</v>
      </c>
      <c r="P45" s="15"/>
      <c r="R45" s="10" t="s">
        <v>88</v>
      </c>
      <c r="S45" s="11">
        <v>0.1493975544605376</v>
      </c>
      <c r="V45" s="16"/>
    </row>
    <row r="46" spans="1:22">
      <c r="A46" s="1" t="s">
        <v>90</v>
      </c>
      <c r="B46">
        <v>0.31887742510036782</v>
      </c>
      <c r="C46">
        <v>0.40668065491171879</v>
      </c>
      <c r="D46">
        <v>1.2375822531284359</v>
      </c>
      <c r="E46">
        <v>8.7803229811350969E-2</v>
      </c>
      <c r="F46" s="8">
        <f t="shared" si="0"/>
        <v>2.2961989919229999E-4</v>
      </c>
      <c r="G46" s="8">
        <f t="shared" si="1"/>
        <v>0.12543245532265329</v>
      </c>
      <c r="I46" s="10" t="s">
        <v>91</v>
      </c>
      <c r="J46" s="11">
        <v>2.2961989919229999E-4</v>
      </c>
      <c r="L46" s="12" t="str">
        <f>_xlfn.XLOOKUP(I46,Sheet!$B$2:$B$900,Sheet!$A$2:$A$900)</f>
        <v>BAC</v>
      </c>
      <c r="M46" s="9">
        <f t="shared" si="2"/>
        <v>2.2961989919229999E-4</v>
      </c>
      <c r="P46" s="15"/>
      <c r="R46" s="10" t="s">
        <v>90</v>
      </c>
      <c r="S46" s="11">
        <v>0.12543245532265329</v>
      </c>
      <c r="V46" s="16"/>
    </row>
    <row r="47" spans="1:22">
      <c r="A47" s="1" t="s">
        <v>92</v>
      </c>
      <c r="B47">
        <v>0.16284189233097721</v>
      </c>
      <c r="C47">
        <v>0.37477378674602219</v>
      </c>
      <c r="D47">
        <v>0.59049611552330572</v>
      </c>
      <c r="E47">
        <v>0.21193189441504501</v>
      </c>
      <c r="F47" s="8">
        <f t="shared" si="0"/>
        <v>2.0467959210619999E-4</v>
      </c>
      <c r="G47" s="8">
        <f t="shared" si="1"/>
        <v>3.9281224096672201E-2</v>
      </c>
      <c r="I47" s="10" t="s">
        <v>93</v>
      </c>
      <c r="J47" s="11">
        <v>2.0467959210619999E-4</v>
      </c>
      <c r="L47" s="12" t="str">
        <f>_xlfn.XLOOKUP(I47,Sheet!$B$2:$B$900,Sheet!$A$2:$A$900)</f>
        <v>BALL</v>
      </c>
      <c r="M47" s="9">
        <f t="shared" si="2"/>
        <v>2.0467959210619999E-4</v>
      </c>
      <c r="P47" s="15"/>
      <c r="R47" s="10" t="s">
        <v>92</v>
      </c>
      <c r="S47" s="11">
        <v>3.9281224096672201E-2</v>
      </c>
      <c r="V47" s="16"/>
    </row>
    <row r="48" spans="1:22">
      <c r="A48" s="1" t="s">
        <v>94</v>
      </c>
      <c r="B48">
        <v>0.23480073210583099</v>
      </c>
      <c r="C48">
        <v>0.270400687205546</v>
      </c>
      <c r="D48">
        <v>0.88891255227988852</v>
      </c>
      <c r="E48">
        <v>3.5599955099714968E-2</v>
      </c>
      <c r="F48" s="8">
        <f t="shared" si="0"/>
        <v>4.193922156908E-4</v>
      </c>
      <c r="G48" s="8">
        <f t="shared" si="1"/>
        <v>0.11908150502669659</v>
      </c>
      <c r="I48" s="10" t="s">
        <v>95</v>
      </c>
      <c r="J48" s="11">
        <v>4.193922156908E-4</v>
      </c>
      <c r="L48" s="12" t="str">
        <f>_xlfn.XLOOKUP(I48,Sheet!$B$2:$B$900,Sheet!$A$2:$A$900)</f>
        <v>BAX</v>
      </c>
      <c r="M48" s="9">
        <f t="shared" si="2"/>
        <v>4.193922156908E-4</v>
      </c>
      <c r="P48" s="15"/>
      <c r="R48" s="10" t="s">
        <v>94</v>
      </c>
      <c r="S48" s="11">
        <v>0.11908150502669659</v>
      </c>
      <c r="V48" s="16"/>
    </row>
    <row r="49" spans="1:22">
      <c r="A49" s="1" t="s">
        <v>96</v>
      </c>
      <c r="B49">
        <v>0.38333686162761282</v>
      </c>
      <c r="C49">
        <v>-0.18145804057082629</v>
      </c>
      <c r="D49">
        <v>1.504898338601502</v>
      </c>
      <c r="E49">
        <v>-0.56479490219843909</v>
      </c>
      <c r="F49" s="8">
        <f t="shared" si="0"/>
        <v>-9.3950403776049999E-4</v>
      </c>
      <c r="G49" s="8">
        <f t="shared" si="1"/>
        <v>-0.69259043175843893</v>
      </c>
      <c r="I49" s="10" t="s">
        <v>97</v>
      </c>
      <c r="J49" s="11">
        <v>-9.3950403776049999E-4</v>
      </c>
      <c r="L49" s="12" t="str">
        <f>_xlfn.XLOOKUP(I49,Sheet!$B$2:$B$900,Sheet!$A$2:$A$900)</f>
        <v>BBWI</v>
      </c>
      <c r="M49" s="9">
        <f t="shared" si="2"/>
        <v>-9.3950403776049999E-4</v>
      </c>
      <c r="P49" s="15"/>
      <c r="R49" s="10" t="s">
        <v>96</v>
      </c>
      <c r="S49" s="11">
        <v>-0.69259043175843893</v>
      </c>
      <c r="V49" s="16"/>
    </row>
    <row r="50" spans="1:22">
      <c r="A50" s="1" t="s">
        <v>98</v>
      </c>
      <c r="B50">
        <v>0.3196368912232721</v>
      </c>
      <c r="C50">
        <v>0.59071007216363347</v>
      </c>
      <c r="D50">
        <v>1.240731792155795</v>
      </c>
      <c r="E50">
        <v>0.27107318094036142</v>
      </c>
      <c r="F50" s="8">
        <f t="shared" si="0"/>
        <v>4.5438342008340002E-4</v>
      </c>
      <c r="G50" s="8">
        <f t="shared" si="1"/>
        <v>0.14369096195753689</v>
      </c>
      <c r="I50" s="10" t="s">
        <v>99</v>
      </c>
      <c r="J50" s="11">
        <v>4.5438342008340002E-4</v>
      </c>
      <c r="L50" s="12" t="str">
        <f>_xlfn.XLOOKUP(I50,Sheet!$B$2:$B$900,Sheet!$A$2:$A$900)</f>
        <v>BBY</v>
      </c>
      <c r="M50" s="9">
        <f t="shared" si="2"/>
        <v>4.5438342008340002E-4</v>
      </c>
      <c r="P50" s="15"/>
      <c r="R50" s="10" t="s">
        <v>98</v>
      </c>
      <c r="S50" s="11">
        <v>0.14369096195753689</v>
      </c>
      <c r="V50" s="16"/>
    </row>
    <row r="51" spans="1:22">
      <c r="A51" s="1" t="s">
        <v>100</v>
      </c>
      <c r="B51">
        <v>0.28198207692750132</v>
      </c>
      <c r="C51">
        <v>0.22464521969537499</v>
      </c>
      <c r="D51">
        <v>1.0845756403329929</v>
      </c>
      <c r="E51">
        <v>-5.7336857232126281E-2</v>
      </c>
      <c r="F51" s="8">
        <f t="shared" si="0"/>
        <v>3.9067857273400003E-4</v>
      </c>
      <c r="G51" s="8">
        <f t="shared" si="1"/>
        <v>9.6705358668011596E-2</v>
      </c>
      <c r="I51" s="10" t="s">
        <v>101</v>
      </c>
      <c r="J51" s="11">
        <v>3.9067857273400003E-4</v>
      </c>
      <c r="L51" s="12" t="str">
        <f>_xlfn.XLOOKUP(I51,Sheet!$B$2:$B$900,Sheet!$A$2:$A$900)</f>
        <v>BDX</v>
      </c>
      <c r="M51" s="9">
        <f t="shared" si="2"/>
        <v>3.9067857273400003E-4</v>
      </c>
      <c r="P51" s="15"/>
      <c r="R51" s="10" t="s">
        <v>100</v>
      </c>
      <c r="S51" s="11">
        <v>9.6705358668011596E-2</v>
      </c>
      <c r="V51" s="16"/>
    </row>
    <row r="52" spans="1:22">
      <c r="A52" s="1" t="s">
        <v>102</v>
      </c>
      <c r="B52">
        <v>0.33371495173979893</v>
      </c>
      <c r="C52">
        <v>-6.5898857978044845E-2</v>
      </c>
      <c r="D52">
        <v>1.2991141211223269</v>
      </c>
      <c r="E52">
        <v>-0.39961380971784383</v>
      </c>
      <c r="F52" s="8">
        <f t="shared" si="0"/>
        <v>-6.0845500749119998E-4</v>
      </c>
      <c r="G52" s="8">
        <f t="shared" si="1"/>
        <v>-7.0299468968215803E-2</v>
      </c>
      <c r="I52" s="10" t="s">
        <v>103</v>
      </c>
      <c r="J52" s="11">
        <v>-6.0845500749119998E-4</v>
      </c>
      <c r="L52" s="12" t="str">
        <f>_xlfn.XLOOKUP(I52,Sheet!$B$2:$B$900,Sheet!$A$2:$A$900)</f>
        <v>BEN</v>
      </c>
      <c r="M52" s="9">
        <f t="shared" si="2"/>
        <v>-6.0845500749119998E-4</v>
      </c>
      <c r="P52" s="15"/>
      <c r="R52" s="10" t="s">
        <v>102</v>
      </c>
      <c r="S52" s="11">
        <v>-7.0299468968215803E-2</v>
      </c>
      <c r="V52" s="16"/>
    </row>
    <row r="53" spans="1:22">
      <c r="A53" s="1" t="s">
        <v>104</v>
      </c>
      <c r="B53">
        <v>0.1925813015463711</v>
      </c>
      <c r="C53">
        <v>0.14038043679738171</v>
      </c>
      <c r="D53">
        <v>0.71382673837758115</v>
      </c>
      <c r="E53">
        <v>-5.220086474898944E-2</v>
      </c>
      <c r="F53" s="8">
        <f t="shared" si="0"/>
        <v>-4.4791455802849998E-4</v>
      </c>
      <c r="G53" s="8">
        <f t="shared" si="1"/>
        <v>-3.4570772397811297E-2</v>
      </c>
      <c r="I53" s="10" t="s">
        <v>105</v>
      </c>
      <c r="J53" s="11">
        <v>-4.4791455802849998E-4</v>
      </c>
      <c r="L53" s="12" t="str">
        <f>_xlfn.XLOOKUP(I53,Sheet!$B$2:$B$900,Sheet!$A$2:$A$900)</f>
        <v>BG</v>
      </c>
      <c r="M53" s="9">
        <f t="shared" si="2"/>
        <v>-4.4791455802849998E-4</v>
      </c>
      <c r="P53" s="15"/>
      <c r="R53" s="10" t="s">
        <v>104</v>
      </c>
      <c r="S53" s="11">
        <v>-3.4570772397811297E-2</v>
      </c>
      <c r="V53" s="16"/>
    </row>
    <row r="54" spans="1:22">
      <c r="A54" s="1" t="s">
        <v>106</v>
      </c>
      <c r="B54">
        <v>0.18795530980325559</v>
      </c>
      <c r="C54">
        <v>9.9616728254343756E-2</v>
      </c>
      <c r="D54">
        <v>0.69464254951676629</v>
      </c>
      <c r="E54">
        <v>-8.8338581548911804E-2</v>
      </c>
      <c r="F54" s="8">
        <f t="shared" si="0"/>
        <v>-1.4834539224050001E-4</v>
      </c>
      <c r="G54" s="8">
        <f t="shared" si="1"/>
        <v>-5.39118903488515E-2</v>
      </c>
      <c r="I54" s="10" t="s">
        <v>107</v>
      </c>
      <c r="J54" s="11">
        <v>-1.4834539224050001E-4</v>
      </c>
      <c r="L54" s="12" t="str">
        <f>_xlfn.XLOOKUP(I54,Sheet!$B$2:$B$900,Sheet!$A$2:$A$900)</f>
        <v>BIIB</v>
      </c>
      <c r="M54" s="9">
        <f t="shared" si="2"/>
        <v>-1.4834539224050001E-4</v>
      </c>
      <c r="P54" s="15"/>
      <c r="R54" s="10" t="s">
        <v>106</v>
      </c>
      <c r="S54" s="11">
        <v>-5.39118903488515E-2</v>
      </c>
      <c r="V54" s="16"/>
    </row>
    <row r="55" spans="1:22">
      <c r="A55" s="1" t="s">
        <v>108</v>
      </c>
      <c r="B55">
        <v>0.31148700430898912</v>
      </c>
      <c r="C55">
        <v>0.51158334801838712</v>
      </c>
      <c r="D55">
        <v>1.206933856828615</v>
      </c>
      <c r="E55">
        <v>0.20009634370939811</v>
      </c>
      <c r="F55" s="8">
        <f t="shared" si="0"/>
        <v>5.5045180403959996E-4</v>
      </c>
      <c r="G55" s="8">
        <f t="shared" si="1"/>
        <v>0.1208822371623879</v>
      </c>
      <c r="I55" s="10" t="s">
        <v>109</v>
      </c>
      <c r="J55" s="11">
        <v>5.5045180403959996E-4</v>
      </c>
      <c r="L55" s="12" t="str">
        <f>_xlfn.XLOOKUP(I55,Sheet!$B$2:$B$900,Sheet!$A$2:$A$900)</f>
        <v>BIO</v>
      </c>
      <c r="M55" s="9">
        <f t="shared" si="2"/>
        <v>5.5045180403959996E-4</v>
      </c>
      <c r="P55" s="15"/>
      <c r="R55" s="10" t="s">
        <v>108</v>
      </c>
      <c r="S55" s="11">
        <v>0.1208822371623879</v>
      </c>
      <c r="V55" s="16"/>
    </row>
    <row r="56" spans="1:22">
      <c r="A56" s="1" t="s">
        <v>110</v>
      </c>
      <c r="B56">
        <v>0.2491695821463018</v>
      </c>
      <c r="C56">
        <v>0.11689803106258211</v>
      </c>
      <c r="D56">
        <v>0.94850079804348097</v>
      </c>
      <c r="E56">
        <v>-0.13227155108371971</v>
      </c>
      <c r="F56" s="8">
        <f t="shared" si="0"/>
        <v>6.6359922679637792E-5</v>
      </c>
      <c r="G56" s="8">
        <f t="shared" si="1"/>
        <v>6.6681263657637005E-2</v>
      </c>
      <c r="I56" s="10" t="s">
        <v>111</v>
      </c>
      <c r="J56" s="11">
        <v>6.6359922679637792E-5</v>
      </c>
      <c r="L56" s="12" t="str">
        <f>_xlfn.XLOOKUP(I56,Sheet!$B$2:$B$900,Sheet!$A$2:$A$900)</f>
        <v>BK</v>
      </c>
      <c r="M56" s="9">
        <f t="shared" si="2"/>
        <v>6.6359922679637792E-5</v>
      </c>
      <c r="P56" s="15"/>
      <c r="R56" s="10" t="s">
        <v>110</v>
      </c>
      <c r="S56" s="11">
        <v>6.6681263657637005E-2</v>
      </c>
      <c r="V56" s="16"/>
    </row>
    <row r="57" spans="1:22">
      <c r="A57" s="1" t="s">
        <v>112</v>
      </c>
      <c r="B57">
        <v>0.29024262741977608</v>
      </c>
      <c r="C57">
        <v>0.2078365188183334</v>
      </c>
      <c r="D57">
        <v>1.118832502328897</v>
      </c>
      <c r="E57">
        <v>-8.2406108601442651E-2</v>
      </c>
      <c r="F57" s="8">
        <f t="shared" si="0"/>
        <v>2.9737575943749998E-4</v>
      </c>
      <c r="G57" s="8">
        <f t="shared" si="1"/>
        <v>3.4123570820769798E-2</v>
      </c>
      <c r="I57" s="10" t="s">
        <v>113</v>
      </c>
      <c r="J57" s="11">
        <v>2.9737575943749998E-4</v>
      </c>
      <c r="L57" s="12" t="str">
        <f>_xlfn.XLOOKUP(I57,Sheet!$B$2:$B$900,Sheet!$A$2:$A$900)</f>
        <v>BKNG</v>
      </c>
      <c r="M57" s="9">
        <f t="shared" si="2"/>
        <v>2.9737575943749998E-4</v>
      </c>
      <c r="P57" s="15"/>
      <c r="R57" s="10" t="s">
        <v>112</v>
      </c>
      <c r="S57" s="11">
        <v>3.4123570820769798E-2</v>
      </c>
      <c r="V57" s="16"/>
    </row>
    <row r="58" spans="1:22">
      <c r="A58" s="1" t="s">
        <v>114</v>
      </c>
      <c r="B58">
        <v>0.30107773561550338</v>
      </c>
      <c r="C58">
        <v>0.2595714436296328</v>
      </c>
      <c r="D58">
        <v>1.163766167042747</v>
      </c>
      <c r="E58">
        <v>-4.1506291985870643E-2</v>
      </c>
      <c r="F58" s="8">
        <f t="shared" si="0"/>
        <v>-5.5515626955019999E-4</v>
      </c>
      <c r="G58" s="8">
        <f t="shared" si="1"/>
        <v>-9.0007415328144699E-2</v>
      </c>
      <c r="I58" s="10" t="s">
        <v>115</v>
      </c>
      <c r="J58" s="11">
        <v>-5.5515626955019999E-4</v>
      </c>
      <c r="L58" s="12" t="str">
        <f>_xlfn.XLOOKUP(I58,Sheet!$B$2:$B$900,Sheet!$A$2:$A$900)</f>
        <v>BKR</v>
      </c>
      <c r="M58" s="9">
        <f t="shared" si="2"/>
        <v>-5.5515626955019999E-4</v>
      </c>
      <c r="P58" s="15"/>
      <c r="R58" s="10" t="s">
        <v>114</v>
      </c>
      <c r="S58" s="11">
        <v>-9.0007415328144699E-2</v>
      </c>
      <c r="V58" s="16"/>
    </row>
    <row r="59" spans="1:22">
      <c r="A59" s="1" t="s">
        <v>116</v>
      </c>
      <c r="B59">
        <v>0.28022968481958083</v>
      </c>
      <c r="C59">
        <v>0.90875721776926</v>
      </c>
      <c r="D59">
        <v>1.0773083940810779</v>
      </c>
      <c r="E59">
        <v>0.62852753294967922</v>
      </c>
      <c r="F59" s="8">
        <f t="shared" si="0"/>
        <v>7.2499699609739998E-4</v>
      </c>
      <c r="G59" s="8">
        <f t="shared" si="1"/>
        <v>9.5010373954355798E-2</v>
      </c>
      <c r="I59" s="10" t="s">
        <v>117</v>
      </c>
      <c r="J59" s="11">
        <v>7.2499699609739998E-4</v>
      </c>
      <c r="L59" s="12" t="str">
        <f>_xlfn.XLOOKUP(I59,Sheet!$B$2:$B$900,Sheet!$A$2:$A$900)</f>
        <v>BLDR</v>
      </c>
      <c r="M59" s="9">
        <f t="shared" si="2"/>
        <v>7.2499699609739998E-4</v>
      </c>
      <c r="P59" s="15"/>
      <c r="R59" s="10" t="s">
        <v>116</v>
      </c>
      <c r="S59" s="11">
        <v>9.5010373954355798E-2</v>
      </c>
      <c r="V59" s="16"/>
    </row>
    <row r="60" spans="1:22">
      <c r="A60" s="1" t="s">
        <v>118</v>
      </c>
      <c r="B60">
        <v>0.34273910702461008</v>
      </c>
      <c r="C60">
        <v>0.2977159402622267</v>
      </c>
      <c r="D60">
        <v>1.3365376853884721</v>
      </c>
      <c r="E60">
        <v>-4.5023166762383382E-2</v>
      </c>
      <c r="F60" s="8">
        <f t="shared" si="0"/>
        <v>1.505703124521696E-5</v>
      </c>
      <c r="G60" s="8">
        <f t="shared" si="1"/>
        <v>7.2834014508521297E-2</v>
      </c>
      <c r="I60" s="10" t="s">
        <v>119</v>
      </c>
      <c r="J60" s="11">
        <v>1.505703124521696E-5</v>
      </c>
      <c r="L60" s="12" t="str">
        <f>_xlfn.XLOOKUP(I60,Sheet!$B$2:$B$900,Sheet!$A$2:$A$900)</f>
        <v>BLK</v>
      </c>
      <c r="M60" s="9">
        <f t="shared" si="2"/>
        <v>1.505703124521696E-5</v>
      </c>
      <c r="P60" s="15"/>
      <c r="R60" s="10" t="s">
        <v>118</v>
      </c>
      <c r="S60" s="11">
        <v>7.2834014508521297E-2</v>
      </c>
      <c r="V60" s="16"/>
    </row>
    <row r="61" spans="1:22">
      <c r="A61" s="1" t="s">
        <v>120</v>
      </c>
      <c r="B61">
        <v>0.24988152315452161</v>
      </c>
      <c r="C61">
        <v>0.27854539490740238</v>
      </c>
      <c r="D61">
        <v>0.9514532483542224</v>
      </c>
      <c r="E61">
        <v>2.8663871752880741E-2</v>
      </c>
      <c r="F61" s="8">
        <f t="shared" si="0"/>
        <v>-1.117829454696E-4</v>
      </c>
      <c r="G61" s="8">
        <f t="shared" si="1"/>
        <v>-3.7940708182435501E-2</v>
      </c>
      <c r="I61" s="10" t="s">
        <v>121</v>
      </c>
      <c r="J61" s="11">
        <v>-1.117829454696E-4</v>
      </c>
      <c r="L61" s="12" t="str">
        <f>_xlfn.XLOOKUP(I61,Sheet!$B$2:$B$900,Sheet!$A$2:$A$900)</f>
        <v>BMY</v>
      </c>
      <c r="M61" s="9">
        <f t="shared" si="2"/>
        <v>-1.117829454696E-4</v>
      </c>
      <c r="P61" s="15"/>
      <c r="R61" s="10" t="s">
        <v>120</v>
      </c>
      <c r="S61" s="11">
        <v>-3.7940708182435501E-2</v>
      </c>
      <c r="V61" s="16"/>
    </row>
    <row r="62" spans="1:22">
      <c r="A62" s="1" t="s">
        <v>122</v>
      </c>
      <c r="B62">
        <v>0.25147240859530351</v>
      </c>
      <c r="C62">
        <v>0.28635350899595041</v>
      </c>
      <c r="D62">
        <v>0.95805071943646114</v>
      </c>
      <c r="E62">
        <v>3.4881100400646847E-2</v>
      </c>
      <c r="F62" s="8">
        <f t="shared" si="0"/>
        <v>6.7884168342870004E-4</v>
      </c>
      <c r="G62" s="8">
        <f t="shared" si="1"/>
        <v>0.13436681976319961</v>
      </c>
      <c r="I62" s="10" t="s">
        <v>123</v>
      </c>
      <c r="J62" s="11">
        <v>6.7884168342870004E-4</v>
      </c>
      <c r="L62" s="12" t="str">
        <f>_xlfn.XLOOKUP(I62,Sheet!$B$2:$B$900,Sheet!$A$2:$A$900)</f>
        <v>BR</v>
      </c>
      <c r="M62" s="9">
        <f t="shared" si="2"/>
        <v>6.7884168342870004E-4</v>
      </c>
      <c r="P62" s="15"/>
      <c r="R62" s="10" t="s">
        <v>122</v>
      </c>
      <c r="S62" s="11">
        <v>0.13436681976319961</v>
      </c>
      <c r="V62" s="16"/>
    </row>
    <row r="63" spans="1:22">
      <c r="A63" s="1" t="s">
        <v>124</v>
      </c>
      <c r="B63">
        <v>0.21514566698484761</v>
      </c>
      <c r="C63">
        <v>0.38438273413797569</v>
      </c>
      <c r="D63">
        <v>0.80740214277392353</v>
      </c>
      <c r="E63">
        <v>0.16923706715312811</v>
      </c>
      <c r="F63" s="8">
        <f t="shared" si="0"/>
        <v>4.2899385645249997E-4</v>
      </c>
      <c r="G63" s="8">
        <f t="shared" si="1"/>
        <v>0.11043877777785351</v>
      </c>
      <c r="I63" s="10" t="s">
        <v>125</v>
      </c>
      <c r="J63" s="11">
        <v>4.2899385645249997E-4</v>
      </c>
      <c r="L63" s="12" t="str">
        <f>_xlfn.XLOOKUP(I63,Sheet!$B$2:$B$900,Sheet!$A$2:$A$900)</f>
        <v>BRO</v>
      </c>
      <c r="M63" s="9">
        <f t="shared" si="2"/>
        <v>4.2899385645249997E-4</v>
      </c>
      <c r="P63" s="15"/>
      <c r="R63" s="10" t="s">
        <v>124</v>
      </c>
      <c r="S63" s="11">
        <v>0.11043877777785351</v>
      </c>
      <c r="V63" s="16"/>
    </row>
    <row r="64" spans="1:22">
      <c r="A64" s="1" t="s">
        <v>126</v>
      </c>
      <c r="B64">
        <v>0.294037519202416</v>
      </c>
      <c r="C64">
        <v>0.27464938371022762</v>
      </c>
      <c r="D64">
        <v>1.1345700835238619</v>
      </c>
      <c r="E64">
        <v>-1.9388135492188371E-2</v>
      </c>
      <c r="F64" s="8">
        <f t="shared" si="0"/>
        <v>8.5941439666799996E-4</v>
      </c>
      <c r="G64" s="8">
        <f t="shared" si="1"/>
        <v>0.11588453555463341</v>
      </c>
      <c r="I64" s="10" t="s">
        <v>127</v>
      </c>
      <c r="J64" s="11">
        <v>8.5941439666799996E-4</v>
      </c>
      <c r="L64" s="12" t="str">
        <f>_xlfn.XLOOKUP(I64,Sheet!$B$2:$B$900,Sheet!$A$2:$A$900)</f>
        <v>BSX</v>
      </c>
      <c r="M64" s="9">
        <f t="shared" si="2"/>
        <v>8.5941439666799996E-4</v>
      </c>
      <c r="P64" s="15"/>
      <c r="R64" s="10" t="s">
        <v>126</v>
      </c>
      <c r="S64" s="11">
        <v>0.11588453555463341</v>
      </c>
      <c r="V64" s="16"/>
    </row>
    <row r="65" spans="1:22">
      <c r="A65" s="1" t="s">
        <v>128</v>
      </c>
      <c r="B65">
        <v>0.39051384222085372</v>
      </c>
      <c r="C65">
        <v>0.29107077726182412</v>
      </c>
      <c r="D65">
        <v>1.534661589120927</v>
      </c>
      <c r="E65">
        <v>-9.9443064959029603E-2</v>
      </c>
      <c r="F65" s="8">
        <f t="shared" si="0"/>
        <v>-4.931034406451E-4</v>
      </c>
      <c r="G65" s="8">
        <f t="shared" si="1"/>
        <v>-2.4893937996337202E-2</v>
      </c>
      <c r="I65" s="10" t="s">
        <v>129</v>
      </c>
      <c r="J65" s="11">
        <v>-4.931034406451E-4</v>
      </c>
      <c r="L65" s="12" t="str">
        <f>_xlfn.XLOOKUP(I65,Sheet!$B$2:$B$900,Sheet!$A$2:$A$900)</f>
        <v>BWA</v>
      </c>
      <c r="M65" s="9">
        <f t="shared" si="2"/>
        <v>-4.931034406451E-4</v>
      </c>
      <c r="P65" s="15"/>
      <c r="R65" s="10" t="s">
        <v>128</v>
      </c>
      <c r="S65" s="11">
        <v>-2.4893937996337202E-2</v>
      </c>
      <c r="V65" s="16"/>
    </row>
    <row r="66" spans="1:22">
      <c r="A66" s="1" t="s">
        <v>130</v>
      </c>
      <c r="B66">
        <v>0.29997099301036562</v>
      </c>
      <c r="C66">
        <v>0.70611279449177033</v>
      </c>
      <c r="D66">
        <v>1.159176457346687</v>
      </c>
      <c r="E66">
        <v>0.40614180148140472</v>
      </c>
      <c r="F66" s="8">
        <f t="shared" ref="F66:F129" si="3">_xlfn.XLOOKUP(A66,$L$2:$L$900,$M$2:$M$900)</f>
        <v>2.3086861092104209E-5</v>
      </c>
      <c r="G66" s="8">
        <f t="shared" ref="G66:G129" si="4">_xlfn.XLOOKUP(A66,$R$2:$R$900,$S$2:$S$900)</f>
        <v>3.2006850274169503E-2</v>
      </c>
      <c r="I66" s="10" t="s">
        <v>131</v>
      </c>
      <c r="J66" s="11">
        <v>2.3086861092104209E-5</v>
      </c>
      <c r="L66" s="12" t="str">
        <f>_xlfn.XLOOKUP(I66,Sheet!$B$2:$B$900,Sheet!$A$2:$A$900)</f>
        <v>BX</v>
      </c>
      <c r="M66" s="9">
        <f t="shared" ref="M66:M129" si="5">J66</f>
        <v>2.3086861092104209E-5</v>
      </c>
      <c r="P66" s="15"/>
      <c r="R66" s="10" t="s">
        <v>130</v>
      </c>
      <c r="S66" s="11">
        <v>3.2006850274169503E-2</v>
      </c>
      <c r="V66" s="16"/>
    </row>
    <row r="67" spans="1:22">
      <c r="A67" s="1" t="s">
        <v>132</v>
      </c>
      <c r="B67">
        <v>0.16652098957893349</v>
      </c>
      <c r="C67">
        <v>0.24480357512195219</v>
      </c>
      <c r="D67">
        <v>0.60575349174909254</v>
      </c>
      <c r="E67">
        <v>7.8282585543018701E-2</v>
      </c>
      <c r="F67" s="8">
        <f t="shared" si="3"/>
        <v>-1.7219671822190001E-4</v>
      </c>
      <c r="G67" s="8">
        <f t="shared" si="4"/>
        <v>-1.19520568301237E-2</v>
      </c>
      <c r="I67" s="10" t="s">
        <v>133</v>
      </c>
      <c r="J67" s="11">
        <v>-1.7219671822190001E-4</v>
      </c>
      <c r="L67" s="12" t="str">
        <f>_xlfn.XLOOKUP(I67,Sheet!$B$2:$B$900,Sheet!$A$2:$A$900)</f>
        <v>BXP</v>
      </c>
      <c r="M67" s="9">
        <f t="shared" si="5"/>
        <v>-1.7219671822190001E-4</v>
      </c>
      <c r="P67" s="15"/>
      <c r="R67" s="10" t="s">
        <v>132</v>
      </c>
      <c r="S67" s="11">
        <v>-1.19520568301237E-2</v>
      </c>
      <c r="V67" s="16"/>
    </row>
    <row r="68" spans="1:22">
      <c r="A68" s="1" t="s">
        <v>134</v>
      </c>
      <c r="B68">
        <v>0.37786551065301199</v>
      </c>
      <c r="C68">
        <v>0.48639078066311059</v>
      </c>
      <c r="D68">
        <v>1.4822084082580791</v>
      </c>
      <c r="E68">
        <v>0.1085252700100986</v>
      </c>
      <c r="F68" s="8">
        <f t="shared" si="3"/>
        <v>-1.5603318995430001E-4</v>
      </c>
      <c r="G68" s="8">
        <f t="shared" si="4"/>
        <v>7.4276584416706606E-2</v>
      </c>
      <c r="I68" s="10" t="s">
        <v>135</v>
      </c>
      <c r="J68" s="11">
        <v>-1.5603318995430001E-4</v>
      </c>
      <c r="L68" s="12" t="str">
        <f>_xlfn.XLOOKUP(I68,Sheet!$B$2:$B$900,Sheet!$A$2:$A$900)</f>
        <v>C</v>
      </c>
      <c r="M68" s="9">
        <f t="shared" si="5"/>
        <v>-1.5603318995430001E-4</v>
      </c>
      <c r="P68" s="15"/>
      <c r="R68" s="10" t="s">
        <v>134</v>
      </c>
      <c r="S68" s="11">
        <v>7.4276584416706606E-2</v>
      </c>
      <c r="V68" s="16"/>
    </row>
    <row r="69" spans="1:22">
      <c r="A69" s="1" t="s">
        <v>136</v>
      </c>
      <c r="B69">
        <v>0.2102034841016871</v>
      </c>
      <c r="C69">
        <v>0.56866845353414985</v>
      </c>
      <c r="D69">
        <v>0.78690669550981218</v>
      </c>
      <c r="E69">
        <v>0.35846496943246281</v>
      </c>
      <c r="F69" s="8">
        <f t="shared" si="3"/>
        <v>-2.414539925241E-4</v>
      </c>
      <c r="G69" s="8">
        <f t="shared" si="4"/>
        <v>3.5489327881548099E-2</v>
      </c>
      <c r="I69" s="10" t="s">
        <v>137</v>
      </c>
      <c r="J69" s="11">
        <v>-2.414539925241E-4</v>
      </c>
      <c r="L69" s="12" t="str">
        <f>_xlfn.XLOOKUP(I69,Sheet!$B$2:$B$900,Sheet!$A$2:$A$900)</f>
        <v>CAG</v>
      </c>
      <c r="M69" s="9">
        <f t="shared" si="5"/>
        <v>-2.414539925241E-4</v>
      </c>
      <c r="P69" s="15"/>
      <c r="R69" s="10" t="s">
        <v>136</v>
      </c>
      <c r="S69" s="11">
        <v>3.5489327881548099E-2</v>
      </c>
      <c r="V69" s="16"/>
    </row>
    <row r="70" spans="1:22">
      <c r="A70" s="1" t="s">
        <v>138</v>
      </c>
      <c r="B70">
        <v>0.24528369751995269</v>
      </c>
      <c r="C70">
        <v>0.20516421231930701</v>
      </c>
      <c r="D70">
        <v>0.93238586556999326</v>
      </c>
      <c r="E70">
        <v>-4.0119485200645622E-2</v>
      </c>
      <c r="F70" s="8">
        <f t="shared" si="3"/>
        <v>-5.6084252216030001E-4</v>
      </c>
      <c r="G70" s="8">
        <f t="shared" si="4"/>
        <v>-0.16749762199472551</v>
      </c>
      <c r="I70" s="10" t="s">
        <v>139</v>
      </c>
      <c r="J70" s="11">
        <v>-5.6084252216030001E-4</v>
      </c>
      <c r="L70" s="12" t="str">
        <f>_xlfn.XLOOKUP(I70,Sheet!$B$2:$B$900,Sheet!$A$2:$A$900)</f>
        <v>CAH</v>
      </c>
      <c r="M70" s="9">
        <f t="shared" si="5"/>
        <v>-5.6084252216030001E-4</v>
      </c>
      <c r="P70" s="15"/>
      <c r="R70" s="10" t="s">
        <v>138</v>
      </c>
      <c r="S70" s="11">
        <v>-0.16749762199472551</v>
      </c>
      <c r="V70" s="16"/>
    </row>
    <row r="71" spans="1:22">
      <c r="A71" s="1" t="s">
        <v>140</v>
      </c>
      <c r="B71">
        <v>0.36685114117094891</v>
      </c>
      <c r="C71">
        <v>0.2145843816435288</v>
      </c>
      <c r="D71">
        <v>1.4365313391969079</v>
      </c>
      <c r="E71">
        <v>-0.15226675952742011</v>
      </c>
      <c r="F71" s="8">
        <f t="shared" si="3"/>
        <v>3.1203525103879999E-4</v>
      </c>
      <c r="G71" s="8">
        <f t="shared" si="4"/>
        <v>0.1267287018684384</v>
      </c>
      <c r="I71" s="10" t="s">
        <v>141</v>
      </c>
      <c r="J71" s="11">
        <v>3.1203525103879999E-4</v>
      </c>
      <c r="L71" s="12" t="str">
        <f>_xlfn.XLOOKUP(I71,Sheet!$B$2:$B$900,Sheet!$A$2:$A$900)</f>
        <v>CAT</v>
      </c>
      <c r="M71" s="9">
        <f t="shared" si="5"/>
        <v>3.1203525103879999E-4</v>
      </c>
      <c r="P71" s="15"/>
      <c r="R71" s="10" t="s">
        <v>140</v>
      </c>
      <c r="S71" s="11">
        <v>0.1267287018684384</v>
      </c>
      <c r="V71" s="16"/>
    </row>
    <row r="72" spans="1:22">
      <c r="A72" s="1" t="s">
        <v>142</v>
      </c>
      <c r="B72">
        <v>0.18291701174496841</v>
      </c>
      <c r="C72">
        <v>0.2197394367592275</v>
      </c>
      <c r="D72">
        <v>0.67374850844306544</v>
      </c>
      <c r="E72">
        <v>3.682242501425903E-2</v>
      </c>
      <c r="F72" s="8">
        <f t="shared" si="3"/>
        <v>6.2339277516477098E-5</v>
      </c>
      <c r="G72" s="8">
        <f t="shared" si="4"/>
        <v>5.3332568990915603E-2</v>
      </c>
      <c r="I72" s="10" t="s">
        <v>143</v>
      </c>
      <c r="J72" s="11">
        <v>6.2339277516477098E-5</v>
      </c>
      <c r="L72" s="12" t="str">
        <f>_xlfn.XLOOKUP(I72,Sheet!$B$2:$B$900,Sheet!$A$2:$A$900)</f>
        <v>CB</v>
      </c>
      <c r="M72" s="9">
        <f t="shared" si="5"/>
        <v>6.2339277516477098E-5</v>
      </c>
      <c r="P72" s="15"/>
      <c r="R72" s="10" t="s">
        <v>142</v>
      </c>
      <c r="S72" s="11">
        <v>5.3332568990915603E-2</v>
      </c>
      <c r="V72" s="16"/>
    </row>
    <row r="73" spans="1:22">
      <c r="A73" s="1" t="s">
        <v>144</v>
      </c>
      <c r="B73">
        <v>0.33755972750522673</v>
      </c>
      <c r="C73">
        <v>0.45210133369827998</v>
      </c>
      <c r="D73">
        <v>1.3150585733624811</v>
      </c>
      <c r="E73">
        <v>0.1145416061930533</v>
      </c>
      <c r="F73" s="8">
        <f t="shared" si="3"/>
        <v>2.4521140945970069E-6</v>
      </c>
      <c r="G73" s="8">
        <f t="shared" si="4"/>
        <v>5.7209962299515402E-2</v>
      </c>
      <c r="I73" s="10" t="s">
        <v>145</v>
      </c>
      <c r="J73" s="11">
        <v>2.4521140945970069E-6</v>
      </c>
      <c r="L73" s="12" t="str">
        <f>_xlfn.XLOOKUP(I73,Sheet!$B$2:$B$900,Sheet!$A$2:$A$900)</f>
        <v>CBRE</v>
      </c>
      <c r="M73" s="9">
        <f t="shared" si="5"/>
        <v>2.4521140945970069E-6</v>
      </c>
      <c r="P73" s="15"/>
      <c r="R73" s="10" t="s">
        <v>144</v>
      </c>
      <c r="S73" s="11">
        <v>5.7209962299515402E-2</v>
      </c>
      <c r="V73" s="16"/>
    </row>
    <row r="74" spans="1:22">
      <c r="A74" s="1" t="s">
        <v>146</v>
      </c>
      <c r="B74">
        <v>8.1392768202354096E-2</v>
      </c>
      <c r="C74">
        <v>0.32026012995315561</v>
      </c>
      <c r="D74">
        <v>0.25272305698794539</v>
      </c>
      <c r="E74">
        <v>0.2388673617508015</v>
      </c>
      <c r="F74" s="8">
        <f t="shared" si="3"/>
        <v>3.6421046644420001E-4</v>
      </c>
      <c r="G74" s="8">
        <f t="shared" si="4"/>
        <v>7.3820601085022003E-2</v>
      </c>
      <c r="I74" s="10" t="s">
        <v>147</v>
      </c>
      <c r="J74" s="11">
        <v>3.6421046644420001E-4</v>
      </c>
      <c r="L74" s="12" t="str">
        <f>_xlfn.XLOOKUP(I74,Sheet!$B$2:$B$900,Sheet!$A$2:$A$900)</f>
        <v>CCI</v>
      </c>
      <c r="M74" s="9">
        <f t="shared" si="5"/>
        <v>3.6421046644420001E-4</v>
      </c>
      <c r="P74" s="15"/>
      <c r="R74" s="10" t="s">
        <v>146</v>
      </c>
      <c r="S74" s="11">
        <v>7.3820601085022003E-2</v>
      </c>
      <c r="V74" s="16"/>
    </row>
    <row r="75" spans="1:22">
      <c r="A75" s="1" t="s">
        <v>148</v>
      </c>
      <c r="B75">
        <v>0.28488023668454499</v>
      </c>
      <c r="C75">
        <v>0.1099148693138394</v>
      </c>
      <c r="D75">
        <v>1.0965944348348819</v>
      </c>
      <c r="E75">
        <v>-0.17496536737070559</v>
      </c>
      <c r="F75" s="8">
        <f t="shared" si="3"/>
        <v>6.5961484647694197E-5</v>
      </c>
      <c r="G75" s="8">
        <f t="shared" si="4"/>
        <v>7.1155313982420004E-2</v>
      </c>
      <c r="I75" s="10" t="s">
        <v>149</v>
      </c>
      <c r="J75" s="11">
        <v>6.5961484647694197E-5</v>
      </c>
      <c r="L75" s="12" t="str">
        <f>_xlfn.XLOOKUP(I75,Sheet!$B$2:$B$900,Sheet!$A$2:$A$900)</f>
        <v>CCL</v>
      </c>
      <c r="M75" s="9">
        <f t="shared" si="5"/>
        <v>6.5961484647694197E-5</v>
      </c>
      <c r="P75" s="15"/>
      <c r="R75" s="10" t="s">
        <v>148</v>
      </c>
      <c r="S75" s="11">
        <v>7.1155313982420004E-2</v>
      </c>
      <c r="V75" s="16"/>
    </row>
    <row r="76" spans="1:22">
      <c r="A76" s="1" t="s">
        <v>150</v>
      </c>
      <c r="B76">
        <v>0.392546085304109</v>
      </c>
      <c r="C76">
        <v>0.50135616261277649</v>
      </c>
      <c r="D76">
        <v>1.543089389533298</v>
      </c>
      <c r="E76">
        <v>0.1088100773086675</v>
      </c>
      <c r="F76" s="8">
        <f t="shared" si="3"/>
        <v>7.1360757869929996E-4</v>
      </c>
      <c r="G76" s="8">
        <f t="shared" si="4"/>
        <v>0.1362323589893944</v>
      </c>
      <c r="I76" s="10" t="s">
        <v>151</v>
      </c>
      <c r="J76" s="11">
        <v>7.1360757869929996E-4</v>
      </c>
      <c r="L76" s="12" t="str">
        <f>_xlfn.XLOOKUP(I76,Sheet!$B$2:$B$900,Sheet!$A$2:$A$900)</f>
        <v>CDNS</v>
      </c>
      <c r="M76" s="9">
        <f t="shared" si="5"/>
        <v>7.1360757869929996E-4</v>
      </c>
      <c r="P76" s="15"/>
      <c r="R76" s="10" t="s">
        <v>150</v>
      </c>
      <c r="S76" s="11">
        <v>0.1362323589893944</v>
      </c>
      <c r="V76" s="16"/>
    </row>
    <row r="77" spans="1:22">
      <c r="A77" s="1" t="s">
        <v>152</v>
      </c>
      <c r="B77">
        <v>0.34483424711256411</v>
      </c>
      <c r="C77">
        <v>0.36519727225491577</v>
      </c>
      <c r="D77">
        <v>1.345226322413601</v>
      </c>
      <c r="E77">
        <v>2.0363025142351721E-2</v>
      </c>
      <c r="F77" s="8">
        <f t="shared" si="3"/>
        <v>3.5686955791669998E-4</v>
      </c>
      <c r="G77" s="8">
        <f t="shared" si="4"/>
        <v>0.11091141554321229</v>
      </c>
      <c r="I77" s="10" t="s">
        <v>153</v>
      </c>
      <c r="J77" s="11">
        <v>3.5686955791669998E-4</v>
      </c>
      <c r="L77" s="12" t="str">
        <f>_xlfn.XLOOKUP(I77,Sheet!$B$2:$B$900,Sheet!$A$2:$A$900)</f>
        <v>CE</v>
      </c>
      <c r="M77" s="9">
        <f t="shared" si="5"/>
        <v>3.5686955791669998E-4</v>
      </c>
      <c r="P77" s="15"/>
      <c r="R77" s="10" t="s">
        <v>152</v>
      </c>
      <c r="S77" s="11">
        <v>0.11091141554321229</v>
      </c>
      <c r="V77" s="16"/>
    </row>
    <row r="78" spans="1:22">
      <c r="A78" s="1" t="s">
        <v>154</v>
      </c>
      <c r="B78">
        <v>0.32963179922981839</v>
      </c>
      <c r="C78">
        <v>0.1670021834445008</v>
      </c>
      <c r="D78">
        <v>1.282181110159748</v>
      </c>
      <c r="E78">
        <v>-0.16262961578531759</v>
      </c>
      <c r="F78" s="8">
        <f t="shared" si="3"/>
        <v>-5.0388124262387929E-5</v>
      </c>
      <c r="G78" s="8">
        <f t="shared" si="4"/>
        <v>-5.9154234366802401E-2</v>
      </c>
      <c r="I78" s="10" t="s">
        <v>155</v>
      </c>
      <c r="J78" s="11">
        <v>-5.0388124262387929E-5</v>
      </c>
      <c r="L78" s="12" t="str">
        <f>_xlfn.XLOOKUP(I78,Sheet!$B$2:$B$900,Sheet!$A$2:$A$900)</f>
        <v>CF</v>
      </c>
      <c r="M78" s="9">
        <f t="shared" si="5"/>
        <v>-5.0388124262387929E-5</v>
      </c>
      <c r="P78" s="15"/>
      <c r="R78" s="10" t="s">
        <v>154</v>
      </c>
      <c r="S78" s="11">
        <v>-5.9154234366802401E-2</v>
      </c>
      <c r="V78" s="16"/>
    </row>
    <row r="79" spans="1:22">
      <c r="A79" s="1" t="s">
        <v>156</v>
      </c>
      <c r="B79">
        <v>8.1595153418306393E-2</v>
      </c>
      <c r="C79">
        <v>0.10080316627140121</v>
      </c>
      <c r="D79">
        <v>0.25356235727663351</v>
      </c>
      <c r="E79">
        <v>1.9208012853094789E-2</v>
      </c>
      <c r="F79" s="8">
        <f t="shared" si="3"/>
        <v>4.732328409814E-4</v>
      </c>
      <c r="G79" s="8">
        <f t="shared" si="4"/>
        <v>5.7721814086557098E-2</v>
      </c>
      <c r="I79" s="10" t="s">
        <v>157</v>
      </c>
      <c r="J79" s="11">
        <v>4.732328409814E-4</v>
      </c>
      <c r="L79" s="12" t="str">
        <f>_xlfn.XLOOKUP(I79,Sheet!$B$2:$B$900,Sheet!$A$2:$A$900)</f>
        <v>CHD</v>
      </c>
      <c r="M79" s="9">
        <f t="shared" si="5"/>
        <v>4.732328409814E-4</v>
      </c>
      <c r="P79" s="15"/>
      <c r="R79" s="10" t="s">
        <v>156</v>
      </c>
      <c r="S79" s="11">
        <v>5.7721814086557098E-2</v>
      </c>
      <c r="V79" s="16"/>
    </row>
    <row r="80" spans="1:22">
      <c r="A80" s="1" t="s">
        <v>158</v>
      </c>
      <c r="B80">
        <v>0.21895414204515951</v>
      </c>
      <c r="C80">
        <v>-1.2479793969563001E-2</v>
      </c>
      <c r="D80">
        <v>0.82319605441188914</v>
      </c>
      <c r="E80">
        <v>-0.23143393601472251</v>
      </c>
      <c r="F80" s="8">
        <f t="shared" si="3"/>
        <v>1.147035234236E-4</v>
      </c>
      <c r="G80" s="8">
        <f t="shared" si="4"/>
        <v>6.5825091775664896E-2</v>
      </c>
      <c r="I80" s="10" t="s">
        <v>159</v>
      </c>
      <c r="J80" s="11">
        <v>1.147035234236E-4</v>
      </c>
      <c r="L80" s="12" t="str">
        <f>_xlfn.XLOOKUP(I80,Sheet!$B$2:$B$900,Sheet!$A$2:$A$900)</f>
        <v>CHRW</v>
      </c>
      <c r="M80" s="9">
        <f t="shared" si="5"/>
        <v>1.147035234236E-4</v>
      </c>
      <c r="P80" s="15"/>
      <c r="R80" s="10" t="s">
        <v>158</v>
      </c>
      <c r="S80" s="11">
        <v>6.5825091775664896E-2</v>
      </c>
      <c r="V80" s="16"/>
    </row>
    <row r="81" spans="1:22">
      <c r="A81" s="1" t="s">
        <v>160</v>
      </c>
      <c r="B81">
        <v>0.23060188563823289</v>
      </c>
      <c r="C81">
        <v>0.11942300881885549</v>
      </c>
      <c r="D81">
        <v>0.87149975344559616</v>
      </c>
      <c r="E81">
        <v>-0.1111788768193774</v>
      </c>
      <c r="F81" s="8">
        <f t="shared" si="3"/>
        <v>5.260390493831E-4</v>
      </c>
      <c r="G81" s="8">
        <f t="shared" si="4"/>
        <v>7.5097282025724701E-2</v>
      </c>
      <c r="I81" s="10" t="s">
        <v>161</v>
      </c>
      <c r="J81" s="11">
        <v>5.260390493831E-4</v>
      </c>
      <c r="L81" s="12" t="str">
        <f>_xlfn.XLOOKUP(I81,Sheet!$B$2:$B$900,Sheet!$A$2:$A$900)</f>
        <v>CI</v>
      </c>
      <c r="M81" s="9">
        <f t="shared" si="5"/>
        <v>5.260390493831E-4</v>
      </c>
      <c r="P81" s="15"/>
      <c r="R81" s="10" t="s">
        <v>160</v>
      </c>
      <c r="S81" s="11">
        <v>7.5097282025724701E-2</v>
      </c>
      <c r="V81" s="16"/>
    </row>
    <row r="82" spans="1:22">
      <c r="A82" s="1" t="s">
        <v>162</v>
      </c>
      <c r="B82">
        <v>0.1894908937906796</v>
      </c>
      <c r="C82">
        <v>0.34315662484022869</v>
      </c>
      <c r="D82">
        <v>0.7010106830678533</v>
      </c>
      <c r="E82">
        <v>0.15366573104954909</v>
      </c>
      <c r="F82" s="8">
        <f t="shared" si="3"/>
        <v>3.9108636556979998E-4</v>
      </c>
      <c r="G82" s="8">
        <f t="shared" si="4"/>
        <v>7.4508753369386699E-2</v>
      </c>
      <c r="I82" s="10" t="s">
        <v>163</v>
      </c>
      <c r="J82" s="11">
        <v>3.9108636556979998E-4</v>
      </c>
      <c r="L82" s="12" t="str">
        <f>_xlfn.XLOOKUP(I82,Sheet!$B$2:$B$900,Sheet!$A$2:$A$900)</f>
        <v>CINF</v>
      </c>
      <c r="M82" s="9">
        <f t="shared" si="5"/>
        <v>3.9108636556979998E-4</v>
      </c>
      <c r="P82" s="15"/>
      <c r="R82" s="10" t="s">
        <v>162</v>
      </c>
      <c r="S82" s="11">
        <v>7.4508753369386699E-2</v>
      </c>
      <c r="V82" s="16"/>
    </row>
    <row r="83" spans="1:22">
      <c r="A83" s="1" t="s">
        <v>164</v>
      </c>
      <c r="B83">
        <v>0.1455704294663486</v>
      </c>
      <c r="C83">
        <v>0.18343837664125701</v>
      </c>
      <c r="D83">
        <v>0.51887060819491737</v>
      </c>
      <c r="E83">
        <v>3.7867947174908378E-2</v>
      </c>
      <c r="F83" s="8">
        <f t="shared" si="3"/>
        <v>-1.7461129064870001E-4</v>
      </c>
      <c r="G83" s="8">
        <f t="shared" si="4"/>
        <v>-1.3379402037492999E-3</v>
      </c>
      <c r="I83" s="10" t="s">
        <v>165</v>
      </c>
      <c r="J83" s="11">
        <v>-1.7461129064870001E-4</v>
      </c>
      <c r="L83" s="12" t="str">
        <f>_xlfn.XLOOKUP(I83,Sheet!$B$2:$B$900,Sheet!$A$2:$A$900)</f>
        <v>CL</v>
      </c>
      <c r="M83" s="9">
        <f t="shared" si="5"/>
        <v>-1.7461129064870001E-4</v>
      </c>
      <c r="P83" s="15"/>
      <c r="R83" s="10" t="s">
        <v>164</v>
      </c>
      <c r="S83" s="11">
        <v>-1.3379402037492999E-3</v>
      </c>
      <c r="V83" s="16"/>
    </row>
    <row r="84" spans="1:22">
      <c r="A84" s="1" t="s">
        <v>166</v>
      </c>
      <c r="B84">
        <v>0.1045944235304709</v>
      </c>
      <c r="C84">
        <v>4.0022842791940683E-2</v>
      </c>
      <c r="D84">
        <v>0.34894133026102991</v>
      </c>
      <c r="E84">
        <v>-6.4571580738530171E-2</v>
      </c>
      <c r="F84" s="8">
        <f t="shared" si="3"/>
        <v>4.0534340557109999E-4</v>
      </c>
      <c r="G84" s="8">
        <f t="shared" si="4"/>
        <v>5.28138679313227E-2</v>
      </c>
      <c r="I84" s="10" t="s">
        <v>167</v>
      </c>
      <c r="J84" s="11">
        <v>4.0534340557109999E-4</v>
      </c>
      <c r="L84" s="12" t="str">
        <f>_xlfn.XLOOKUP(I84,Sheet!$B$2:$B$900,Sheet!$A$2:$A$900)</f>
        <v>CLX</v>
      </c>
      <c r="M84" s="9">
        <f t="shared" si="5"/>
        <v>4.0534340557109999E-4</v>
      </c>
      <c r="P84" s="15"/>
      <c r="R84" s="10" t="s">
        <v>166</v>
      </c>
      <c r="S84" s="11">
        <v>5.28138679313227E-2</v>
      </c>
      <c r="V84" s="16"/>
    </row>
    <row r="85" spans="1:22">
      <c r="A85" s="1" t="s">
        <v>168</v>
      </c>
      <c r="B85">
        <v>0.30209846557331849</v>
      </c>
      <c r="C85">
        <v>0.11718241511909321</v>
      </c>
      <c r="D85">
        <v>1.1679991785512001</v>
      </c>
      <c r="E85">
        <v>-0.18491605045422529</v>
      </c>
      <c r="F85" s="8">
        <f t="shared" si="3"/>
        <v>3.3606143970569998E-4</v>
      </c>
      <c r="G85" s="8">
        <f t="shared" si="4"/>
        <v>0.13514081090993429</v>
      </c>
      <c r="I85" s="10" t="s">
        <v>169</v>
      </c>
      <c r="J85" s="11">
        <v>3.3606143970569998E-4</v>
      </c>
      <c r="L85" s="12" t="str">
        <f>_xlfn.XLOOKUP(I85,Sheet!$B$2:$B$900,Sheet!$A$2:$A$900)</f>
        <v>CMA</v>
      </c>
      <c r="M85" s="9">
        <f t="shared" si="5"/>
        <v>3.3606143970569998E-4</v>
      </c>
      <c r="P85" s="15"/>
      <c r="R85" s="10" t="s">
        <v>168</v>
      </c>
      <c r="S85" s="11">
        <v>0.13514081090993429</v>
      </c>
      <c r="V85" s="16"/>
    </row>
    <row r="86" spans="1:22">
      <c r="A86" s="1" t="s">
        <v>170</v>
      </c>
      <c r="B86">
        <v>0.21911840839104291</v>
      </c>
      <c r="C86">
        <v>0.31125467840520421</v>
      </c>
      <c r="D86">
        <v>0.82387727408928968</v>
      </c>
      <c r="E86">
        <v>9.2136270014161303E-2</v>
      </c>
      <c r="F86" s="8">
        <f t="shared" si="3"/>
        <v>1.215020645922E-4</v>
      </c>
      <c r="G86" s="8">
        <f t="shared" si="4"/>
        <v>5.3004002334432497E-2</v>
      </c>
      <c r="I86" s="10" t="s">
        <v>171</v>
      </c>
      <c r="J86" s="11">
        <v>1.215020645922E-4</v>
      </c>
      <c r="L86" s="12" t="str">
        <f>_xlfn.XLOOKUP(I86,Sheet!$B$2:$B$900,Sheet!$A$2:$A$900)</f>
        <v>CMCSA</v>
      </c>
      <c r="M86" s="9">
        <f t="shared" si="5"/>
        <v>1.215020645922E-4</v>
      </c>
      <c r="P86" s="15"/>
      <c r="R86" s="10" t="s">
        <v>170</v>
      </c>
      <c r="S86" s="11">
        <v>5.3004002334432497E-2</v>
      </c>
      <c r="V86" s="16"/>
    </row>
    <row r="87" spans="1:22">
      <c r="A87" s="1" t="s">
        <v>172</v>
      </c>
      <c r="B87">
        <v>0.11217773683604181</v>
      </c>
      <c r="C87">
        <v>0.1099407571423761</v>
      </c>
      <c r="D87">
        <v>0.38038966020267051</v>
      </c>
      <c r="E87">
        <v>-2.2369796936657078E-3</v>
      </c>
      <c r="F87" s="8">
        <f t="shared" si="3"/>
        <v>8.0672913262329999E-4</v>
      </c>
      <c r="G87" s="8">
        <f t="shared" si="4"/>
        <v>0.12819241162072331</v>
      </c>
      <c r="I87" s="10" t="s">
        <v>173</v>
      </c>
      <c r="J87" s="11">
        <v>8.0672913262329999E-4</v>
      </c>
      <c r="L87" s="12" t="str">
        <f>_xlfn.XLOOKUP(I87,Sheet!$B$2:$B$900,Sheet!$A$2:$A$900)</f>
        <v>CME</v>
      </c>
      <c r="M87" s="9">
        <f t="shared" si="5"/>
        <v>8.0672913262329999E-4</v>
      </c>
      <c r="P87" s="15"/>
      <c r="R87" s="10" t="s">
        <v>172</v>
      </c>
      <c r="S87" s="11">
        <v>0.12819241162072331</v>
      </c>
      <c r="V87" s="16"/>
    </row>
    <row r="88" spans="1:22">
      <c r="A88" s="1" t="s">
        <v>174</v>
      </c>
      <c r="B88">
        <v>0.1774997726280311</v>
      </c>
      <c r="C88">
        <v>0.6985603015200007</v>
      </c>
      <c r="D88">
        <v>0.65128298232573445</v>
      </c>
      <c r="E88">
        <v>0.52106052889196963</v>
      </c>
      <c r="F88" s="8">
        <f t="shared" si="3"/>
        <v>-3.9299889630189998E-4</v>
      </c>
      <c r="G88" s="8">
        <f t="shared" si="4"/>
        <v>-0.2777357234627591</v>
      </c>
      <c r="I88" s="10" t="s">
        <v>175</v>
      </c>
      <c r="J88" s="11">
        <v>-3.9299889630189998E-4</v>
      </c>
      <c r="L88" s="12" t="str">
        <f>_xlfn.XLOOKUP(I88,Sheet!$B$2:$B$900,Sheet!$A$2:$A$900)</f>
        <v>CMG</v>
      </c>
      <c r="M88" s="9">
        <f t="shared" si="5"/>
        <v>-3.9299889630189998E-4</v>
      </c>
      <c r="P88" s="15"/>
      <c r="R88" s="10" t="s">
        <v>174</v>
      </c>
      <c r="S88" s="11">
        <v>-0.2777357234627591</v>
      </c>
      <c r="V88" s="16"/>
    </row>
    <row r="89" spans="1:22">
      <c r="A89" s="1" t="s">
        <v>176</v>
      </c>
      <c r="B89">
        <v>0.3393948948223604</v>
      </c>
      <c r="C89">
        <v>0.34942767707665617</v>
      </c>
      <c r="D89">
        <v>1.3226690920054249</v>
      </c>
      <c r="E89">
        <v>1.0032782254295819E-2</v>
      </c>
      <c r="F89" s="8">
        <f t="shared" si="3"/>
        <v>-9.5815038161939717E-5</v>
      </c>
      <c r="G89" s="8">
        <f t="shared" si="4"/>
        <v>6.1985451706171903E-2</v>
      </c>
      <c r="I89" s="10" t="s">
        <v>177</v>
      </c>
      <c r="J89" s="11">
        <v>-9.5815038161939717E-5</v>
      </c>
      <c r="L89" s="12" t="str">
        <f>_xlfn.XLOOKUP(I89,Sheet!$B$2:$B$900,Sheet!$A$2:$A$900)</f>
        <v>CMI</v>
      </c>
      <c r="M89" s="9">
        <f t="shared" si="5"/>
        <v>-9.5815038161939717E-5</v>
      </c>
      <c r="P89" s="15"/>
      <c r="R89" s="10" t="s">
        <v>176</v>
      </c>
      <c r="S89" s="11">
        <v>6.1985451706171903E-2</v>
      </c>
      <c r="V89" s="16"/>
    </row>
    <row r="90" spans="1:22">
      <c r="A90" s="1" t="s">
        <v>178</v>
      </c>
      <c r="B90">
        <v>5.2533277574066367E-2</v>
      </c>
      <c r="C90">
        <v>0.27314394403607639</v>
      </c>
      <c r="D90">
        <v>0.13304149476641061</v>
      </c>
      <c r="E90">
        <v>0.22061066646201011</v>
      </c>
      <c r="F90" s="8">
        <f t="shared" si="3"/>
        <v>3.8920936775939998E-4</v>
      </c>
      <c r="G90" s="8">
        <f t="shared" si="4"/>
        <v>7.6409691707495703E-2</v>
      </c>
      <c r="I90" s="10" t="s">
        <v>179</v>
      </c>
      <c r="J90" s="11">
        <v>3.8920936775939998E-4</v>
      </c>
      <c r="L90" s="12" t="str">
        <f>_xlfn.XLOOKUP(I90,Sheet!$B$2:$B$900,Sheet!$A$2:$A$900)</f>
        <v>CMS</v>
      </c>
      <c r="M90" s="9">
        <f t="shared" si="5"/>
        <v>3.8920936775939998E-4</v>
      </c>
      <c r="P90" s="15"/>
      <c r="R90" s="10" t="s">
        <v>178</v>
      </c>
      <c r="S90" s="11">
        <v>7.6409691707495703E-2</v>
      </c>
      <c r="V90" s="16"/>
    </row>
    <row r="91" spans="1:22">
      <c r="A91" s="1" t="s">
        <v>180</v>
      </c>
      <c r="B91">
        <v>0.28561791054260233</v>
      </c>
      <c r="C91">
        <v>0.14697893444649951</v>
      </c>
      <c r="D91">
        <v>1.0996536003925641</v>
      </c>
      <c r="E91">
        <v>-0.1386389760961029</v>
      </c>
      <c r="F91" s="8">
        <f t="shared" si="3"/>
        <v>7.5827179045889997E-4</v>
      </c>
      <c r="G91" s="8">
        <f t="shared" si="4"/>
        <v>0.1252789650734599</v>
      </c>
      <c r="I91" s="10" t="s">
        <v>181</v>
      </c>
      <c r="J91" s="11">
        <v>7.5827179045889997E-4</v>
      </c>
      <c r="L91" s="12" t="str">
        <f>_xlfn.XLOOKUP(I91,Sheet!$B$2:$B$900,Sheet!$A$2:$A$900)</f>
        <v>CNC</v>
      </c>
      <c r="M91" s="9">
        <f t="shared" si="5"/>
        <v>7.5827179045889997E-4</v>
      </c>
      <c r="P91" s="15"/>
      <c r="R91" s="10" t="s">
        <v>180</v>
      </c>
      <c r="S91" s="11">
        <v>0.1252789650734599</v>
      </c>
      <c r="V91" s="16"/>
    </row>
    <row r="92" spans="1:22">
      <c r="A92" s="1" t="s">
        <v>182</v>
      </c>
      <c r="B92">
        <v>0.10873155215817661</v>
      </c>
      <c r="C92">
        <v>2.3629531148889878E-2</v>
      </c>
      <c r="D92">
        <v>0.36609818253027698</v>
      </c>
      <c r="E92">
        <v>-8.510202100928671E-2</v>
      </c>
      <c r="F92" s="8">
        <f t="shared" si="3"/>
        <v>2.5196398528539999E-4</v>
      </c>
      <c r="G92" s="8">
        <f t="shared" si="4"/>
        <v>9.28603668084578E-2</v>
      </c>
      <c r="I92" s="10" t="s">
        <v>183</v>
      </c>
      <c r="J92" s="11">
        <v>2.5196398528539999E-4</v>
      </c>
      <c r="L92" s="12" t="str">
        <f>_xlfn.XLOOKUP(I92,Sheet!$B$2:$B$900,Sheet!$A$2:$A$900)</f>
        <v>CNP</v>
      </c>
      <c r="M92" s="9">
        <f t="shared" si="5"/>
        <v>2.5196398528539999E-4</v>
      </c>
      <c r="P92" s="15"/>
      <c r="R92" s="10" t="s">
        <v>182</v>
      </c>
      <c r="S92" s="11">
        <v>9.28603668084578E-2</v>
      </c>
      <c r="V92" s="16"/>
    </row>
    <row r="93" spans="1:22">
      <c r="A93" s="1" t="s">
        <v>184</v>
      </c>
      <c r="B93">
        <v>0.32815512559294457</v>
      </c>
      <c r="C93">
        <v>0.35577117608792341</v>
      </c>
      <c r="D93">
        <v>1.2760572803933561</v>
      </c>
      <c r="E93">
        <v>2.761605049497878E-2</v>
      </c>
      <c r="F93" s="8">
        <f t="shared" si="3"/>
        <v>-1.5268331653059999E-4</v>
      </c>
      <c r="G93" s="8">
        <f t="shared" si="4"/>
        <v>4.9472834830059903E-2</v>
      </c>
      <c r="I93" s="10" t="s">
        <v>185</v>
      </c>
      <c r="J93" s="11">
        <v>-1.5268331653059999E-4</v>
      </c>
      <c r="L93" s="12" t="str">
        <f>_xlfn.XLOOKUP(I93,Sheet!$B$2:$B$900,Sheet!$A$2:$A$900)</f>
        <v>COF</v>
      </c>
      <c r="M93" s="9">
        <f t="shared" si="5"/>
        <v>-1.5268331653059999E-4</v>
      </c>
      <c r="P93" s="15"/>
      <c r="R93" s="10" t="s">
        <v>184</v>
      </c>
      <c r="S93" s="11">
        <v>4.9472834830059903E-2</v>
      </c>
      <c r="V93" s="16"/>
    </row>
    <row r="94" spans="1:22">
      <c r="A94" s="1" t="s">
        <v>186</v>
      </c>
      <c r="B94">
        <v>0.19845099987242679</v>
      </c>
      <c r="C94">
        <v>0.25219584061278721</v>
      </c>
      <c r="D94">
        <v>0.73816863250453069</v>
      </c>
      <c r="E94">
        <v>5.3744840740360428E-2</v>
      </c>
      <c r="F94" s="8">
        <f t="shared" si="3"/>
        <v>3.6584686651359999E-4</v>
      </c>
      <c r="G94" s="8">
        <f t="shared" si="4"/>
        <v>8.1512340182591403E-2</v>
      </c>
      <c r="I94" s="10" t="s">
        <v>187</v>
      </c>
      <c r="J94" s="11">
        <v>3.6584686651359999E-4</v>
      </c>
      <c r="L94" s="12" t="str">
        <f>_xlfn.XLOOKUP(I94,Sheet!$B$2:$B$900,Sheet!$A$2:$A$900)</f>
        <v>COO</v>
      </c>
      <c r="M94" s="9">
        <f t="shared" si="5"/>
        <v>3.6584686651359999E-4</v>
      </c>
      <c r="P94" s="15"/>
      <c r="R94" s="10" t="s">
        <v>186</v>
      </c>
      <c r="S94" s="11">
        <v>8.1512340182591403E-2</v>
      </c>
      <c r="V94" s="16"/>
    </row>
    <row r="95" spans="1:22">
      <c r="A95" s="1" t="s">
        <v>188</v>
      </c>
      <c r="B95">
        <v>0.2788168375322449</v>
      </c>
      <c r="C95">
        <v>0.1029622716464299</v>
      </c>
      <c r="D95">
        <v>1.0714492549608929</v>
      </c>
      <c r="E95">
        <v>-0.175854565885815</v>
      </c>
      <c r="F95" s="8">
        <f t="shared" si="3"/>
        <v>-5.3551282716782808E-5</v>
      </c>
      <c r="G95" s="8">
        <f t="shared" si="4"/>
        <v>4.6726784904846497E-2</v>
      </c>
      <c r="I95" s="10" t="s">
        <v>189</v>
      </c>
      <c r="J95" s="11">
        <v>-5.3551282716782808E-5</v>
      </c>
      <c r="L95" s="12" t="str">
        <f>_xlfn.XLOOKUP(I95,Sheet!$B$2:$B$900,Sheet!$A$2:$A$900)</f>
        <v>COP</v>
      </c>
      <c r="M95" s="9">
        <f t="shared" si="5"/>
        <v>-5.3551282716782808E-5</v>
      </c>
      <c r="P95" s="15"/>
      <c r="R95" s="10" t="s">
        <v>188</v>
      </c>
      <c r="S95" s="11">
        <v>4.6726784904846497E-2</v>
      </c>
      <c r="V95" s="16"/>
    </row>
    <row r="96" spans="1:22">
      <c r="A96" s="1" t="s">
        <v>190</v>
      </c>
      <c r="B96">
        <v>0.22539366090212801</v>
      </c>
      <c r="C96">
        <v>0.19005093257974651</v>
      </c>
      <c r="D96">
        <v>0.84990101905189586</v>
      </c>
      <c r="E96">
        <v>-3.5342728322381563E-2</v>
      </c>
      <c r="F96" s="8">
        <f t="shared" si="3"/>
        <v>-1.959786186559E-4</v>
      </c>
      <c r="G96" s="8">
        <f t="shared" si="4"/>
        <v>-5.5538685709744601E-2</v>
      </c>
      <c r="I96" s="10" t="s">
        <v>191</v>
      </c>
      <c r="J96" s="11">
        <v>-1.959786186559E-4</v>
      </c>
      <c r="L96" s="12" t="str">
        <f>_xlfn.XLOOKUP(I96,Sheet!$B$2:$B$900,Sheet!$A$2:$A$900)</f>
        <v>COR</v>
      </c>
      <c r="M96" s="9">
        <f t="shared" si="5"/>
        <v>-1.959786186559E-4</v>
      </c>
      <c r="P96" s="15"/>
      <c r="R96" s="10" t="s">
        <v>190</v>
      </c>
      <c r="S96" s="11">
        <v>-5.5538685709744601E-2</v>
      </c>
      <c r="V96" s="16"/>
    </row>
    <row r="97" spans="1:22">
      <c r="A97" s="1" t="s">
        <v>192</v>
      </c>
      <c r="B97">
        <v>0.19160059694154491</v>
      </c>
      <c r="C97">
        <v>0.38945813717607519</v>
      </c>
      <c r="D97">
        <v>0.70975971374796376</v>
      </c>
      <c r="E97">
        <v>0.19785754023453039</v>
      </c>
      <c r="F97" s="8">
        <f t="shared" si="3"/>
        <v>3.5657991955420003E-4</v>
      </c>
      <c r="G97" s="8">
        <f t="shared" si="4"/>
        <v>7.9419549545962004E-2</v>
      </c>
      <c r="I97" s="10" t="s">
        <v>193</v>
      </c>
      <c r="J97" s="11">
        <v>3.5657991955420003E-4</v>
      </c>
      <c r="L97" s="12" t="str">
        <f>_xlfn.XLOOKUP(I97,Sheet!$B$2:$B$900,Sheet!$A$2:$A$900)</f>
        <v>COST</v>
      </c>
      <c r="M97" s="9">
        <f t="shared" si="5"/>
        <v>3.5657991955420003E-4</v>
      </c>
      <c r="P97" s="15"/>
      <c r="R97" s="10" t="s">
        <v>192</v>
      </c>
      <c r="S97" s="11">
        <v>7.9419549545962004E-2</v>
      </c>
      <c r="V97" s="16"/>
    </row>
    <row r="98" spans="1:22">
      <c r="A98" s="1" t="s">
        <v>194</v>
      </c>
      <c r="B98">
        <v>0.1032915054328819</v>
      </c>
      <c r="C98">
        <v>0.46865452371082661</v>
      </c>
      <c r="D98">
        <v>0.34353807226959071</v>
      </c>
      <c r="E98">
        <v>0.36536301827794471</v>
      </c>
      <c r="F98" s="8">
        <f t="shared" si="3"/>
        <v>-2.1932362095669999E-4</v>
      </c>
      <c r="G98" s="8">
        <f t="shared" si="4"/>
        <v>-6.1498072232680001E-2</v>
      </c>
      <c r="I98" s="10" t="s">
        <v>195</v>
      </c>
      <c r="J98" s="11">
        <v>-2.1932362095669999E-4</v>
      </c>
      <c r="L98" s="12" t="str">
        <f>_xlfn.XLOOKUP(I98,Sheet!$B$2:$B$900,Sheet!$A$2:$A$900)</f>
        <v>CPB</v>
      </c>
      <c r="M98" s="9">
        <f t="shared" si="5"/>
        <v>-2.1932362095669999E-4</v>
      </c>
      <c r="P98" s="15"/>
      <c r="R98" s="10" t="s">
        <v>194</v>
      </c>
      <c r="S98" s="11">
        <v>-6.1498072232680001E-2</v>
      </c>
      <c r="V98" s="16"/>
    </row>
    <row r="99" spans="1:22">
      <c r="A99" s="1" t="s">
        <v>196</v>
      </c>
      <c r="B99">
        <v>0.21603013207968999</v>
      </c>
      <c r="C99">
        <v>0.66517228181376953</v>
      </c>
      <c r="D99">
        <v>0.81107005797189302</v>
      </c>
      <c r="E99">
        <v>0.44914214973407951</v>
      </c>
      <c r="F99" s="8">
        <f t="shared" si="3"/>
        <v>8.3443001582629995E-4</v>
      </c>
      <c r="G99" s="8">
        <f t="shared" si="4"/>
        <v>0.16477994539892721</v>
      </c>
      <c r="I99" s="10" t="s">
        <v>197</v>
      </c>
      <c r="J99" s="11">
        <v>8.3443001582629995E-4</v>
      </c>
      <c r="L99" s="12" t="str">
        <f>_xlfn.XLOOKUP(I99,Sheet!$B$2:$B$900,Sheet!$A$2:$A$900)</f>
        <v>CPRT</v>
      </c>
      <c r="M99" s="9">
        <f t="shared" si="5"/>
        <v>8.3443001582629995E-4</v>
      </c>
      <c r="P99" s="15"/>
      <c r="R99" s="10" t="s">
        <v>196</v>
      </c>
      <c r="S99" s="11">
        <v>0.16477994539892721</v>
      </c>
      <c r="V99" s="16"/>
    </row>
    <row r="100" spans="1:22">
      <c r="A100" s="1" t="s">
        <v>198</v>
      </c>
      <c r="B100">
        <v>9.2803500355696927E-2</v>
      </c>
      <c r="C100">
        <v>0.22733570741709319</v>
      </c>
      <c r="D100">
        <v>0.30004385927767713</v>
      </c>
      <c r="E100">
        <v>0.13453220706139629</v>
      </c>
      <c r="F100" s="8">
        <f t="shared" si="3"/>
        <v>2.4531617938429998E-4</v>
      </c>
      <c r="G100" s="8">
        <f t="shared" si="4"/>
        <v>6.2628251896340498E-2</v>
      </c>
      <c r="I100" s="10" t="s">
        <v>199</v>
      </c>
      <c r="J100" s="11">
        <v>2.4531617938429998E-4</v>
      </c>
      <c r="L100" s="12" t="str">
        <f>_xlfn.XLOOKUP(I100,Sheet!$B$2:$B$900,Sheet!$A$2:$A$900)</f>
        <v>CPT</v>
      </c>
      <c r="M100" s="9">
        <f t="shared" si="5"/>
        <v>2.4531617938429998E-4</v>
      </c>
      <c r="P100" s="15"/>
      <c r="R100" s="10" t="s">
        <v>198</v>
      </c>
      <c r="S100" s="11">
        <v>6.2628251896340498E-2</v>
      </c>
      <c r="V100" s="16"/>
    </row>
    <row r="101" spans="1:22">
      <c r="A101" s="1" t="s">
        <v>200</v>
      </c>
      <c r="B101">
        <v>0.35707912245065199</v>
      </c>
      <c r="C101">
        <v>0.33489017037523477</v>
      </c>
      <c r="D101">
        <v>1.396006352752523</v>
      </c>
      <c r="E101">
        <v>-2.218895207541716E-2</v>
      </c>
      <c r="F101" s="8">
        <f t="shared" si="3"/>
        <v>4.5552933869240001E-4</v>
      </c>
      <c r="G101" s="8">
        <f t="shared" si="4"/>
        <v>9.1174318394961304E-2</v>
      </c>
      <c r="I101" s="10" t="s">
        <v>201</v>
      </c>
      <c r="J101" s="11">
        <v>4.5552933869240001E-4</v>
      </c>
      <c r="L101" s="12" t="str">
        <f>_xlfn.XLOOKUP(I101,Sheet!$B$2:$B$900,Sheet!$A$2:$A$900)</f>
        <v>CRL</v>
      </c>
      <c r="M101" s="9">
        <f t="shared" si="5"/>
        <v>4.5552933869240001E-4</v>
      </c>
      <c r="P101" s="15"/>
      <c r="R101" s="10" t="s">
        <v>200</v>
      </c>
      <c r="S101" s="11">
        <v>9.1174318394961304E-2</v>
      </c>
      <c r="V101" s="16"/>
    </row>
    <row r="102" spans="1:22">
      <c r="A102" s="1" t="s">
        <v>202</v>
      </c>
      <c r="B102">
        <v>0.32750778050405083</v>
      </c>
      <c r="C102">
        <v>0.20463923067189629</v>
      </c>
      <c r="D102">
        <v>1.2733727121681879</v>
      </c>
      <c r="E102">
        <v>-0.1228685498321546</v>
      </c>
      <c r="F102" s="8">
        <f t="shared" si="3"/>
        <v>7.2372595515920004E-4</v>
      </c>
      <c r="G102" s="8">
        <f t="shared" si="4"/>
        <v>0.1162268178269425</v>
      </c>
      <c r="I102" s="10" t="s">
        <v>203</v>
      </c>
      <c r="J102" s="11">
        <v>7.2372595515920004E-4</v>
      </c>
      <c r="L102" s="12" t="str">
        <f>_xlfn.XLOOKUP(I102,Sheet!$B$2:$B$900,Sheet!$A$2:$A$900)</f>
        <v>CRM</v>
      </c>
      <c r="M102" s="9">
        <f t="shared" si="5"/>
        <v>7.2372595515920004E-4</v>
      </c>
      <c r="P102" s="15"/>
      <c r="R102" s="10" t="s">
        <v>202</v>
      </c>
      <c r="S102" s="11">
        <v>0.1162268178269425</v>
      </c>
      <c r="V102" s="16"/>
    </row>
    <row r="103" spans="1:22">
      <c r="A103" s="1" t="s">
        <v>204</v>
      </c>
      <c r="B103">
        <v>0.33207341392395612</v>
      </c>
      <c r="C103">
        <v>0.15946072799834229</v>
      </c>
      <c r="D103">
        <v>1.29230659243874</v>
      </c>
      <c r="E103">
        <v>-0.1726126859256138</v>
      </c>
      <c r="F103" s="8">
        <f t="shared" si="3"/>
        <v>4.078098300813E-4</v>
      </c>
      <c r="G103" s="8">
        <f t="shared" si="4"/>
        <v>0.1072033694716357</v>
      </c>
      <c r="I103" s="10" t="s">
        <v>205</v>
      </c>
      <c r="J103" s="11">
        <v>4.078098300813E-4</v>
      </c>
      <c r="L103" s="12" t="str">
        <f>_xlfn.XLOOKUP(I103,Sheet!$B$2:$B$900,Sheet!$A$2:$A$900)</f>
        <v>CSCO</v>
      </c>
      <c r="M103" s="9">
        <f t="shared" si="5"/>
        <v>4.078098300813E-4</v>
      </c>
      <c r="P103" s="15"/>
      <c r="R103" s="10" t="s">
        <v>204</v>
      </c>
      <c r="S103" s="11">
        <v>0.1072033694716357</v>
      </c>
      <c r="V103" s="16"/>
    </row>
    <row r="104" spans="1:22">
      <c r="A104" s="1" t="s">
        <v>206</v>
      </c>
      <c r="B104">
        <v>0.26631906722528709</v>
      </c>
      <c r="C104">
        <v>0.60941611040800692</v>
      </c>
      <c r="D104">
        <v>1.019620458192162</v>
      </c>
      <c r="E104">
        <v>0.34309704318271977</v>
      </c>
      <c r="F104" s="8">
        <f t="shared" si="3"/>
        <v>5.108878103684E-4</v>
      </c>
      <c r="G104" s="8">
        <f t="shared" si="4"/>
        <v>0.12641102319178679</v>
      </c>
      <c r="I104" s="10" t="s">
        <v>207</v>
      </c>
      <c r="J104" s="11">
        <v>5.108878103684E-4</v>
      </c>
      <c r="L104" s="12" t="str">
        <f>_xlfn.XLOOKUP(I104,Sheet!$B$2:$B$900,Sheet!$A$2:$A$900)</f>
        <v>CSGP</v>
      </c>
      <c r="M104" s="9">
        <f t="shared" si="5"/>
        <v>5.108878103684E-4</v>
      </c>
      <c r="P104" s="15"/>
      <c r="R104" s="10" t="s">
        <v>206</v>
      </c>
      <c r="S104" s="11">
        <v>0.12641102319178679</v>
      </c>
      <c r="V104" s="16"/>
    </row>
    <row r="105" spans="1:22">
      <c r="A105" s="1" t="s">
        <v>208</v>
      </c>
      <c r="B105">
        <v>0.27745571628047833</v>
      </c>
      <c r="C105">
        <v>0.19104324654867461</v>
      </c>
      <c r="D105">
        <v>1.0658046259588589</v>
      </c>
      <c r="E105">
        <v>-8.6412469731803776E-2</v>
      </c>
      <c r="F105" s="8">
        <f t="shared" si="3"/>
        <v>5.1820649526060001E-4</v>
      </c>
      <c r="G105" s="8">
        <f t="shared" si="4"/>
        <v>0.14748006581918199</v>
      </c>
      <c r="I105" s="10" t="s">
        <v>209</v>
      </c>
      <c r="J105" s="11">
        <v>5.1820649526060001E-4</v>
      </c>
      <c r="L105" s="12" t="str">
        <f>_xlfn.XLOOKUP(I105,Sheet!$B$2:$B$900,Sheet!$A$2:$A$900)</f>
        <v>CSX</v>
      </c>
      <c r="M105" s="9">
        <f t="shared" si="5"/>
        <v>5.1820649526060001E-4</v>
      </c>
      <c r="P105" s="15"/>
      <c r="R105" s="10" t="s">
        <v>208</v>
      </c>
      <c r="S105" s="11">
        <v>0.14748006581918199</v>
      </c>
      <c r="V105" s="16"/>
    </row>
    <row r="106" spans="1:22">
      <c r="A106" s="1" t="s">
        <v>210</v>
      </c>
      <c r="B106">
        <v>0.25848342169306809</v>
      </c>
      <c r="C106">
        <v>0.50326484346706657</v>
      </c>
      <c r="D106">
        <v>0.98712569553717078</v>
      </c>
      <c r="E106">
        <v>0.24478142177399839</v>
      </c>
      <c r="F106" s="8">
        <f t="shared" si="3"/>
        <v>6.5581841333649997E-4</v>
      </c>
      <c r="G106" s="8">
        <f t="shared" si="4"/>
        <v>0.1330182602274628</v>
      </c>
      <c r="I106" s="10" t="s">
        <v>211</v>
      </c>
      <c r="J106" s="11">
        <v>6.5581841333649997E-4</v>
      </c>
      <c r="L106" s="12" t="str">
        <f>_xlfn.XLOOKUP(I106,Sheet!$B$2:$B$900,Sheet!$A$2:$A$900)</f>
        <v>CTAS</v>
      </c>
      <c r="M106" s="9">
        <f t="shared" si="5"/>
        <v>6.5581841333649997E-4</v>
      </c>
      <c r="P106" s="15"/>
      <c r="R106" s="10" t="s">
        <v>210</v>
      </c>
      <c r="S106" s="11">
        <v>0.1330182602274628</v>
      </c>
      <c r="V106" s="16"/>
    </row>
    <row r="107" spans="1:22">
      <c r="A107" s="1" t="s">
        <v>212</v>
      </c>
      <c r="B107">
        <v>0.18338549215052879</v>
      </c>
      <c r="C107">
        <v>-0.1888589958248128</v>
      </c>
      <c r="D107">
        <v>0.67569131705080598</v>
      </c>
      <c r="E107">
        <v>-0.3722444879753416</v>
      </c>
      <c r="F107" s="8">
        <f t="shared" si="3"/>
        <v>-2.5343485105009999E-4</v>
      </c>
      <c r="G107" s="8">
        <f t="shared" si="4"/>
        <v>-4.2877639976137201E-2</v>
      </c>
      <c r="I107" s="10" t="s">
        <v>213</v>
      </c>
      <c r="J107" s="11">
        <v>-2.5343485105009999E-4</v>
      </c>
      <c r="L107" s="12" t="str">
        <f>_xlfn.XLOOKUP(I107,Sheet!$B$2:$B$900,Sheet!$A$2:$A$900)</f>
        <v>CTRA</v>
      </c>
      <c r="M107" s="9">
        <f t="shared" si="5"/>
        <v>-2.5343485105009999E-4</v>
      </c>
      <c r="P107" s="15"/>
      <c r="R107" s="10" t="s">
        <v>212</v>
      </c>
      <c r="S107" s="11">
        <v>-4.2877639976137201E-2</v>
      </c>
      <c r="V107" s="16"/>
    </row>
    <row r="108" spans="1:22">
      <c r="A108" s="1" t="s">
        <v>214</v>
      </c>
      <c r="B108">
        <v>0.25055432108709569</v>
      </c>
      <c r="C108">
        <v>1.7397311698068019E-2</v>
      </c>
      <c r="D108">
        <v>0.95424337062862463</v>
      </c>
      <c r="E108">
        <v>-0.2331570093890277</v>
      </c>
      <c r="F108" s="8">
        <f t="shared" si="3"/>
        <v>7.4032617093364254E-5</v>
      </c>
      <c r="G108" s="8">
        <f t="shared" si="4"/>
        <v>4.4495658907747697E-2</v>
      </c>
      <c r="I108" s="10" t="s">
        <v>215</v>
      </c>
      <c r="J108" s="11">
        <v>7.4032617093364254E-5</v>
      </c>
      <c r="L108" s="12" t="str">
        <f>_xlfn.XLOOKUP(I108,Sheet!$B$2:$B$900,Sheet!$A$2:$A$900)</f>
        <v>CTSH</v>
      </c>
      <c r="M108" s="9">
        <f t="shared" si="5"/>
        <v>7.4032617093364254E-5</v>
      </c>
      <c r="P108" s="15"/>
      <c r="R108" s="10" t="s">
        <v>214</v>
      </c>
      <c r="S108" s="11">
        <v>4.4495658907747697E-2</v>
      </c>
      <c r="V108" s="16"/>
    </row>
    <row r="109" spans="1:22">
      <c r="A109" s="1" t="s">
        <v>216</v>
      </c>
      <c r="B109">
        <v>0.225644243556271</v>
      </c>
      <c r="C109">
        <v>0.19206505897477871</v>
      </c>
      <c r="D109">
        <v>0.85094019621201022</v>
      </c>
      <c r="E109">
        <v>-3.3579184581492373E-2</v>
      </c>
      <c r="F109" s="8">
        <f t="shared" si="3"/>
        <v>-3.8335112783420002E-4</v>
      </c>
      <c r="G109" s="8">
        <f t="shared" si="4"/>
        <v>-0.15442954577149781</v>
      </c>
      <c r="I109" s="10" t="s">
        <v>217</v>
      </c>
      <c r="J109" s="11">
        <v>-3.8335112783420002E-4</v>
      </c>
      <c r="L109" s="12" t="str">
        <f>_xlfn.XLOOKUP(I109,Sheet!$B$2:$B$900,Sheet!$A$2:$A$900)</f>
        <v>CVS</v>
      </c>
      <c r="M109" s="9">
        <f t="shared" si="5"/>
        <v>-3.8335112783420002E-4</v>
      </c>
      <c r="P109" s="15"/>
      <c r="R109" s="10" t="s">
        <v>216</v>
      </c>
      <c r="S109" s="11">
        <v>-0.15442954577149781</v>
      </c>
      <c r="V109" s="16"/>
    </row>
    <row r="110" spans="1:22">
      <c r="A110" s="1" t="s">
        <v>218</v>
      </c>
      <c r="B110">
        <v>0.22015306342484611</v>
      </c>
      <c r="C110">
        <v>0.15907381463537271</v>
      </c>
      <c r="D110">
        <v>0.82816803349321944</v>
      </c>
      <c r="E110">
        <v>-6.1079248789473378E-2</v>
      </c>
      <c r="F110" s="8">
        <f t="shared" si="3"/>
        <v>-8.4946796845582326E-6</v>
      </c>
      <c r="G110" s="8">
        <f t="shared" si="4"/>
        <v>6.6150445976444303E-2</v>
      </c>
      <c r="I110" s="10" t="s">
        <v>219</v>
      </c>
      <c r="J110" s="11">
        <v>-8.4946796845582326E-6</v>
      </c>
      <c r="L110" s="12" t="str">
        <f>_xlfn.XLOOKUP(I110,Sheet!$B$2:$B$900,Sheet!$A$2:$A$900)</f>
        <v>CVX</v>
      </c>
      <c r="M110" s="9">
        <f t="shared" si="5"/>
        <v>-8.4946796845582326E-6</v>
      </c>
      <c r="P110" s="15"/>
      <c r="R110" s="10" t="s">
        <v>218</v>
      </c>
      <c r="S110" s="11">
        <v>6.6150445976444303E-2</v>
      </c>
      <c r="V110" s="16"/>
    </row>
    <row r="111" spans="1:22">
      <c r="A111" s="1" t="s">
        <v>220</v>
      </c>
      <c r="B111">
        <v>9.3915876555823896E-2</v>
      </c>
      <c r="C111">
        <v>0.20504341147327221</v>
      </c>
      <c r="D111">
        <v>0.30465693173706271</v>
      </c>
      <c r="E111">
        <v>0.1111275349174483</v>
      </c>
      <c r="F111" s="8">
        <f t="shared" si="3"/>
        <v>7.2696321412849972E-7</v>
      </c>
      <c r="G111" s="8">
        <f t="shared" si="4"/>
        <v>1.92085404757741E-2</v>
      </c>
      <c r="I111" s="10" t="s">
        <v>221</v>
      </c>
      <c r="J111" s="11">
        <v>7.2696321412849972E-7</v>
      </c>
      <c r="L111" s="12" t="str">
        <f>_xlfn.XLOOKUP(I111,Sheet!$B$2:$B$900,Sheet!$A$2:$A$900)</f>
        <v>D</v>
      </c>
      <c r="M111" s="9">
        <f t="shared" si="5"/>
        <v>7.2696321412849972E-7</v>
      </c>
      <c r="P111" s="15"/>
      <c r="R111" s="10" t="s">
        <v>220</v>
      </c>
      <c r="S111" s="11">
        <v>1.92085404757741E-2</v>
      </c>
      <c r="V111" s="16"/>
    </row>
    <row r="112" spans="1:22">
      <c r="A112" s="1" t="s">
        <v>222</v>
      </c>
      <c r="B112">
        <v>0.29663691004805448</v>
      </c>
      <c r="C112">
        <v>0.21221109172713459</v>
      </c>
      <c r="D112">
        <v>1.145349870362006</v>
      </c>
      <c r="E112">
        <v>-8.4425818320919943E-2</v>
      </c>
      <c r="F112" s="8">
        <f t="shared" si="3"/>
        <v>-7.3361913488517057E-6</v>
      </c>
      <c r="G112" s="8">
        <f t="shared" si="4"/>
        <v>4.7159681417270102E-2</v>
      </c>
      <c r="I112" s="10" t="s">
        <v>223</v>
      </c>
      <c r="J112" s="11">
        <v>-7.3361913488517057E-6</v>
      </c>
      <c r="L112" s="12" t="str">
        <f>_xlfn.XLOOKUP(I112,Sheet!$B$2:$B$900,Sheet!$A$2:$A$900)</f>
        <v>DAL</v>
      </c>
      <c r="M112" s="9">
        <f t="shared" si="5"/>
        <v>-7.3361913488517057E-6</v>
      </c>
      <c r="P112" s="15"/>
      <c r="R112" s="10" t="s">
        <v>222</v>
      </c>
      <c r="S112" s="11">
        <v>4.7159681417270102E-2</v>
      </c>
      <c r="V112" s="16"/>
    </row>
    <row r="113" spans="1:22">
      <c r="A113" s="1" t="s">
        <v>224</v>
      </c>
      <c r="B113">
        <v>0.30421860719003802</v>
      </c>
      <c r="C113">
        <v>-9.3506563838023249E-2</v>
      </c>
      <c r="D113">
        <v>1.176791498002991</v>
      </c>
      <c r="E113">
        <v>-0.39772517102806121</v>
      </c>
      <c r="F113" s="8">
        <f t="shared" si="3"/>
        <v>1.3138015750779999E-4</v>
      </c>
      <c r="G113" s="8">
        <f t="shared" si="4"/>
        <v>7.8837814027841402E-2</v>
      </c>
      <c r="I113" s="10" t="s">
        <v>225</v>
      </c>
      <c r="J113" s="11">
        <v>1.3138015750779999E-4</v>
      </c>
      <c r="L113" s="12" t="str">
        <f>_xlfn.XLOOKUP(I113,Sheet!$B$2:$B$900,Sheet!$A$2:$A$900)</f>
        <v>DD</v>
      </c>
      <c r="M113" s="9">
        <f t="shared" si="5"/>
        <v>1.3138015750779999E-4</v>
      </c>
      <c r="P113" s="15"/>
      <c r="R113" s="10" t="s">
        <v>224</v>
      </c>
      <c r="S113" s="11">
        <v>7.8837814027841402E-2</v>
      </c>
      <c r="V113" s="16"/>
    </row>
    <row r="114" spans="1:22">
      <c r="A114" s="1" t="s">
        <v>226</v>
      </c>
      <c r="B114">
        <v>0.33866577260685982</v>
      </c>
      <c r="C114">
        <v>0.20207318067147201</v>
      </c>
      <c r="D114">
        <v>1.3196453904811849</v>
      </c>
      <c r="E114">
        <v>-0.13659259193538781</v>
      </c>
      <c r="F114" s="8">
        <f t="shared" si="3"/>
        <v>4.9818489850999995E-4</v>
      </c>
      <c r="G114" s="8">
        <f t="shared" si="4"/>
        <v>0.1168483912836175</v>
      </c>
      <c r="I114" s="10" t="s">
        <v>227</v>
      </c>
      <c r="J114" s="11">
        <v>4.9818489850999995E-4</v>
      </c>
      <c r="L114" s="12" t="str">
        <f>_xlfn.XLOOKUP(I114,Sheet!$B$2:$B$900,Sheet!$A$2:$A$900)</f>
        <v>DE</v>
      </c>
      <c r="M114" s="9">
        <f t="shared" si="5"/>
        <v>4.9818489850999995E-4</v>
      </c>
      <c r="P114" s="15"/>
      <c r="R114" s="10" t="s">
        <v>226</v>
      </c>
      <c r="S114" s="11">
        <v>0.1168483912836175</v>
      </c>
      <c r="V114" s="16"/>
    </row>
    <row r="115" spans="1:22">
      <c r="A115" s="1" t="s">
        <v>228</v>
      </c>
      <c r="B115">
        <v>0.33137824524116161</v>
      </c>
      <c r="C115">
        <v>0.40941075689678291</v>
      </c>
      <c r="D115">
        <v>1.289423697690667</v>
      </c>
      <c r="E115">
        <v>7.8032511655621251E-2</v>
      </c>
      <c r="F115" s="8">
        <f t="shared" si="3"/>
        <v>-1.7265940753290001E-4</v>
      </c>
      <c r="G115" s="8">
        <f t="shared" si="4"/>
        <v>6.3922408678258297E-2</v>
      </c>
      <c r="I115" s="10" t="s">
        <v>229</v>
      </c>
      <c r="J115" s="11">
        <v>-1.7265940753290001E-4</v>
      </c>
      <c r="L115" s="12" t="str">
        <f>_xlfn.XLOOKUP(I115,Sheet!$B$2:$B$900,Sheet!$A$2:$A$900)</f>
        <v>DFS</v>
      </c>
      <c r="M115" s="9">
        <f t="shared" si="5"/>
        <v>-1.7265940753290001E-4</v>
      </c>
      <c r="P115" s="15"/>
      <c r="R115" s="10" t="s">
        <v>228</v>
      </c>
      <c r="S115" s="11">
        <v>6.3922408678258297E-2</v>
      </c>
      <c r="V115" s="16"/>
    </row>
    <row r="116" spans="1:22">
      <c r="A116" s="1" t="s">
        <v>230</v>
      </c>
      <c r="B116">
        <v>0.19171876021931189</v>
      </c>
      <c r="C116">
        <v>0.28999917229161909</v>
      </c>
      <c r="D116">
        <v>0.7102497419976832</v>
      </c>
      <c r="E116">
        <v>9.8280412072307199E-2</v>
      </c>
      <c r="F116" s="8">
        <f t="shared" si="3"/>
        <v>1.4061117357700001E-4</v>
      </c>
      <c r="G116" s="8">
        <f t="shared" si="4"/>
        <v>8.3882304977976302E-2</v>
      </c>
      <c r="I116" s="10" t="s">
        <v>231</v>
      </c>
      <c r="J116" s="11">
        <v>1.4061117357700001E-4</v>
      </c>
      <c r="L116" s="12" t="str">
        <f>_xlfn.XLOOKUP(I116,Sheet!$B$2:$B$900,Sheet!$A$2:$A$900)</f>
        <v>DGX</v>
      </c>
      <c r="M116" s="9">
        <f t="shared" si="5"/>
        <v>1.4061117357700001E-4</v>
      </c>
      <c r="P116" s="15"/>
      <c r="R116" s="10" t="s">
        <v>230</v>
      </c>
      <c r="S116" s="11">
        <v>8.3882304977976302E-2</v>
      </c>
      <c r="V116" s="16"/>
    </row>
    <row r="117" spans="1:22">
      <c r="A117" s="1" t="s">
        <v>232</v>
      </c>
      <c r="B117">
        <v>0.16071988520499189</v>
      </c>
      <c r="C117">
        <v>0.46796254230784923</v>
      </c>
      <c r="D117">
        <v>0.58169605972349159</v>
      </c>
      <c r="E117">
        <v>0.30724265710285731</v>
      </c>
      <c r="F117" s="8">
        <f t="shared" si="3"/>
        <v>2.7309154130179998E-4</v>
      </c>
      <c r="G117" s="8">
        <f t="shared" si="4"/>
        <v>8.85298067383683E-2</v>
      </c>
      <c r="I117" s="10" t="s">
        <v>233</v>
      </c>
      <c r="J117" s="11">
        <v>2.7309154130179998E-4</v>
      </c>
      <c r="L117" s="12" t="str">
        <f>_xlfn.XLOOKUP(I117,Sheet!$B$2:$B$900,Sheet!$A$2:$A$900)</f>
        <v>DHI</v>
      </c>
      <c r="M117" s="9">
        <f t="shared" si="5"/>
        <v>2.7309154130179998E-4</v>
      </c>
      <c r="P117" s="15"/>
      <c r="R117" s="10" t="s">
        <v>232</v>
      </c>
      <c r="S117" s="11">
        <v>8.85298067383683E-2</v>
      </c>
      <c r="V117" s="16"/>
    </row>
    <row r="118" spans="1:22">
      <c r="A118" s="1" t="s">
        <v>234</v>
      </c>
      <c r="B118">
        <v>0.2574418529620654</v>
      </c>
      <c r="C118">
        <v>0.42419163132065418</v>
      </c>
      <c r="D118">
        <v>0.98280626473040078</v>
      </c>
      <c r="E118">
        <v>0.16674977835858881</v>
      </c>
      <c r="F118" s="8">
        <f t="shared" si="3"/>
        <v>3.2775172424010001E-4</v>
      </c>
      <c r="G118" s="8">
        <f t="shared" si="4"/>
        <v>8.3305613113050306E-2</v>
      </c>
      <c r="I118" s="10" t="s">
        <v>235</v>
      </c>
      <c r="J118" s="11">
        <v>3.2775172424010001E-4</v>
      </c>
      <c r="L118" s="12" t="str">
        <f>_xlfn.XLOOKUP(I118,Sheet!$B$2:$B$900,Sheet!$A$2:$A$900)</f>
        <v>DHR</v>
      </c>
      <c r="M118" s="9">
        <f t="shared" si="5"/>
        <v>3.2775172424010001E-4</v>
      </c>
      <c r="P118" s="15"/>
      <c r="R118" s="10" t="s">
        <v>234</v>
      </c>
      <c r="S118" s="11">
        <v>8.3305613113050306E-2</v>
      </c>
      <c r="V118" s="16"/>
    </row>
    <row r="119" spans="1:22">
      <c r="A119" s="1" t="s">
        <v>236</v>
      </c>
      <c r="B119">
        <v>0.20993363136476331</v>
      </c>
      <c r="C119">
        <v>0.31399586771659138</v>
      </c>
      <c r="D119">
        <v>0.78578760447869267</v>
      </c>
      <c r="E119">
        <v>0.1040622363518281</v>
      </c>
      <c r="F119" s="8">
        <f t="shared" si="3"/>
        <v>7.542304201998287E-5</v>
      </c>
      <c r="G119" s="8">
        <f t="shared" si="4"/>
        <v>3.2483910945945E-3</v>
      </c>
      <c r="I119" s="10" t="s">
        <v>237</v>
      </c>
      <c r="J119" s="11">
        <v>7.542304201998287E-5</v>
      </c>
      <c r="L119" s="12" t="str">
        <f>_xlfn.XLOOKUP(I119,Sheet!$B$2:$B$900,Sheet!$A$2:$A$900)</f>
        <v>DIS</v>
      </c>
      <c r="M119" s="9">
        <f t="shared" si="5"/>
        <v>7.542304201998287E-5</v>
      </c>
      <c r="P119" s="15"/>
      <c r="R119" s="10" t="s">
        <v>236</v>
      </c>
      <c r="S119" s="11">
        <v>3.2483910945945E-3</v>
      </c>
      <c r="V119" s="16"/>
    </row>
    <row r="120" spans="1:22">
      <c r="A120" s="1" t="s">
        <v>238</v>
      </c>
      <c r="B120">
        <v>0.13082213678373489</v>
      </c>
      <c r="C120">
        <v>0.17242808284823269</v>
      </c>
      <c r="D120">
        <v>0.45770879729914538</v>
      </c>
      <c r="E120">
        <v>4.1605946064497877E-2</v>
      </c>
      <c r="F120" s="8">
        <f t="shared" si="3"/>
        <v>5.5174643370160001E-4</v>
      </c>
      <c r="G120" s="8">
        <f t="shared" si="4"/>
        <v>0.10337371418272261</v>
      </c>
      <c r="I120" s="10" t="s">
        <v>239</v>
      </c>
      <c r="J120" s="11">
        <v>5.5174643370160001E-4</v>
      </c>
      <c r="L120" s="12" t="str">
        <f>_xlfn.XLOOKUP(I120,Sheet!$B$2:$B$900,Sheet!$A$2:$A$900)</f>
        <v>DLR</v>
      </c>
      <c r="M120" s="9">
        <f t="shared" si="5"/>
        <v>5.5174643370160001E-4</v>
      </c>
      <c r="P120" s="15"/>
      <c r="R120" s="10" t="s">
        <v>238</v>
      </c>
      <c r="S120" s="11">
        <v>0.10337371418272261</v>
      </c>
      <c r="V120" s="16"/>
    </row>
    <row r="121" spans="1:22">
      <c r="A121" s="1" t="s">
        <v>240</v>
      </c>
      <c r="B121">
        <v>0.17463140808325631</v>
      </c>
      <c r="C121">
        <v>8.1042538505857631E-2</v>
      </c>
      <c r="D121">
        <v>0.63938774986438873</v>
      </c>
      <c r="E121">
        <v>-9.3588869577398676E-2</v>
      </c>
      <c r="F121" s="8">
        <f t="shared" si="3"/>
        <v>2.1163610564379999E-4</v>
      </c>
      <c r="G121" s="8">
        <f t="shared" si="4"/>
        <v>2.72944840226103E-2</v>
      </c>
      <c r="I121" s="10" t="s">
        <v>241</v>
      </c>
      <c r="J121" s="11">
        <v>2.1163610564379999E-4</v>
      </c>
      <c r="L121" s="12" t="str">
        <f>_xlfn.XLOOKUP(I121,Sheet!$B$2:$B$900,Sheet!$A$2:$A$900)</f>
        <v>DLTR</v>
      </c>
      <c r="M121" s="9">
        <f t="shared" si="5"/>
        <v>2.1163610564379999E-4</v>
      </c>
      <c r="P121" s="15"/>
      <c r="R121" s="10" t="s">
        <v>240</v>
      </c>
      <c r="S121" s="11">
        <v>2.72944840226103E-2</v>
      </c>
      <c r="V121" s="16"/>
    </row>
    <row r="122" spans="1:22">
      <c r="A122" s="1" t="s">
        <v>242</v>
      </c>
      <c r="B122">
        <v>0.30272137886592287</v>
      </c>
      <c r="C122">
        <v>0.53062142299751269</v>
      </c>
      <c r="D122">
        <v>1.170582427055052</v>
      </c>
      <c r="E122">
        <v>0.22790004413158979</v>
      </c>
      <c r="F122" s="8">
        <f t="shared" si="3"/>
        <v>1.5645598620849999E-4</v>
      </c>
      <c r="G122" s="8">
        <f t="shared" si="4"/>
        <v>9.2973839727319596E-2</v>
      </c>
      <c r="I122" s="10" t="s">
        <v>243</v>
      </c>
      <c r="J122" s="11">
        <v>1.5645598620849999E-4</v>
      </c>
      <c r="L122" s="12" t="str">
        <f>_xlfn.XLOOKUP(I122,Sheet!$B$2:$B$900,Sheet!$A$2:$A$900)</f>
        <v>DOV</v>
      </c>
      <c r="M122" s="9">
        <f t="shared" si="5"/>
        <v>1.5645598620849999E-4</v>
      </c>
      <c r="P122" s="15"/>
      <c r="R122" s="10" t="s">
        <v>242</v>
      </c>
      <c r="S122" s="11">
        <v>9.2973839727319596E-2</v>
      </c>
      <c r="V122" s="16"/>
    </row>
    <row r="123" spans="1:22">
      <c r="A123" s="1" t="s">
        <v>244</v>
      </c>
      <c r="B123">
        <v>0.16590511951752029</v>
      </c>
      <c r="C123">
        <v>0.22038404089441549</v>
      </c>
      <c r="D123">
        <v>0.60319945183117551</v>
      </c>
      <c r="E123">
        <v>5.4478921376895223E-2</v>
      </c>
      <c r="F123" s="8">
        <f t="shared" si="3"/>
        <v>9.3342100471659997E-4</v>
      </c>
      <c r="G123" s="8">
        <f t="shared" si="4"/>
        <v>0.1369911733868118</v>
      </c>
      <c r="I123" s="10" t="s">
        <v>245</v>
      </c>
      <c r="J123" s="11">
        <v>9.3342100471659997E-4</v>
      </c>
      <c r="L123" s="12" t="str">
        <f>_xlfn.XLOOKUP(I123,Sheet!$B$2:$B$900,Sheet!$A$2:$A$900)</f>
        <v>DPZ</v>
      </c>
      <c r="M123" s="9">
        <f t="shared" si="5"/>
        <v>9.3342100471659997E-4</v>
      </c>
      <c r="P123" s="15"/>
      <c r="R123" s="10" t="s">
        <v>244</v>
      </c>
      <c r="S123" s="11">
        <v>0.1369911733868118</v>
      </c>
      <c r="V123" s="16"/>
    </row>
    <row r="124" spans="1:22">
      <c r="A124" s="1" t="s">
        <v>246</v>
      </c>
      <c r="B124">
        <v>0.17404000339371409</v>
      </c>
      <c r="C124">
        <v>0.1372500525350846</v>
      </c>
      <c r="D124">
        <v>0.63693516890718471</v>
      </c>
      <c r="E124">
        <v>-3.6789950858629537E-2</v>
      </c>
      <c r="F124" s="8">
        <f t="shared" si="3"/>
        <v>6.9062306879829997E-4</v>
      </c>
      <c r="G124" s="8">
        <f t="shared" si="4"/>
        <v>0.1160564581281996</v>
      </c>
      <c r="I124" s="10" t="s">
        <v>247</v>
      </c>
      <c r="J124" s="11">
        <v>6.9062306879829997E-4</v>
      </c>
      <c r="L124" s="12" t="str">
        <f>_xlfn.XLOOKUP(I124,Sheet!$B$2:$B$900,Sheet!$A$2:$A$900)</f>
        <v>DRI</v>
      </c>
      <c r="M124" s="9">
        <f t="shared" si="5"/>
        <v>6.9062306879829997E-4</v>
      </c>
      <c r="P124" s="15"/>
      <c r="R124" s="10" t="s">
        <v>246</v>
      </c>
      <c r="S124" s="11">
        <v>0.1160564581281996</v>
      </c>
      <c r="V124" s="16"/>
    </row>
    <row r="125" spans="1:22">
      <c r="A125" s="1" t="s">
        <v>248</v>
      </c>
      <c r="B125">
        <v>7.8818501887052264E-2</v>
      </c>
      <c r="C125">
        <v>0.20262136906284881</v>
      </c>
      <c r="D125">
        <v>0.242047462669326</v>
      </c>
      <c r="E125">
        <v>0.1238028671757965</v>
      </c>
      <c r="F125" s="8">
        <f t="shared" si="3"/>
        <v>2.9186217762920002E-4</v>
      </c>
      <c r="G125" s="8">
        <f t="shared" si="4"/>
        <v>7.6207161209497304E-2</v>
      </c>
      <c r="I125" s="10" t="s">
        <v>249</v>
      </c>
      <c r="J125" s="11">
        <v>2.9186217762920002E-4</v>
      </c>
      <c r="L125" s="12" t="str">
        <f>_xlfn.XLOOKUP(I125,Sheet!$B$2:$B$900,Sheet!$A$2:$A$900)</f>
        <v>DTE</v>
      </c>
      <c r="M125" s="9">
        <f t="shared" si="5"/>
        <v>2.9186217762920002E-4</v>
      </c>
      <c r="P125" s="15"/>
      <c r="R125" s="10" t="s">
        <v>248</v>
      </c>
      <c r="S125" s="11">
        <v>7.6207161209497304E-2</v>
      </c>
      <c r="V125" s="16"/>
    </row>
    <row r="126" spans="1:22">
      <c r="A126" s="1" t="s">
        <v>250</v>
      </c>
      <c r="B126">
        <v>7.5185425332356004E-2</v>
      </c>
      <c r="C126">
        <v>0.10593506296516871</v>
      </c>
      <c r="D126">
        <v>0.22698093625911001</v>
      </c>
      <c r="E126">
        <v>3.074963763281274E-2</v>
      </c>
      <c r="F126" s="8">
        <f t="shared" si="3"/>
        <v>1.243810562013E-4</v>
      </c>
      <c r="G126" s="8">
        <f t="shared" si="4"/>
        <v>3.75733028682632E-2</v>
      </c>
      <c r="I126" s="10" t="s">
        <v>251</v>
      </c>
      <c r="J126" s="11">
        <v>1.243810562013E-4</v>
      </c>
      <c r="L126" s="12" t="str">
        <f>_xlfn.XLOOKUP(I126,Sheet!$B$2:$B$900,Sheet!$A$2:$A$900)</f>
        <v>DUK</v>
      </c>
      <c r="M126" s="9">
        <f t="shared" si="5"/>
        <v>1.243810562013E-4</v>
      </c>
      <c r="P126" s="15"/>
      <c r="R126" s="10" t="s">
        <v>250</v>
      </c>
      <c r="S126" s="11">
        <v>3.75733028682632E-2</v>
      </c>
      <c r="V126" s="16"/>
    </row>
    <row r="127" spans="1:22">
      <c r="A127" s="1" t="s">
        <v>252</v>
      </c>
      <c r="B127">
        <v>0.24324426424900469</v>
      </c>
      <c r="C127">
        <v>0.42807630398323882</v>
      </c>
      <c r="D127">
        <v>0.92392824713668731</v>
      </c>
      <c r="E127">
        <v>0.18483203973423409</v>
      </c>
      <c r="F127" s="8">
        <f t="shared" si="3"/>
        <v>-4.6896440180780002E-4</v>
      </c>
      <c r="G127" s="8">
        <f t="shared" si="4"/>
        <v>-7.6330208677540701E-2</v>
      </c>
      <c r="I127" s="10" t="s">
        <v>253</v>
      </c>
      <c r="J127" s="11">
        <v>-4.6896440180780002E-4</v>
      </c>
      <c r="L127" s="12" t="str">
        <f>_xlfn.XLOOKUP(I127,Sheet!$B$2:$B$900,Sheet!$A$2:$A$900)</f>
        <v>DVA</v>
      </c>
      <c r="M127" s="9">
        <f t="shared" si="5"/>
        <v>-4.6896440180780002E-4</v>
      </c>
      <c r="P127" s="15"/>
      <c r="R127" s="10" t="s">
        <v>252</v>
      </c>
      <c r="S127" s="11">
        <v>-7.6330208677540701E-2</v>
      </c>
      <c r="V127" s="16"/>
    </row>
    <row r="128" spans="1:22">
      <c r="A128" s="1" t="s">
        <v>254</v>
      </c>
      <c r="B128">
        <v>0.42026405738079609</v>
      </c>
      <c r="C128">
        <v>0.24235159711089169</v>
      </c>
      <c r="D128">
        <v>1.6580370246970031</v>
      </c>
      <c r="E128">
        <v>-0.1779124602699044</v>
      </c>
      <c r="F128" s="8">
        <f t="shared" si="3"/>
        <v>-8.7795553398719998E-4</v>
      </c>
      <c r="G128" s="8">
        <f t="shared" si="4"/>
        <v>-0.1519886526378823</v>
      </c>
      <c r="I128" s="10" t="s">
        <v>255</v>
      </c>
      <c r="J128" s="11">
        <v>-8.7795553398719998E-4</v>
      </c>
      <c r="L128" s="12" t="str">
        <f>_xlfn.XLOOKUP(I128,Sheet!$B$2:$B$900,Sheet!$A$2:$A$900)</f>
        <v>DVN</v>
      </c>
      <c r="M128" s="9">
        <f t="shared" si="5"/>
        <v>-8.7795553398719998E-4</v>
      </c>
      <c r="P128" s="15"/>
      <c r="R128" s="10" t="s">
        <v>254</v>
      </c>
      <c r="S128" s="11">
        <v>-0.1519886526378823</v>
      </c>
      <c r="V128" s="16"/>
    </row>
    <row r="129" spans="1:22">
      <c r="A129" s="1" t="s">
        <v>256</v>
      </c>
      <c r="B129">
        <v>0.29034606499832177</v>
      </c>
      <c r="C129">
        <v>0.71233402366260279</v>
      </c>
      <c r="D129">
        <v>1.1192614624637871</v>
      </c>
      <c r="E129">
        <v>0.42198795866428102</v>
      </c>
      <c r="F129" s="8">
        <f t="shared" si="3"/>
        <v>9.8808260796620011E-4</v>
      </c>
      <c r="G129" s="8">
        <f t="shared" si="4"/>
        <v>5.7325714261140401E-2</v>
      </c>
      <c r="I129" s="10" t="s">
        <v>257</v>
      </c>
      <c r="J129" s="11">
        <v>9.8808260796620011E-4</v>
      </c>
      <c r="L129" s="12" t="str">
        <f>_xlfn.XLOOKUP(I129,Sheet!$B$2:$B$900,Sheet!$A$2:$A$900)</f>
        <v>DXCM</v>
      </c>
      <c r="M129" s="9">
        <f t="shared" si="5"/>
        <v>9.8808260796620011E-4</v>
      </c>
      <c r="P129" s="15"/>
      <c r="R129" s="10" t="s">
        <v>256</v>
      </c>
      <c r="S129" s="11">
        <v>5.7325714261140401E-2</v>
      </c>
      <c r="V129" s="16"/>
    </row>
    <row r="130" spans="1:22">
      <c r="A130" s="1" t="s">
        <v>258</v>
      </c>
      <c r="B130">
        <v>0.30991847637112269</v>
      </c>
      <c r="C130">
        <v>0.37753936071556821</v>
      </c>
      <c r="D130">
        <v>1.2004291032828971</v>
      </c>
      <c r="E130">
        <v>6.7620884344445409E-2</v>
      </c>
      <c r="F130" s="8">
        <f t="shared" ref="F130:F193" si="6">_xlfn.XLOOKUP(A130,$L$2:$L$900,$M$2:$M$900)</f>
        <v>4.5258618621620001E-4</v>
      </c>
      <c r="G130" s="8">
        <f t="shared" ref="G130:G193" si="7">_xlfn.XLOOKUP(A130,$R$2:$R$900,$S$2:$S$900)</f>
        <v>0.11203107841613789</v>
      </c>
      <c r="I130" s="10" t="s">
        <v>259</v>
      </c>
      <c r="J130" s="11">
        <v>4.5258618621620001E-4</v>
      </c>
      <c r="L130" s="12" t="str">
        <f>_xlfn.XLOOKUP(I130,Sheet!$B$2:$B$900,Sheet!$A$2:$A$900)</f>
        <v>EA</v>
      </c>
      <c r="M130" s="9">
        <f t="shared" ref="M130:M193" si="8">J130</f>
        <v>4.5258618621620001E-4</v>
      </c>
      <c r="P130" s="15"/>
      <c r="R130" s="10" t="s">
        <v>258</v>
      </c>
      <c r="S130" s="11">
        <v>0.11203107841613789</v>
      </c>
      <c r="V130" s="16"/>
    </row>
    <row r="131" spans="1:22">
      <c r="A131" s="1" t="s">
        <v>260</v>
      </c>
      <c r="B131">
        <v>0.26490024456843869</v>
      </c>
      <c r="C131">
        <v>0.29325650718308849</v>
      </c>
      <c r="D131">
        <v>1.0137365389548461</v>
      </c>
      <c r="E131">
        <v>2.83562626146498E-2</v>
      </c>
      <c r="F131" s="8">
        <f t="shared" si="6"/>
        <v>8.1894823701661999E-5</v>
      </c>
      <c r="G131" s="8">
        <f t="shared" si="7"/>
        <v>7.0450891066396001E-2</v>
      </c>
      <c r="I131" s="10" t="s">
        <v>261</v>
      </c>
      <c r="J131" s="11">
        <v>8.1894823701661999E-5</v>
      </c>
      <c r="L131" s="12" t="str">
        <f>_xlfn.XLOOKUP(I131,Sheet!$B$2:$B$900,Sheet!$A$2:$A$900)</f>
        <v>EBAY</v>
      </c>
      <c r="M131" s="9">
        <f t="shared" si="8"/>
        <v>8.1894823701661999E-5</v>
      </c>
      <c r="P131" s="15"/>
      <c r="R131" s="10" t="s">
        <v>260</v>
      </c>
      <c r="S131" s="11">
        <v>7.0450891066396001E-2</v>
      </c>
      <c r="V131" s="16"/>
    </row>
    <row r="132" spans="1:22">
      <c r="A132" s="1" t="s">
        <v>262</v>
      </c>
      <c r="B132">
        <v>0.21621748175426481</v>
      </c>
      <c r="C132">
        <v>0.29418627005909498</v>
      </c>
      <c r="D132">
        <v>0.81184700521686026</v>
      </c>
      <c r="E132">
        <v>7.7968788304830228E-2</v>
      </c>
      <c r="F132" s="8">
        <f t="shared" si="6"/>
        <v>2.3259536267710001E-4</v>
      </c>
      <c r="G132" s="8">
        <f t="shared" si="7"/>
        <v>5.6585521157319303E-2</v>
      </c>
      <c r="I132" s="10" t="s">
        <v>263</v>
      </c>
      <c r="J132" s="11">
        <v>2.3259536267710001E-4</v>
      </c>
      <c r="L132" s="12" t="str">
        <f>_xlfn.XLOOKUP(I132,Sheet!$B$2:$B$900,Sheet!$A$2:$A$900)</f>
        <v>ECL</v>
      </c>
      <c r="M132" s="9">
        <f t="shared" si="8"/>
        <v>2.3259536267710001E-4</v>
      </c>
      <c r="P132" s="15"/>
      <c r="R132" s="10" t="s">
        <v>262</v>
      </c>
      <c r="S132" s="11">
        <v>5.6585521157319303E-2</v>
      </c>
      <c r="V132" s="16"/>
    </row>
    <row r="133" spans="1:22">
      <c r="A133" s="1" t="s">
        <v>264</v>
      </c>
      <c r="B133">
        <v>6.9400008996441886E-2</v>
      </c>
      <c r="C133">
        <v>0.21200627682300649</v>
      </c>
      <c r="D133">
        <v>0.20298856320920239</v>
      </c>
      <c r="E133">
        <v>0.14260626782656469</v>
      </c>
      <c r="F133" s="8">
        <f t="shared" si="6"/>
        <v>2.2703022870410001E-4</v>
      </c>
      <c r="G133" s="8">
        <f t="shared" si="7"/>
        <v>6.0028182595043902E-2</v>
      </c>
      <c r="I133" s="10" t="s">
        <v>265</v>
      </c>
      <c r="J133" s="11">
        <v>2.2703022870410001E-4</v>
      </c>
      <c r="L133" s="12" t="str">
        <f>_xlfn.XLOOKUP(I133,Sheet!$B$2:$B$900,Sheet!$A$2:$A$900)</f>
        <v>ED</v>
      </c>
      <c r="M133" s="9">
        <f t="shared" si="8"/>
        <v>2.2703022870410001E-4</v>
      </c>
      <c r="P133" s="15"/>
      <c r="R133" s="10" t="s">
        <v>264</v>
      </c>
      <c r="S133" s="11">
        <v>6.0028182595043902E-2</v>
      </c>
      <c r="V133" s="16"/>
    </row>
    <row r="134" spans="1:22">
      <c r="A134" s="1" t="s">
        <v>266</v>
      </c>
      <c r="B134">
        <v>0.27085497656591478</v>
      </c>
      <c r="C134">
        <v>0.43959216065313428</v>
      </c>
      <c r="D134">
        <v>1.0384310714137781</v>
      </c>
      <c r="E134">
        <v>0.16873718408721949</v>
      </c>
      <c r="F134" s="8">
        <f t="shared" si="6"/>
        <v>8.7323183294468678E-5</v>
      </c>
      <c r="G134" s="8">
        <f t="shared" si="7"/>
        <v>3.5521016784359399E-2</v>
      </c>
      <c r="I134" s="10" t="s">
        <v>267</v>
      </c>
      <c r="J134" s="11">
        <v>8.7323183294468678E-5</v>
      </c>
      <c r="L134" s="12" t="str">
        <f>_xlfn.XLOOKUP(I134,Sheet!$B$2:$B$900,Sheet!$A$2:$A$900)</f>
        <v>EFX</v>
      </c>
      <c r="M134" s="9">
        <f t="shared" si="8"/>
        <v>8.7323183294468678E-5</v>
      </c>
      <c r="P134" s="15"/>
      <c r="R134" s="10" t="s">
        <v>266</v>
      </c>
      <c r="S134" s="11">
        <v>3.5521016784359399E-2</v>
      </c>
      <c r="V134" s="16"/>
    </row>
    <row r="135" spans="1:22">
      <c r="A135" s="1" t="s">
        <v>268</v>
      </c>
      <c r="B135">
        <v>0.13606828153557859</v>
      </c>
      <c r="C135">
        <v>0.27347146485365009</v>
      </c>
      <c r="D135">
        <v>0.47946478764658179</v>
      </c>
      <c r="E135">
        <v>0.13740318331807161</v>
      </c>
      <c r="F135" s="8">
        <f t="shared" si="6"/>
        <v>2.3513833936680001E-4</v>
      </c>
      <c r="G135" s="8">
        <f t="shared" si="7"/>
        <v>6.0233865872672702E-2</v>
      </c>
      <c r="I135" s="10" t="s">
        <v>269</v>
      </c>
      <c r="J135" s="11">
        <v>2.3513833936680001E-4</v>
      </c>
      <c r="L135" s="12" t="str">
        <f>_xlfn.XLOOKUP(I135,Sheet!$B$2:$B$900,Sheet!$A$2:$A$900)</f>
        <v>EG</v>
      </c>
      <c r="M135" s="9">
        <f t="shared" si="8"/>
        <v>2.3513833936680001E-4</v>
      </c>
      <c r="P135" s="15"/>
      <c r="R135" s="10" t="s">
        <v>268</v>
      </c>
      <c r="S135" s="11">
        <v>6.0233865872672702E-2</v>
      </c>
      <c r="V135" s="16"/>
    </row>
    <row r="136" spans="1:22">
      <c r="A136" s="1" t="s">
        <v>270</v>
      </c>
      <c r="B136">
        <v>0.1118096723258161</v>
      </c>
      <c r="C136">
        <v>0.35472174830480652</v>
      </c>
      <c r="D136">
        <v>0.37886328067818442</v>
      </c>
      <c r="E136">
        <v>0.24291207597899039</v>
      </c>
      <c r="F136" s="8">
        <f t="shared" si="6"/>
        <v>-4.9175153073236442E-5</v>
      </c>
      <c r="G136" s="8">
        <f t="shared" si="7"/>
        <v>2.0396279367263299E-2</v>
      </c>
      <c r="I136" s="10" t="s">
        <v>271</v>
      </c>
      <c r="J136" s="11">
        <v>-4.9175153073236442E-5</v>
      </c>
      <c r="L136" s="12" t="str">
        <f>_xlfn.XLOOKUP(I136,Sheet!$B$2:$B$900,Sheet!$A$2:$A$900)</f>
        <v>EIX</v>
      </c>
      <c r="M136" s="9">
        <f t="shared" si="8"/>
        <v>-4.9175153073236442E-5</v>
      </c>
      <c r="P136" s="15"/>
      <c r="R136" s="10" t="s">
        <v>270</v>
      </c>
      <c r="S136" s="11">
        <v>2.0396279367263299E-2</v>
      </c>
      <c r="V136" s="16"/>
    </row>
    <row r="137" spans="1:22">
      <c r="A137" s="1" t="s">
        <v>272</v>
      </c>
      <c r="B137">
        <v>0.28458291684336412</v>
      </c>
      <c r="C137">
        <v>0.50758438064615308</v>
      </c>
      <c r="D137">
        <v>1.095361436528353</v>
      </c>
      <c r="E137">
        <v>0.22300146380278901</v>
      </c>
      <c r="F137" s="8">
        <f t="shared" si="6"/>
        <v>4.7189768294209999E-4</v>
      </c>
      <c r="G137" s="8">
        <f t="shared" si="7"/>
        <v>0.1015484518713643</v>
      </c>
      <c r="I137" s="10" t="s">
        <v>273</v>
      </c>
      <c r="J137" s="11">
        <v>4.7189768294209999E-4</v>
      </c>
      <c r="L137" s="12" t="str">
        <f>_xlfn.XLOOKUP(I137,Sheet!$B$2:$B$900,Sheet!$A$2:$A$900)</f>
        <v>EL</v>
      </c>
      <c r="M137" s="9">
        <f t="shared" si="8"/>
        <v>4.7189768294209999E-4</v>
      </c>
      <c r="P137" s="15"/>
      <c r="R137" s="10" t="s">
        <v>272</v>
      </c>
      <c r="S137" s="11">
        <v>0.1015484518713643</v>
      </c>
      <c r="V137" s="16"/>
    </row>
    <row r="138" spans="1:22">
      <c r="A138" s="1" t="s">
        <v>274</v>
      </c>
      <c r="B138">
        <v>0.23297133862602959</v>
      </c>
      <c r="C138">
        <v>0.19308488815669189</v>
      </c>
      <c r="D138">
        <v>0.88132597799136259</v>
      </c>
      <c r="E138">
        <v>-3.9886450469337732E-2</v>
      </c>
      <c r="F138" s="8">
        <f t="shared" si="6"/>
        <v>6.8968937589250002E-4</v>
      </c>
      <c r="G138" s="8">
        <f t="shared" si="7"/>
        <v>0.1111473628044593</v>
      </c>
      <c r="I138" s="10" t="s">
        <v>275</v>
      </c>
      <c r="J138" s="11">
        <v>6.8968937589250002E-4</v>
      </c>
      <c r="L138" s="12" t="str">
        <f>_xlfn.XLOOKUP(I138,Sheet!$B$2:$B$900,Sheet!$A$2:$A$900)</f>
        <v>ELV</v>
      </c>
      <c r="M138" s="9">
        <f t="shared" si="8"/>
        <v>6.8968937589250002E-4</v>
      </c>
      <c r="P138" s="15"/>
      <c r="R138" s="10" t="s">
        <v>274</v>
      </c>
      <c r="S138" s="11">
        <v>0.1111473628044593</v>
      </c>
      <c r="V138" s="16"/>
    </row>
    <row r="139" spans="1:22">
      <c r="A139" s="1" t="s">
        <v>276</v>
      </c>
      <c r="B139">
        <v>0.39131778616180929</v>
      </c>
      <c r="C139">
        <v>0.15247658992724769</v>
      </c>
      <c r="D139">
        <v>1.5379955795932949</v>
      </c>
      <c r="E139">
        <v>-0.23884119623456171</v>
      </c>
      <c r="F139" s="8">
        <f t="shared" si="6"/>
        <v>-8.9167516349766338E-5</v>
      </c>
      <c r="G139" s="8">
        <f t="shared" si="7"/>
        <v>6.9891590754689301E-2</v>
      </c>
      <c r="I139" s="10" t="s">
        <v>277</v>
      </c>
      <c r="J139" s="11">
        <v>-8.9167516349766338E-5</v>
      </c>
      <c r="L139" s="12" t="str">
        <f>_xlfn.XLOOKUP(I139,Sheet!$B$2:$B$900,Sheet!$A$2:$A$900)</f>
        <v>EMN</v>
      </c>
      <c r="M139" s="9">
        <f t="shared" si="8"/>
        <v>-8.9167516349766338E-5</v>
      </c>
      <c r="P139" s="15"/>
      <c r="R139" s="10" t="s">
        <v>276</v>
      </c>
      <c r="S139" s="11">
        <v>6.9891590754689301E-2</v>
      </c>
      <c r="V139" s="16"/>
    </row>
    <row r="140" spans="1:22">
      <c r="A140" s="1" t="s">
        <v>278</v>
      </c>
      <c r="B140">
        <v>0.33816178553553428</v>
      </c>
      <c r="C140">
        <v>0.2980667057123515</v>
      </c>
      <c r="D140">
        <v>1.317555334186963</v>
      </c>
      <c r="E140">
        <v>-4.0095079823182778E-2</v>
      </c>
      <c r="F140" s="8">
        <f t="shared" si="6"/>
        <v>-5.6008273795337398E-5</v>
      </c>
      <c r="G140" s="8">
        <f t="shared" si="7"/>
        <v>7.5426952527551702E-2</v>
      </c>
      <c r="I140" s="10" t="s">
        <v>279</v>
      </c>
      <c r="J140" s="11">
        <v>-5.6008273795337398E-5</v>
      </c>
      <c r="L140" s="12" t="str">
        <f>_xlfn.XLOOKUP(I140,Sheet!$B$2:$B$900,Sheet!$A$2:$A$900)</f>
        <v>EMR</v>
      </c>
      <c r="M140" s="9">
        <f t="shared" si="8"/>
        <v>-5.6008273795337398E-5</v>
      </c>
      <c r="P140" s="15"/>
      <c r="R140" s="10" t="s">
        <v>278</v>
      </c>
      <c r="S140" s="11">
        <v>7.5426952527551702E-2</v>
      </c>
      <c r="V140" s="16"/>
    </row>
    <row r="141" spans="1:22">
      <c r="A141" s="1" t="s">
        <v>280</v>
      </c>
      <c r="B141">
        <v>0.333110965013178</v>
      </c>
      <c r="C141">
        <v>3.0698200212446181E-2</v>
      </c>
      <c r="D141">
        <v>1.296609361910388</v>
      </c>
      <c r="E141">
        <v>-0.30241276480073181</v>
      </c>
      <c r="F141" s="8">
        <f t="shared" si="6"/>
        <v>-1.0306736148460001E-4</v>
      </c>
      <c r="G141" s="8">
        <f t="shared" si="7"/>
        <v>6.0909277983172E-2</v>
      </c>
      <c r="I141" s="10" t="s">
        <v>281</v>
      </c>
      <c r="J141" s="11">
        <v>-1.0306736148460001E-4</v>
      </c>
      <c r="L141" s="12" t="str">
        <f>_xlfn.XLOOKUP(I141,Sheet!$B$2:$B$900,Sheet!$A$2:$A$900)</f>
        <v>EOG</v>
      </c>
      <c r="M141" s="9">
        <f t="shared" si="8"/>
        <v>-1.0306736148460001E-4</v>
      </c>
      <c r="P141" s="15"/>
      <c r="R141" s="10" t="s">
        <v>280</v>
      </c>
      <c r="S141" s="11">
        <v>6.0909277983172E-2</v>
      </c>
      <c r="V141" s="16"/>
    </row>
    <row r="142" spans="1:22">
      <c r="A142" s="1" t="s">
        <v>282</v>
      </c>
      <c r="B142">
        <v>0.1398980360563172</v>
      </c>
      <c r="C142">
        <v>0.54676175535179461</v>
      </c>
      <c r="D142">
        <v>0.49534694613200259</v>
      </c>
      <c r="E142">
        <v>0.40686371929547738</v>
      </c>
      <c r="F142" s="8">
        <f t="shared" si="6"/>
        <v>4.6740055351469998E-4</v>
      </c>
      <c r="G142" s="8">
        <f t="shared" si="7"/>
        <v>8.7857421458328894E-2</v>
      </c>
      <c r="I142" s="10" t="s">
        <v>283</v>
      </c>
      <c r="J142" s="11">
        <v>4.6740055351469998E-4</v>
      </c>
      <c r="L142" s="12" t="str">
        <f>_xlfn.XLOOKUP(I142,Sheet!$B$2:$B$900,Sheet!$A$2:$A$900)</f>
        <v>EQIX</v>
      </c>
      <c r="M142" s="9">
        <f t="shared" si="8"/>
        <v>4.6740055351469998E-4</v>
      </c>
      <c r="P142" s="15"/>
      <c r="R142" s="10" t="s">
        <v>282</v>
      </c>
      <c r="S142" s="11">
        <v>8.7857421458328894E-2</v>
      </c>
      <c r="V142" s="16"/>
    </row>
    <row r="143" spans="1:22">
      <c r="A143" s="1" t="s">
        <v>284</v>
      </c>
      <c r="B143">
        <v>8.5128327528552955E-2</v>
      </c>
      <c r="C143">
        <v>0.24232776094833261</v>
      </c>
      <c r="D143">
        <v>0.26821458390673591</v>
      </c>
      <c r="E143">
        <v>0.15719943341977971</v>
      </c>
      <c r="F143" s="8">
        <f t="shared" si="6"/>
        <v>7.0898715237626285E-5</v>
      </c>
      <c r="G143" s="8">
        <f t="shared" si="7"/>
        <v>7.0843243232956996E-3</v>
      </c>
      <c r="I143" s="10" t="s">
        <v>285</v>
      </c>
      <c r="J143" s="11">
        <v>7.0898715237626285E-5</v>
      </c>
      <c r="L143" s="12" t="str">
        <f>_xlfn.XLOOKUP(I143,Sheet!$B$2:$B$900,Sheet!$A$2:$A$900)</f>
        <v>EQR</v>
      </c>
      <c r="M143" s="9">
        <f t="shared" si="8"/>
        <v>7.0898715237626285E-5</v>
      </c>
      <c r="P143" s="15"/>
      <c r="R143" s="10" t="s">
        <v>284</v>
      </c>
      <c r="S143" s="11">
        <v>7.0843243232956996E-3</v>
      </c>
      <c r="V143" s="16"/>
    </row>
    <row r="144" spans="1:22">
      <c r="A144" s="1" t="s">
        <v>286</v>
      </c>
      <c r="B144">
        <v>0.36867792246438941</v>
      </c>
      <c r="C144">
        <v>-0.40605367691845562</v>
      </c>
      <c r="D144">
        <v>1.444107080635038</v>
      </c>
      <c r="E144">
        <v>-0.77473159938284497</v>
      </c>
      <c r="F144" s="8">
        <f t="shared" si="6"/>
        <v>-7.7944561087309996E-4</v>
      </c>
      <c r="G144" s="8">
        <f t="shared" si="7"/>
        <v>-0.2317502759121253</v>
      </c>
      <c r="I144" s="10" t="s">
        <v>287</v>
      </c>
      <c r="J144" s="11">
        <v>-7.7944561087309996E-4</v>
      </c>
      <c r="L144" s="12" t="str">
        <f>_xlfn.XLOOKUP(I144,Sheet!$B$2:$B$900,Sheet!$A$2:$A$900)</f>
        <v>EQT</v>
      </c>
      <c r="M144" s="9">
        <f t="shared" si="8"/>
        <v>-7.7944561087309996E-4</v>
      </c>
      <c r="P144" s="15"/>
      <c r="R144" s="10" t="s">
        <v>286</v>
      </c>
      <c r="S144" s="11">
        <v>-0.2317502759121253</v>
      </c>
      <c r="V144" s="16"/>
    </row>
    <row r="145" spans="1:22">
      <c r="A145" s="1" t="s">
        <v>288</v>
      </c>
      <c r="B145">
        <v>5.6982833448343671E-2</v>
      </c>
      <c r="C145">
        <v>0.30497795864838512</v>
      </c>
      <c r="D145">
        <v>0.151493996409095</v>
      </c>
      <c r="E145">
        <v>0.24799512520004141</v>
      </c>
      <c r="F145" s="8">
        <f t="shared" si="6"/>
        <v>2.44175350764E-4</v>
      </c>
      <c r="G145" s="8">
        <f t="shared" si="7"/>
        <v>5.6908871324226097E-2</v>
      </c>
      <c r="I145" s="10" t="s">
        <v>289</v>
      </c>
      <c r="J145" s="11">
        <v>2.44175350764E-4</v>
      </c>
      <c r="L145" s="12" t="str">
        <f>_xlfn.XLOOKUP(I145,Sheet!$B$2:$B$900,Sheet!$A$2:$A$900)</f>
        <v>ES</v>
      </c>
      <c r="M145" s="9">
        <f t="shared" si="8"/>
        <v>2.44175350764E-4</v>
      </c>
      <c r="P145" s="15"/>
      <c r="R145" s="10" t="s">
        <v>288</v>
      </c>
      <c r="S145" s="11">
        <v>5.6908871324226097E-2</v>
      </c>
      <c r="V145" s="16"/>
    </row>
    <row r="146" spans="1:22">
      <c r="A146" s="1" t="s">
        <v>290</v>
      </c>
      <c r="B146">
        <v>0.1054839383007861</v>
      </c>
      <c r="C146">
        <v>0.24206277424055289</v>
      </c>
      <c r="D146">
        <v>0.35263018668270579</v>
      </c>
      <c r="E146">
        <v>0.1365788359397668</v>
      </c>
      <c r="F146" s="8">
        <f t="shared" si="6"/>
        <v>1.705985397518E-4</v>
      </c>
      <c r="G146" s="8">
        <f t="shared" si="7"/>
        <v>3.04830016309077E-2</v>
      </c>
      <c r="I146" s="10" t="s">
        <v>291</v>
      </c>
      <c r="J146" s="11">
        <v>1.705985397518E-4</v>
      </c>
      <c r="L146" s="12" t="str">
        <f>_xlfn.XLOOKUP(I146,Sheet!$B$2:$B$900,Sheet!$A$2:$A$900)</f>
        <v>ESS</v>
      </c>
      <c r="M146" s="9">
        <f t="shared" si="8"/>
        <v>1.705985397518E-4</v>
      </c>
      <c r="P146" s="15"/>
      <c r="R146" s="10" t="s">
        <v>290</v>
      </c>
      <c r="S146" s="11">
        <v>3.04830016309077E-2</v>
      </c>
      <c r="V146" s="16"/>
    </row>
    <row r="147" spans="1:22">
      <c r="A147" s="1" t="s">
        <v>292</v>
      </c>
      <c r="B147">
        <v>0.33630461779562809</v>
      </c>
      <c r="C147">
        <v>0.38024732313812099</v>
      </c>
      <c r="D147">
        <v>1.309853578834375</v>
      </c>
      <c r="E147">
        <v>4.3942705342492887E-2</v>
      </c>
      <c r="F147" s="8">
        <f t="shared" si="6"/>
        <v>-2.6201495800269149E-5</v>
      </c>
      <c r="G147" s="8">
        <f t="shared" si="7"/>
        <v>6.6979703760884093E-2</v>
      </c>
      <c r="I147" s="10" t="s">
        <v>293</v>
      </c>
      <c r="J147" s="11">
        <v>-2.6201495800269149E-5</v>
      </c>
      <c r="L147" s="12" t="str">
        <f>_xlfn.XLOOKUP(I147,Sheet!$B$2:$B$900,Sheet!$A$2:$A$900)</f>
        <v>ETN</v>
      </c>
      <c r="M147" s="9">
        <f t="shared" si="8"/>
        <v>-2.6201495800269149E-5</v>
      </c>
      <c r="P147" s="15"/>
      <c r="R147" s="10" t="s">
        <v>292</v>
      </c>
      <c r="S147" s="11">
        <v>6.6979703760884093E-2</v>
      </c>
      <c r="V147" s="16"/>
    </row>
    <row r="148" spans="1:22">
      <c r="A148" s="1" t="s">
        <v>294</v>
      </c>
      <c r="B148">
        <v>5.8137001697831127E-2</v>
      </c>
      <c r="C148">
        <v>0.37688873952668273</v>
      </c>
      <c r="D148">
        <v>0.15628038231397159</v>
      </c>
      <c r="E148">
        <v>0.31875173782885152</v>
      </c>
      <c r="F148" s="8">
        <f t="shared" si="6"/>
        <v>8.5868888426847889E-5</v>
      </c>
      <c r="G148" s="8">
        <f t="shared" si="7"/>
        <v>4.54958288100272E-2</v>
      </c>
      <c r="I148" s="10" t="s">
        <v>295</v>
      </c>
      <c r="J148" s="11">
        <v>8.5868888426847889E-5</v>
      </c>
      <c r="L148" s="12" t="str">
        <f>_xlfn.XLOOKUP(I148,Sheet!$B$2:$B$900,Sheet!$A$2:$A$900)</f>
        <v>ETR</v>
      </c>
      <c r="M148" s="9">
        <f t="shared" si="8"/>
        <v>8.5868888426847889E-5</v>
      </c>
      <c r="P148" s="15"/>
      <c r="R148" s="10" t="s">
        <v>294</v>
      </c>
      <c r="S148" s="11">
        <v>4.54958288100272E-2</v>
      </c>
      <c r="V148" s="16"/>
    </row>
    <row r="149" spans="1:22">
      <c r="A149" s="1" t="s">
        <v>296</v>
      </c>
      <c r="B149">
        <v>5.0785441376854999E-2</v>
      </c>
      <c r="C149">
        <v>0.17849377168014721</v>
      </c>
      <c r="D149">
        <v>0.12579314207426151</v>
      </c>
      <c r="E149">
        <v>0.12770833030329221</v>
      </c>
      <c r="F149" s="8">
        <f t="shared" si="6"/>
        <v>3.7351419675759999E-4</v>
      </c>
      <c r="G149" s="8">
        <f t="shared" si="7"/>
        <v>7.5405535646299496E-2</v>
      </c>
      <c r="I149" s="10" t="s">
        <v>297</v>
      </c>
      <c r="J149" s="11">
        <v>3.7351419675759999E-4</v>
      </c>
      <c r="L149" s="12" t="str">
        <f>_xlfn.XLOOKUP(I149,Sheet!$B$2:$B$900,Sheet!$A$2:$A$900)</f>
        <v>EVRG</v>
      </c>
      <c r="M149" s="9">
        <f t="shared" si="8"/>
        <v>3.7351419675759999E-4</v>
      </c>
      <c r="P149" s="15"/>
      <c r="R149" s="10" t="s">
        <v>296</v>
      </c>
      <c r="S149" s="11">
        <v>7.5405535646299496E-2</v>
      </c>
      <c r="V149" s="16"/>
    </row>
    <row r="150" spans="1:22">
      <c r="A150" s="1" t="s">
        <v>298</v>
      </c>
      <c r="B150">
        <v>0.29677262941238719</v>
      </c>
      <c r="C150">
        <v>0.45717725569212198</v>
      </c>
      <c r="D150">
        <v>1.145912704465915</v>
      </c>
      <c r="E150">
        <v>0.16040462627973481</v>
      </c>
      <c r="F150" s="8">
        <f t="shared" si="6"/>
        <v>7.9965064121720005E-4</v>
      </c>
      <c r="G150" s="8">
        <f t="shared" si="7"/>
        <v>0.1153357408074094</v>
      </c>
      <c r="I150" s="10" t="s">
        <v>299</v>
      </c>
      <c r="J150" s="11">
        <v>7.9965064121720005E-4</v>
      </c>
      <c r="L150" s="12" t="str">
        <f>_xlfn.XLOOKUP(I150,Sheet!$B$2:$B$900,Sheet!$A$2:$A$900)</f>
        <v>EW</v>
      </c>
      <c r="M150" s="9">
        <f t="shared" si="8"/>
        <v>7.9965064121720005E-4</v>
      </c>
      <c r="P150" s="15"/>
      <c r="R150" s="10" t="s">
        <v>298</v>
      </c>
      <c r="S150" s="11">
        <v>0.1153357408074094</v>
      </c>
      <c r="V150" s="16"/>
    </row>
    <row r="151" spans="1:22">
      <c r="A151" s="1" t="s">
        <v>300</v>
      </c>
      <c r="B151">
        <v>9.2240813290944412E-2</v>
      </c>
      <c r="C151">
        <v>5.4098231277152083E-2</v>
      </c>
      <c r="D151">
        <v>0.29771037155889452</v>
      </c>
      <c r="E151">
        <v>-3.8142582013792337E-2</v>
      </c>
      <c r="F151" s="8">
        <f t="shared" si="6"/>
        <v>2.477870440577E-4</v>
      </c>
      <c r="G151" s="8">
        <f t="shared" si="7"/>
        <v>7.4158812009088304E-2</v>
      </c>
      <c r="I151" s="10" t="s">
        <v>301</v>
      </c>
      <c r="J151" s="11">
        <v>2.477870440577E-4</v>
      </c>
      <c r="L151" s="12" t="str">
        <f>_xlfn.XLOOKUP(I151,Sheet!$B$2:$B$900,Sheet!$A$2:$A$900)</f>
        <v>EXC</v>
      </c>
      <c r="M151" s="9">
        <f t="shared" si="8"/>
        <v>2.477870440577E-4</v>
      </c>
      <c r="P151" s="15"/>
      <c r="R151" s="10" t="s">
        <v>300</v>
      </c>
      <c r="S151" s="11">
        <v>7.4158812009088304E-2</v>
      </c>
      <c r="V151" s="16"/>
    </row>
    <row r="152" spans="1:22">
      <c r="A152" s="1" t="s">
        <v>302</v>
      </c>
      <c r="B152">
        <v>0.28596611827945417</v>
      </c>
      <c r="C152">
        <v>0.17092899893872801</v>
      </c>
      <c r="D152">
        <v>1.10109763301465</v>
      </c>
      <c r="E152">
        <v>-0.11503711934072609</v>
      </c>
      <c r="F152" s="8">
        <f t="shared" si="6"/>
        <v>3.4742149836559997E-4</v>
      </c>
      <c r="G152" s="8">
        <f t="shared" si="7"/>
        <v>8.6146601004067E-2</v>
      </c>
      <c r="I152" s="10" t="s">
        <v>303</v>
      </c>
      <c r="J152" s="11">
        <v>3.4742149836559997E-4</v>
      </c>
      <c r="L152" s="12" t="str">
        <f>_xlfn.XLOOKUP(I152,Sheet!$B$2:$B$900,Sheet!$A$2:$A$900)</f>
        <v>EXPD</v>
      </c>
      <c r="M152" s="9">
        <f t="shared" si="8"/>
        <v>3.4742149836559997E-4</v>
      </c>
      <c r="P152" s="15"/>
      <c r="R152" s="10" t="s">
        <v>302</v>
      </c>
      <c r="S152" s="11">
        <v>8.6146601004067E-2</v>
      </c>
      <c r="V152" s="16"/>
    </row>
    <row r="153" spans="1:22">
      <c r="A153" s="1" t="s">
        <v>304</v>
      </c>
      <c r="B153">
        <v>0.23459263449410889</v>
      </c>
      <c r="C153">
        <v>3.7152935409668797E-2</v>
      </c>
      <c r="D153">
        <v>0.88804956243761246</v>
      </c>
      <c r="E153">
        <v>-0.19743969908444009</v>
      </c>
      <c r="F153" s="8">
        <f t="shared" si="6"/>
        <v>2.6947072026099999E-4</v>
      </c>
      <c r="G153" s="8">
        <f t="shared" si="7"/>
        <v>3.3564906080081301E-2</v>
      </c>
      <c r="I153" s="10" t="s">
        <v>305</v>
      </c>
      <c r="J153" s="11">
        <v>2.6947072026099999E-4</v>
      </c>
      <c r="L153" s="12" t="str">
        <f>_xlfn.XLOOKUP(I153,Sheet!$B$2:$B$900,Sheet!$A$2:$A$900)</f>
        <v>EXPE</v>
      </c>
      <c r="M153" s="9">
        <f t="shared" si="8"/>
        <v>2.6947072026099999E-4</v>
      </c>
      <c r="P153" s="15"/>
      <c r="R153" s="10" t="s">
        <v>304</v>
      </c>
      <c r="S153" s="11">
        <v>3.3564906080081301E-2</v>
      </c>
      <c r="V153" s="16"/>
    </row>
    <row r="154" spans="1:22">
      <c r="A154" s="1" t="s">
        <v>306</v>
      </c>
      <c r="B154">
        <v>4.3625391895126632E-2</v>
      </c>
      <c r="C154">
        <v>0.20148226899256461</v>
      </c>
      <c r="D154">
        <v>9.6100105610312445E-2</v>
      </c>
      <c r="E154">
        <v>0.15785687709743801</v>
      </c>
      <c r="F154" s="8">
        <f t="shared" si="6"/>
        <v>5.0415832335930005E-4</v>
      </c>
      <c r="G154" s="8">
        <f t="shared" si="7"/>
        <v>5.6295996958453901E-2</v>
      </c>
      <c r="I154" s="10" t="s">
        <v>307</v>
      </c>
      <c r="J154" s="11">
        <v>5.0415832335930005E-4</v>
      </c>
      <c r="L154" s="12" t="str">
        <f>_xlfn.XLOOKUP(I154,Sheet!$B$2:$B$900,Sheet!$A$2:$A$900)</f>
        <v>EXR</v>
      </c>
      <c r="M154" s="9">
        <f t="shared" si="8"/>
        <v>5.0415832335930005E-4</v>
      </c>
      <c r="P154" s="15"/>
      <c r="R154" s="10" t="s">
        <v>306</v>
      </c>
      <c r="S154" s="11">
        <v>5.6295996958453901E-2</v>
      </c>
      <c r="V154" s="16"/>
    </row>
    <row r="155" spans="1:22">
      <c r="A155" s="1" t="s">
        <v>308</v>
      </c>
      <c r="B155">
        <v>0.28430310290544958</v>
      </c>
      <c r="C155">
        <v>0.29692896232949068</v>
      </c>
      <c r="D155">
        <v>1.0942010359636889</v>
      </c>
      <c r="E155">
        <v>1.2625859424041151E-2</v>
      </c>
      <c r="F155" s="8">
        <f t="shared" si="6"/>
        <v>-5.8872060961359998E-4</v>
      </c>
      <c r="G155" s="8">
        <f t="shared" si="7"/>
        <v>-8.9355440203726502E-2</v>
      </c>
      <c r="I155" s="10" t="s">
        <v>309</v>
      </c>
      <c r="J155" s="11">
        <v>-5.8872060961359998E-4</v>
      </c>
      <c r="L155" s="12" t="str">
        <f>_xlfn.XLOOKUP(I155,Sheet!$B$2:$B$900,Sheet!$A$2:$A$900)</f>
        <v>F</v>
      </c>
      <c r="M155" s="9">
        <f t="shared" si="8"/>
        <v>-5.8872060961359998E-4</v>
      </c>
      <c r="P155" s="15"/>
      <c r="R155" s="10" t="s">
        <v>308</v>
      </c>
      <c r="S155" s="11">
        <v>-8.9355440203726502E-2</v>
      </c>
      <c r="V155" s="16"/>
    </row>
    <row r="156" spans="1:22">
      <c r="A156" s="1" t="s">
        <v>310</v>
      </c>
      <c r="B156">
        <v>0.36664747522818969</v>
      </c>
      <c r="C156">
        <v>0.41511741154255671</v>
      </c>
      <c r="D156">
        <v>1.4356867276784759</v>
      </c>
      <c r="E156">
        <v>4.8469936314366968E-2</v>
      </c>
      <c r="F156" s="8">
        <f t="shared" si="6"/>
        <v>9.7661057972289945E-5</v>
      </c>
      <c r="G156" s="8">
        <f t="shared" si="7"/>
        <v>6.7735541940230196E-2</v>
      </c>
      <c r="I156" s="10" t="s">
        <v>311</v>
      </c>
      <c r="J156" s="11">
        <v>9.7661057972289945E-5</v>
      </c>
      <c r="L156" s="12" t="str">
        <f>_xlfn.XLOOKUP(I156,Sheet!$B$2:$B$900,Sheet!$A$2:$A$900)</f>
        <v>FAST</v>
      </c>
      <c r="M156" s="9">
        <f t="shared" si="8"/>
        <v>9.7661057972289945E-5</v>
      </c>
      <c r="P156" s="15"/>
      <c r="R156" s="10" t="s">
        <v>310</v>
      </c>
      <c r="S156" s="11">
        <v>6.7735541940230196E-2</v>
      </c>
      <c r="V156" s="16"/>
    </row>
    <row r="157" spans="1:22">
      <c r="A157" s="1" t="s">
        <v>312</v>
      </c>
      <c r="B157">
        <v>0.46426844604709822</v>
      </c>
      <c r="C157">
        <v>0.34852732736977809</v>
      </c>
      <c r="D157">
        <v>1.84052513746447</v>
      </c>
      <c r="E157">
        <v>-0.11574111867732011</v>
      </c>
      <c r="F157" s="8">
        <f t="shared" si="6"/>
        <v>-4.4166843669439997E-4</v>
      </c>
      <c r="G157" s="8">
        <f t="shared" si="7"/>
        <v>-8.2298703339897996E-3</v>
      </c>
      <c r="I157" s="10" t="s">
        <v>313</v>
      </c>
      <c r="J157" s="11">
        <v>-4.4166843669439997E-4</v>
      </c>
      <c r="L157" s="12" t="str">
        <f>_xlfn.XLOOKUP(I157,Sheet!$B$2:$B$900,Sheet!$A$2:$A$900)</f>
        <v>FCX</v>
      </c>
      <c r="M157" s="9">
        <f t="shared" si="8"/>
        <v>-4.4166843669439997E-4</v>
      </c>
      <c r="P157" s="15"/>
      <c r="R157" s="10" t="s">
        <v>312</v>
      </c>
      <c r="S157" s="11">
        <v>-8.2298703339897996E-3</v>
      </c>
      <c r="V157" s="16"/>
    </row>
    <row r="158" spans="1:22">
      <c r="A158" s="1" t="s">
        <v>314</v>
      </c>
      <c r="B158">
        <v>0.27239856346560071</v>
      </c>
      <c r="C158">
        <v>0.32908907725269271</v>
      </c>
      <c r="D158">
        <v>1.0448323933899191</v>
      </c>
      <c r="E158">
        <v>5.6690513787092001E-2</v>
      </c>
      <c r="F158" s="8">
        <f t="shared" si="6"/>
        <v>2.5807666485599999E-4</v>
      </c>
      <c r="G158" s="8">
        <f t="shared" si="7"/>
        <v>5.9168888570996198E-2</v>
      </c>
      <c r="I158" s="10" t="s">
        <v>315</v>
      </c>
      <c r="J158" s="11">
        <v>2.5807666485599999E-4</v>
      </c>
      <c r="L158" s="12" t="str">
        <f>_xlfn.XLOOKUP(I158,Sheet!$B$2:$B$900,Sheet!$A$2:$A$900)</f>
        <v>FDS</v>
      </c>
      <c r="M158" s="9">
        <f t="shared" si="8"/>
        <v>2.5807666485599999E-4</v>
      </c>
      <c r="P158" s="15"/>
      <c r="R158" s="10" t="s">
        <v>314</v>
      </c>
      <c r="S158" s="11">
        <v>5.9168888570996198E-2</v>
      </c>
      <c r="V158" s="16"/>
    </row>
    <row r="159" spans="1:22">
      <c r="A159" s="1" t="s">
        <v>316</v>
      </c>
      <c r="B159">
        <v>0.37720318695973137</v>
      </c>
      <c r="C159">
        <v>2.9382134003597131E-3</v>
      </c>
      <c r="D159">
        <v>1.479461723109365</v>
      </c>
      <c r="E159">
        <v>-0.37426497355937172</v>
      </c>
      <c r="F159" s="8">
        <f t="shared" si="6"/>
        <v>-1.8153848048760001E-4</v>
      </c>
      <c r="G159" s="8">
        <f t="shared" si="7"/>
        <v>7.6678032510679797E-2</v>
      </c>
      <c r="I159" s="10" t="s">
        <v>317</v>
      </c>
      <c r="J159" s="11">
        <v>-1.8153848048760001E-4</v>
      </c>
      <c r="L159" s="12" t="str">
        <f>_xlfn.XLOOKUP(I159,Sheet!$B$2:$B$900,Sheet!$A$2:$A$900)</f>
        <v>FDX</v>
      </c>
      <c r="M159" s="9">
        <f t="shared" si="8"/>
        <v>-1.8153848048760001E-4</v>
      </c>
      <c r="P159" s="15"/>
      <c r="R159" s="10" t="s">
        <v>316</v>
      </c>
      <c r="S159" s="11">
        <v>7.6678032510679797E-2</v>
      </c>
      <c r="V159" s="16"/>
    </row>
    <row r="160" spans="1:22">
      <c r="A160" s="1" t="s">
        <v>318</v>
      </c>
      <c r="B160">
        <v>9.4690952503574344E-2</v>
      </c>
      <c r="C160">
        <v>0.30432275092726307</v>
      </c>
      <c r="D160">
        <v>0.30787120538665308</v>
      </c>
      <c r="E160">
        <v>0.20963179842368879</v>
      </c>
      <c r="F160" s="8">
        <f t="shared" si="6"/>
        <v>6.6815850870742601E-5</v>
      </c>
      <c r="G160" s="8">
        <f t="shared" si="7"/>
        <v>2.3592023777043902E-2</v>
      </c>
      <c r="I160" s="10" t="s">
        <v>319</v>
      </c>
      <c r="J160" s="11">
        <v>6.6815850870742601E-5</v>
      </c>
      <c r="L160" s="12" t="str">
        <f>_xlfn.XLOOKUP(I160,Sheet!$B$2:$B$900,Sheet!$A$2:$A$900)</f>
        <v>FE</v>
      </c>
      <c r="M160" s="9">
        <f t="shared" si="8"/>
        <v>6.6815850870742601E-5</v>
      </c>
      <c r="P160" s="15"/>
      <c r="R160" s="10" t="s">
        <v>318</v>
      </c>
      <c r="S160" s="11">
        <v>2.3592023777043902E-2</v>
      </c>
      <c r="V160" s="16"/>
    </row>
    <row r="161" spans="1:22">
      <c r="A161" s="1" t="s">
        <v>320</v>
      </c>
      <c r="B161">
        <v>0.31564231721987868</v>
      </c>
      <c r="C161">
        <v>-0.1145649578447643</v>
      </c>
      <c r="D161">
        <v>1.224166120110737</v>
      </c>
      <c r="E161">
        <v>-0.43020727506464301</v>
      </c>
      <c r="F161" s="8">
        <f t="shared" si="6"/>
        <v>1.178967325891E-4</v>
      </c>
      <c r="G161" s="8">
        <f t="shared" si="7"/>
        <v>6.8072058484992606E-2</v>
      </c>
      <c r="I161" s="10" t="s">
        <v>321</v>
      </c>
      <c r="J161" s="11">
        <v>1.178967325891E-4</v>
      </c>
      <c r="L161" s="12" t="str">
        <f>_xlfn.XLOOKUP(I161,Sheet!$B$2:$B$900,Sheet!$A$2:$A$900)</f>
        <v>FFIV</v>
      </c>
      <c r="M161" s="9">
        <f t="shared" si="8"/>
        <v>1.178967325891E-4</v>
      </c>
      <c r="P161" s="15"/>
      <c r="R161" s="10" t="s">
        <v>320</v>
      </c>
      <c r="S161" s="11">
        <v>6.8072058484992606E-2</v>
      </c>
      <c r="V161" s="16"/>
    </row>
    <row r="162" spans="1:22">
      <c r="A162" s="1" t="s">
        <v>322</v>
      </c>
      <c r="B162">
        <v>0.27729846069599029</v>
      </c>
      <c r="C162">
        <v>0.48016017866579602</v>
      </c>
      <c r="D162">
        <v>1.065152480213738</v>
      </c>
      <c r="E162">
        <v>0.2028617179698057</v>
      </c>
      <c r="F162" s="8">
        <f t="shared" si="6"/>
        <v>5.6830778346580004E-4</v>
      </c>
      <c r="G162" s="8">
        <f t="shared" si="7"/>
        <v>0.1045117775735665</v>
      </c>
      <c r="I162" s="10" t="s">
        <v>323</v>
      </c>
      <c r="J162" s="11">
        <v>5.6830778346580004E-4</v>
      </c>
      <c r="L162" s="12" t="str">
        <f>_xlfn.XLOOKUP(I162,Sheet!$B$2:$B$900,Sheet!$A$2:$A$900)</f>
        <v>FI</v>
      </c>
      <c r="M162" s="9">
        <f t="shared" si="8"/>
        <v>5.6830778346580004E-4</v>
      </c>
      <c r="P162" s="15"/>
      <c r="R162" s="10" t="s">
        <v>322</v>
      </c>
      <c r="S162" s="11">
        <v>0.1045117775735665</v>
      </c>
      <c r="V162" s="16"/>
    </row>
    <row r="163" spans="1:22">
      <c r="A163" s="1" t="s">
        <v>324</v>
      </c>
      <c r="B163">
        <v>0.31543114334845213</v>
      </c>
      <c r="C163">
        <v>0.73994374959020914</v>
      </c>
      <c r="D163">
        <v>1.2232903728857349</v>
      </c>
      <c r="E163">
        <v>0.42451260624175702</v>
      </c>
      <c r="F163" s="8">
        <f t="shared" si="6"/>
        <v>8.1043779767030004E-4</v>
      </c>
      <c r="G163" s="8">
        <f t="shared" si="7"/>
        <v>0.1266492516673341</v>
      </c>
      <c r="I163" s="10" t="s">
        <v>325</v>
      </c>
      <c r="J163" s="11">
        <v>8.1043779767030004E-4</v>
      </c>
      <c r="L163" s="12" t="str">
        <f>_xlfn.XLOOKUP(I163,Sheet!$B$2:$B$900,Sheet!$A$2:$A$900)</f>
        <v>FICO</v>
      </c>
      <c r="M163" s="9">
        <f t="shared" si="8"/>
        <v>8.1043779767030004E-4</v>
      </c>
      <c r="P163" s="15"/>
      <c r="R163" s="10" t="s">
        <v>324</v>
      </c>
      <c r="S163" s="11">
        <v>0.1266492516673341</v>
      </c>
      <c r="V163" s="16"/>
    </row>
    <row r="164" spans="1:22">
      <c r="A164" s="1" t="s">
        <v>326</v>
      </c>
      <c r="B164">
        <v>0.22695190028769049</v>
      </c>
      <c r="C164">
        <v>0.3348384359864246</v>
      </c>
      <c r="D164">
        <v>0.85636310552394346</v>
      </c>
      <c r="E164">
        <v>0.1078865356987341</v>
      </c>
      <c r="F164" s="8">
        <f t="shared" si="6"/>
        <v>4.04117090924E-4</v>
      </c>
      <c r="G164" s="8">
        <f t="shared" si="7"/>
        <v>9.6233767356571506E-2</v>
      </c>
      <c r="I164" s="10" t="s">
        <v>327</v>
      </c>
      <c r="J164" s="11">
        <v>4.04117090924E-4</v>
      </c>
      <c r="L164" s="12" t="str">
        <f>_xlfn.XLOOKUP(I164,Sheet!$B$2:$B$900,Sheet!$A$2:$A$900)</f>
        <v>FIS</v>
      </c>
      <c r="M164" s="9">
        <f t="shared" si="8"/>
        <v>4.04117090924E-4</v>
      </c>
      <c r="P164" s="15"/>
      <c r="R164" s="10" t="s">
        <v>326</v>
      </c>
      <c r="S164" s="11">
        <v>9.6233767356571506E-2</v>
      </c>
      <c r="V164" s="16"/>
    </row>
    <row r="165" spans="1:22">
      <c r="A165" s="1" t="s">
        <v>328</v>
      </c>
      <c r="B165">
        <v>0.28083467389770062</v>
      </c>
      <c r="C165">
        <v>0.33057525208441763</v>
      </c>
      <c r="D165">
        <v>1.0798173100882571</v>
      </c>
      <c r="E165">
        <v>4.974057818671701E-2</v>
      </c>
      <c r="F165" s="8">
        <f t="shared" si="6"/>
        <v>1.242516969551E-4</v>
      </c>
      <c r="G165" s="8">
        <f t="shared" si="7"/>
        <v>0.1008211628652512</v>
      </c>
      <c r="I165" s="10" t="s">
        <v>329</v>
      </c>
      <c r="J165" s="11">
        <v>1.242516969551E-4</v>
      </c>
      <c r="L165" s="12" t="str">
        <f>_xlfn.XLOOKUP(I165,Sheet!$B$2:$B$900,Sheet!$A$2:$A$900)</f>
        <v>FITB</v>
      </c>
      <c r="M165" s="9">
        <f t="shared" si="8"/>
        <v>1.242516969551E-4</v>
      </c>
      <c r="P165" s="15"/>
      <c r="R165" s="10" t="s">
        <v>328</v>
      </c>
      <c r="S165" s="11">
        <v>0.1008211628652512</v>
      </c>
      <c r="V165" s="16"/>
    </row>
    <row r="166" spans="1:22">
      <c r="A166" s="1" t="s">
        <v>330</v>
      </c>
      <c r="B166">
        <v>0.30670169281085358</v>
      </c>
      <c r="C166">
        <v>0.49297795531102162</v>
      </c>
      <c r="D166">
        <v>1.18708896201775</v>
      </c>
      <c r="E166">
        <v>0.18627626250016799</v>
      </c>
      <c r="F166" s="8">
        <f t="shared" si="6"/>
        <v>2.0993583568969999E-4</v>
      </c>
      <c r="G166" s="8">
        <f t="shared" si="7"/>
        <v>0.11661902967684019</v>
      </c>
      <c r="I166" s="10" t="s">
        <v>331</v>
      </c>
      <c r="J166" s="11">
        <v>2.0993583568969999E-4</v>
      </c>
      <c r="L166" s="12" t="str">
        <f>_xlfn.XLOOKUP(I166,Sheet!$B$2:$B$900,Sheet!$A$2:$A$900)</f>
        <v>FMC</v>
      </c>
      <c r="M166" s="9">
        <f t="shared" si="8"/>
        <v>2.0993583568969999E-4</v>
      </c>
      <c r="P166" s="15"/>
      <c r="R166" s="10" t="s">
        <v>330</v>
      </c>
      <c r="S166" s="11">
        <v>0.11661902967684019</v>
      </c>
      <c r="V166" s="16"/>
    </row>
    <row r="167" spans="1:22">
      <c r="A167" s="1" t="s">
        <v>332</v>
      </c>
      <c r="B167">
        <v>0.1201714866078528</v>
      </c>
      <c r="C167">
        <v>0.12926058948651151</v>
      </c>
      <c r="D167">
        <v>0.41354008801239178</v>
      </c>
      <c r="E167">
        <v>9.0891028786587169E-3</v>
      </c>
      <c r="F167" s="8">
        <f t="shared" si="6"/>
        <v>-1.2918622014929999E-4</v>
      </c>
      <c r="G167" s="8">
        <f t="shared" si="7"/>
        <v>-4.4228772030304002E-2</v>
      </c>
      <c r="I167" s="10" t="s">
        <v>333</v>
      </c>
      <c r="J167" s="11">
        <v>-1.2918622014929999E-4</v>
      </c>
      <c r="L167" s="12" t="str">
        <f>_xlfn.XLOOKUP(I167,Sheet!$B$2:$B$900,Sheet!$A$2:$A$900)</f>
        <v>FRT</v>
      </c>
      <c r="M167" s="9">
        <f t="shared" si="8"/>
        <v>-1.2918622014929999E-4</v>
      </c>
      <c r="P167" s="15"/>
      <c r="R167" s="10" t="s">
        <v>332</v>
      </c>
      <c r="S167" s="11">
        <v>-4.4228772030304002E-2</v>
      </c>
      <c r="V167" s="16"/>
    </row>
    <row r="168" spans="1:22">
      <c r="A168" s="1" t="s">
        <v>334</v>
      </c>
      <c r="B168">
        <v>0.35155145605517041</v>
      </c>
      <c r="C168">
        <v>0.33368882780995562</v>
      </c>
      <c r="D168">
        <v>1.3730828799105499</v>
      </c>
      <c r="E168">
        <v>-1.7862628245214781E-2</v>
      </c>
      <c r="F168" s="8">
        <f t="shared" si="6"/>
        <v>4.5636448477032171E-5</v>
      </c>
      <c r="G168" s="8">
        <f t="shared" si="7"/>
        <v>-1.6240157771798699E-2</v>
      </c>
      <c r="I168" s="10" t="s">
        <v>335</v>
      </c>
      <c r="J168" s="11">
        <v>4.5636448477032171E-5</v>
      </c>
      <c r="L168" s="12" t="str">
        <f>_xlfn.XLOOKUP(I168,Sheet!$B$2:$B$900,Sheet!$A$2:$A$900)</f>
        <v>FSLR</v>
      </c>
      <c r="M168" s="9">
        <f t="shared" si="8"/>
        <v>4.5636448477032171E-5</v>
      </c>
      <c r="P168" s="15"/>
      <c r="R168" s="10" t="s">
        <v>334</v>
      </c>
      <c r="S168" s="11">
        <v>-1.6240157771798699E-2</v>
      </c>
      <c r="V168" s="16"/>
    </row>
    <row r="169" spans="1:22">
      <c r="A169" s="1" t="s">
        <v>336</v>
      </c>
      <c r="B169">
        <v>0.2484214334222693</v>
      </c>
      <c r="C169">
        <v>0.15636700366098441</v>
      </c>
      <c r="D169">
        <v>0.94539819276123493</v>
      </c>
      <c r="E169">
        <v>-9.2054429761284862E-2</v>
      </c>
      <c r="F169" s="8">
        <f t="shared" si="6"/>
        <v>5.4577657080616713E-5</v>
      </c>
      <c r="G169" s="8">
        <f t="shared" si="7"/>
        <v>8.0257225151761105E-2</v>
      </c>
      <c r="I169" s="10" t="s">
        <v>337</v>
      </c>
      <c r="J169" s="11">
        <v>5.4577657080616713E-5</v>
      </c>
      <c r="L169" s="12" t="str">
        <f>_xlfn.XLOOKUP(I169,Sheet!$B$2:$B$900,Sheet!$A$2:$A$900)</f>
        <v>GD</v>
      </c>
      <c r="M169" s="9">
        <f t="shared" si="8"/>
        <v>5.4577657080616713E-5</v>
      </c>
      <c r="P169" s="15"/>
      <c r="R169" s="10" t="s">
        <v>336</v>
      </c>
      <c r="S169" s="11">
        <v>8.0257225151761105E-2</v>
      </c>
      <c r="V169" s="16"/>
    </row>
    <row r="170" spans="1:22">
      <c r="A170" s="1" t="s">
        <v>338</v>
      </c>
      <c r="B170">
        <v>0.36366157286176393</v>
      </c>
      <c r="C170">
        <v>0.51357537974726519</v>
      </c>
      <c r="D170">
        <v>1.423304060761114</v>
      </c>
      <c r="E170">
        <v>0.14991380688550129</v>
      </c>
      <c r="F170" s="8">
        <f t="shared" si="6"/>
        <v>-1.1474618981950999E-3</v>
      </c>
      <c r="G170" s="8">
        <f t="shared" si="7"/>
        <v>-0.29517171281291738</v>
      </c>
      <c r="I170" s="10" t="s">
        <v>339</v>
      </c>
      <c r="J170" s="11">
        <v>-1.1474618981950999E-3</v>
      </c>
      <c r="L170" s="12" t="str">
        <f>_xlfn.XLOOKUP(I170,Sheet!$B$2:$B$900,Sheet!$A$2:$A$900)</f>
        <v>GE</v>
      </c>
      <c r="M170" s="9">
        <f t="shared" si="8"/>
        <v>-1.1474618981950999E-3</v>
      </c>
      <c r="P170" s="15"/>
      <c r="R170" s="10" t="s">
        <v>338</v>
      </c>
      <c r="S170" s="11">
        <v>-0.29517171281291738</v>
      </c>
      <c r="V170" s="16"/>
    </row>
    <row r="171" spans="1:22">
      <c r="A171" s="1" t="s">
        <v>340</v>
      </c>
      <c r="B171">
        <v>0.32771300909307027</v>
      </c>
      <c r="C171">
        <v>0.37865224564980582</v>
      </c>
      <c r="D171">
        <v>1.2742238040485929</v>
      </c>
      <c r="E171">
        <v>5.0939236556735552E-2</v>
      </c>
      <c r="F171" s="8">
        <f t="shared" si="6"/>
        <v>-3.9759468197325233E-5</v>
      </c>
      <c r="G171" s="8">
        <f t="shared" si="7"/>
        <v>6.4959791130235603E-2</v>
      </c>
      <c r="I171" s="10" t="s">
        <v>341</v>
      </c>
      <c r="J171" s="11">
        <v>-3.9759468197325233E-5</v>
      </c>
      <c r="L171" s="12" t="str">
        <f>_xlfn.XLOOKUP(I171,Sheet!$B$2:$B$900,Sheet!$A$2:$A$900)</f>
        <v>GEN</v>
      </c>
      <c r="M171" s="9">
        <f t="shared" si="8"/>
        <v>-3.9759468197325233E-5</v>
      </c>
      <c r="P171" s="15"/>
      <c r="R171" s="10" t="s">
        <v>340</v>
      </c>
      <c r="S171" s="11">
        <v>6.4959791130235603E-2</v>
      </c>
      <c r="V171" s="16"/>
    </row>
    <row r="172" spans="1:22">
      <c r="A172" s="1" t="s">
        <v>342</v>
      </c>
      <c r="B172">
        <v>0.22571878720702659</v>
      </c>
      <c r="C172">
        <v>9.834134974004427E-2</v>
      </c>
      <c r="D172">
        <v>0.85124933197227137</v>
      </c>
      <c r="E172">
        <v>-0.1273774374669823</v>
      </c>
      <c r="F172" s="8">
        <f t="shared" si="6"/>
        <v>-4.251324931617E-4</v>
      </c>
      <c r="G172" s="8">
        <f t="shared" si="7"/>
        <v>-0.15329594433075289</v>
      </c>
      <c r="I172" s="10" t="s">
        <v>343</v>
      </c>
      <c r="J172" s="11">
        <v>-4.251324931617E-4</v>
      </c>
      <c r="L172" s="12" t="str">
        <f>_xlfn.XLOOKUP(I172,Sheet!$B$2:$B$900,Sheet!$A$2:$A$900)</f>
        <v>GILD</v>
      </c>
      <c r="M172" s="9">
        <f t="shared" si="8"/>
        <v>-4.251324931617E-4</v>
      </c>
      <c r="P172" s="15"/>
      <c r="R172" s="10" t="s">
        <v>342</v>
      </c>
      <c r="S172" s="11">
        <v>-0.15329594433075289</v>
      </c>
      <c r="V172" s="16"/>
    </row>
    <row r="173" spans="1:22">
      <c r="A173" s="1" t="s">
        <v>344</v>
      </c>
      <c r="B173">
        <v>0.1106455715831359</v>
      </c>
      <c r="C173">
        <v>0.37597927008050019</v>
      </c>
      <c r="D173">
        <v>0.37403570429225019</v>
      </c>
      <c r="E173">
        <v>0.26533369849736432</v>
      </c>
      <c r="F173" s="8">
        <f t="shared" si="6"/>
        <v>-2.6223729664559997E-4</v>
      </c>
      <c r="G173" s="8">
        <f t="shared" si="7"/>
        <v>-5.6290401481119197E-2</v>
      </c>
      <c r="I173" s="10" t="s">
        <v>345</v>
      </c>
      <c r="J173" s="11">
        <v>-2.6223729664559997E-4</v>
      </c>
      <c r="L173" s="12" t="str">
        <f>_xlfn.XLOOKUP(I173,Sheet!$B$2:$B$900,Sheet!$A$2:$A$900)</f>
        <v>GIS</v>
      </c>
      <c r="M173" s="9">
        <f t="shared" si="8"/>
        <v>-2.6223729664559997E-4</v>
      </c>
      <c r="P173" s="15"/>
      <c r="R173" s="10" t="s">
        <v>344</v>
      </c>
      <c r="S173" s="11">
        <v>-5.6290401481119197E-2</v>
      </c>
      <c r="V173" s="16"/>
    </row>
    <row r="174" spans="1:22">
      <c r="A174" s="1" t="s">
        <v>346</v>
      </c>
      <c r="B174">
        <v>0.24925175896770871</v>
      </c>
      <c r="C174">
        <v>0.3663481196102808</v>
      </c>
      <c r="D174">
        <v>0.94884158889426418</v>
      </c>
      <c r="E174">
        <v>0.1170963606425721</v>
      </c>
      <c r="F174" s="8">
        <f t="shared" si="6"/>
        <v>1.864979830429E-4</v>
      </c>
      <c r="G174" s="8">
        <f t="shared" si="7"/>
        <v>8.7614797713153697E-2</v>
      </c>
      <c r="I174" s="10" t="s">
        <v>347</v>
      </c>
      <c r="J174" s="11">
        <v>1.864979830429E-4</v>
      </c>
      <c r="L174" s="12" t="str">
        <f>_xlfn.XLOOKUP(I174,Sheet!$B$2:$B$900,Sheet!$A$2:$A$900)</f>
        <v>GL</v>
      </c>
      <c r="M174" s="9">
        <f t="shared" si="8"/>
        <v>1.864979830429E-4</v>
      </c>
      <c r="P174" s="15"/>
      <c r="R174" s="10" t="s">
        <v>346</v>
      </c>
      <c r="S174" s="11">
        <v>8.7614797713153697E-2</v>
      </c>
      <c r="V174" s="16"/>
    </row>
    <row r="175" spans="1:22">
      <c r="A175" s="1" t="s">
        <v>348</v>
      </c>
      <c r="B175">
        <v>0.3580532811611809</v>
      </c>
      <c r="C175">
        <v>2.928061064298226E-2</v>
      </c>
      <c r="D175">
        <v>1.400046231273925</v>
      </c>
      <c r="E175">
        <v>-0.32877267051819858</v>
      </c>
      <c r="F175" s="8">
        <f t="shared" si="6"/>
        <v>2.18487117455E-4</v>
      </c>
      <c r="G175" s="8">
        <f t="shared" si="7"/>
        <v>9.9900252248180499E-2</v>
      </c>
      <c r="I175" s="10" t="s">
        <v>349</v>
      </c>
      <c r="J175" s="11">
        <v>2.18487117455E-4</v>
      </c>
      <c r="L175" s="12" t="str">
        <f>_xlfn.XLOOKUP(I175,Sheet!$B$2:$B$900,Sheet!$A$2:$A$900)</f>
        <v>GLW</v>
      </c>
      <c r="M175" s="9">
        <f t="shared" si="8"/>
        <v>2.18487117455E-4</v>
      </c>
      <c r="P175" s="15"/>
      <c r="R175" s="10" t="s">
        <v>348</v>
      </c>
      <c r="S175" s="11">
        <v>9.9900252248180499E-2</v>
      </c>
      <c r="V175" s="16"/>
    </row>
    <row r="176" spans="1:22">
      <c r="A176" s="1" t="s">
        <v>350</v>
      </c>
      <c r="B176">
        <v>0.33169027574132037</v>
      </c>
      <c r="C176">
        <v>0.28445561688228288</v>
      </c>
      <c r="D176">
        <v>1.290717701739484</v>
      </c>
      <c r="E176">
        <v>-4.7234658859037493E-2</v>
      </c>
      <c r="F176" s="8">
        <f t="shared" si="6"/>
        <v>5.3177523461590001E-4</v>
      </c>
      <c r="G176" s="8">
        <f t="shared" si="7"/>
        <v>0.1111866771704525</v>
      </c>
      <c r="I176" s="10" t="s">
        <v>351</v>
      </c>
      <c r="J176" s="11">
        <v>5.3177523461590001E-4</v>
      </c>
      <c r="L176" s="12" t="str">
        <f>_xlfn.XLOOKUP(I176,Sheet!$B$2:$B$900,Sheet!$A$2:$A$900)</f>
        <v>GOOG</v>
      </c>
      <c r="M176" s="9">
        <f t="shared" si="8"/>
        <v>5.3177523461590001E-4</v>
      </c>
      <c r="P176" s="15"/>
      <c r="R176" s="10" t="s">
        <v>350</v>
      </c>
      <c r="S176" s="11">
        <v>0.1111866771704525</v>
      </c>
      <c r="V176" s="16"/>
    </row>
    <row r="177" spans="1:22">
      <c r="A177" s="1" t="s">
        <v>352</v>
      </c>
      <c r="B177">
        <v>0.32894376240794831</v>
      </c>
      <c r="C177">
        <v>0.2762504355596227</v>
      </c>
      <c r="D177">
        <v>1.2793277915489669</v>
      </c>
      <c r="E177">
        <v>-5.2693326848325561E-2</v>
      </c>
      <c r="F177" s="8">
        <f t="shared" si="6"/>
        <v>5.2871266063389999E-4</v>
      </c>
      <c r="G177" s="8">
        <f t="shared" si="7"/>
        <v>0.10831744741220781</v>
      </c>
      <c r="I177" s="10" t="s">
        <v>353</v>
      </c>
      <c r="J177" s="11">
        <v>5.2871266063389999E-4</v>
      </c>
      <c r="L177" s="12" t="str">
        <f>_xlfn.XLOOKUP(I177,Sheet!$B$2:$B$900,Sheet!$A$2:$A$900)</f>
        <v>GOOGL</v>
      </c>
      <c r="M177" s="9">
        <f t="shared" si="8"/>
        <v>5.2871266063389999E-4</v>
      </c>
      <c r="P177" s="15"/>
      <c r="R177" s="10" t="s">
        <v>352</v>
      </c>
      <c r="S177" s="11">
        <v>0.10831744741220781</v>
      </c>
      <c r="V177" s="16"/>
    </row>
    <row r="178" spans="1:22">
      <c r="A178" s="1" t="s">
        <v>354</v>
      </c>
      <c r="B178">
        <v>0.23391793855282231</v>
      </c>
      <c r="C178">
        <v>0.1488532362466666</v>
      </c>
      <c r="D178">
        <v>0.88525156903856894</v>
      </c>
      <c r="E178">
        <v>-8.5064702306155759E-2</v>
      </c>
      <c r="F178" s="8">
        <f t="shared" si="6"/>
        <v>-1.2263929306170001E-4</v>
      </c>
      <c r="G178" s="8">
        <f t="shared" si="7"/>
        <v>1.55641691431593E-2</v>
      </c>
      <c r="I178" s="10" t="s">
        <v>355</v>
      </c>
      <c r="J178" s="11">
        <v>-1.2263929306170001E-4</v>
      </c>
      <c r="L178" s="12" t="str">
        <f>_xlfn.XLOOKUP(I178,Sheet!$B$2:$B$900,Sheet!$A$2:$A$900)</f>
        <v>GPC</v>
      </c>
      <c r="M178" s="9">
        <f t="shared" si="8"/>
        <v>-1.2263929306170001E-4</v>
      </c>
      <c r="P178" s="15"/>
      <c r="R178" s="10" t="s">
        <v>354</v>
      </c>
      <c r="S178" s="11">
        <v>1.55641691431593E-2</v>
      </c>
      <c r="V178" s="16"/>
    </row>
    <row r="179" spans="1:22">
      <c r="A179" s="1" t="s">
        <v>356</v>
      </c>
      <c r="B179">
        <v>0.29213605469235548</v>
      </c>
      <c r="C179">
        <v>0.59668408520723448</v>
      </c>
      <c r="D179">
        <v>1.1266846275397639</v>
      </c>
      <c r="E179">
        <v>0.304548030514879</v>
      </c>
      <c r="F179" s="8">
        <f t="shared" si="6"/>
        <v>8.0550230142629998E-4</v>
      </c>
      <c r="G179" s="8">
        <f t="shared" si="7"/>
        <v>0.1243027326472029</v>
      </c>
      <c r="I179" s="10" t="s">
        <v>357</v>
      </c>
      <c r="J179" s="11">
        <v>8.0550230142629998E-4</v>
      </c>
      <c r="L179" s="12" t="str">
        <f>_xlfn.XLOOKUP(I179,Sheet!$B$2:$B$900,Sheet!$A$2:$A$900)</f>
        <v>GPN</v>
      </c>
      <c r="M179" s="9">
        <f t="shared" si="8"/>
        <v>8.0550230142629998E-4</v>
      </c>
      <c r="P179" s="15"/>
      <c r="R179" s="10" t="s">
        <v>356</v>
      </c>
      <c r="S179" s="11">
        <v>0.1243027326472029</v>
      </c>
      <c r="V179" s="16"/>
    </row>
    <row r="180" spans="1:22">
      <c r="A180" s="1" t="s">
        <v>358</v>
      </c>
      <c r="B180">
        <v>0.2221573572905193</v>
      </c>
      <c r="C180">
        <v>0.48974958830739068</v>
      </c>
      <c r="D180">
        <v>0.83647992728526299</v>
      </c>
      <c r="E180">
        <v>0.26759223101687141</v>
      </c>
      <c r="F180" s="8">
        <f t="shared" si="6"/>
        <v>2.4923795389500002E-4</v>
      </c>
      <c r="G180" s="8">
        <f t="shared" si="7"/>
        <v>9.7991028262804203E-2</v>
      </c>
      <c r="I180" s="10" t="s">
        <v>359</v>
      </c>
      <c r="J180" s="11">
        <v>2.4923795389500002E-4</v>
      </c>
      <c r="L180" s="12" t="str">
        <f>_xlfn.XLOOKUP(I180,Sheet!$B$2:$B$900,Sheet!$A$2:$A$900)</f>
        <v>GRMN</v>
      </c>
      <c r="M180" s="9">
        <f t="shared" si="8"/>
        <v>2.4923795389500002E-4</v>
      </c>
      <c r="P180" s="15"/>
      <c r="R180" s="10" t="s">
        <v>358</v>
      </c>
      <c r="S180" s="11">
        <v>9.7991028262804203E-2</v>
      </c>
      <c r="V180" s="16"/>
    </row>
    <row r="181" spans="1:22">
      <c r="A181" s="1" t="s">
        <v>360</v>
      </c>
      <c r="B181">
        <v>0.31988218089600412</v>
      </c>
      <c r="C181">
        <v>0.36776788125112192</v>
      </c>
      <c r="D181">
        <v>1.2417490190919009</v>
      </c>
      <c r="E181">
        <v>4.78857003551178E-2</v>
      </c>
      <c r="F181" s="8">
        <f t="shared" si="6"/>
        <v>-2.6198943403909998E-4</v>
      </c>
      <c r="G181" s="8">
        <f t="shared" si="7"/>
        <v>5.3033891027218602E-2</v>
      </c>
      <c r="I181" s="10" t="s">
        <v>361</v>
      </c>
      <c r="J181" s="11">
        <v>-2.6198943403909998E-4</v>
      </c>
      <c r="L181" s="12" t="str">
        <f>_xlfn.XLOOKUP(I181,Sheet!$B$2:$B$900,Sheet!$A$2:$A$900)</f>
        <v>GS</v>
      </c>
      <c r="M181" s="9">
        <f t="shared" si="8"/>
        <v>-2.6198943403909998E-4</v>
      </c>
      <c r="P181" s="15"/>
      <c r="R181" s="10" t="s">
        <v>360</v>
      </c>
      <c r="S181" s="11">
        <v>5.3033891027218602E-2</v>
      </c>
      <c r="V181" s="16"/>
    </row>
    <row r="182" spans="1:22">
      <c r="A182" s="1" t="s">
        <v>362</v>
      </c>
      <c r="B182">
        <v>0.30229553053841579</v>
      </c>
      <c r="C182">
        <v>0.2356689363632776</v>
      </c>
      <c r="D182">
        <v>1.1688164155283101</v>
      </c>
      <c r="E182">
        <v>-6.6626594175138221E-2</v>
      </c>
      <c r="F182" s="8">
        <f t="shared" si="6"/>
        <v>1.2849816324160001E-4</v>
      </c>
      <c r="G182" s="8">
        <f t="shared" si="7"/>
        <v>5.5663906422327103E-2</v>
      </c>
      <c r="I182" s="10" t="s">
        <v>363</v>
      </c>
      <c r="J182" s="11">
        <v>1.2849816324160001E-4</v>
      </c>
      <c r="L182" s="12" t="str">
        <f>_xlfn.XLOOKUP(I182,Sheet!$B$2:$B$900,Sheet!$A$2:$A$900)</f>
        <v>GWW</v>
      </c>
      <c r="M182" s="9">
        <f t="shared" si="8"/>
        <v>1.2849816324160001E-4</v>
      </c>
      <c r="P182" s="15"/>
      <c r="R182" s="10" t="s">
        <v>362</v>
      </c>
      <c r="S182" s="11">
        <v>5.5663906422327103E-2</v>
      </c>
      <c r="V182" s="16"/>
    </row>
    <row r="183" spans="1:22">
      <c r="A183" s="1" t="s">
        <v>364</v>
      </c>
      <c r="B183">
        <v>0.37834644193324418</v>
      </c>
      <c r="C183">
        <v>2.101432069118014E-2</v>
      </c>
      <c r="D183">
        <v>1.484202851184351</v>
      </c>
      <c r="E183">
        <v>-0.35733212124206409</v>
      </c>
      <c r="F183" s="8">
        <f t="shared" si="6"/>
        <v>-4.0346635141280001E-4</v>
      </c>
      <c r="G183" s="8">
        <f t="shared" si="7"/>
        <v>9.6425367355284005E-3</v>
      </c>
      <c r="I183" s="10" t="s">
        <v>365</v>
      </c>
      <c r="J183" s="11">
        <v>-4.0346635141280001E-4</v>
      </c>
      <c r="L183" s="12" t="str">
        <f>_xlfn.XLOOKUP(I183,Sheet!$B$2:$B$900,Sheet!$A$2:$A$900)</f>
        <v>HAL</v>
      </c>
      <c r="M183" s="9">
        <f t="shared" si="8"/>
        <v>-4.0346635141280001E-4</v>
      </c>
      <c r="P183" s="15"/>
      <c r="R183" s="10" t="s">
        <v>364</v>
      </c>
      <c r="S183" s="11">
        <v>9.6425367355284005E-3</v>
      </c>
      <c r="V183" s="16"/>
    </row>
    <row r="184" spans="1:22">
      <c r="A184" s="1" t="s">
        <v>366</v>
      </c>
      <c r="B184">
        <v>0.33011986552726302</v>
      </c>
      <c r="C184">
        <v>0.34475754838408912</v>
      </c>
      <c r="D184">
        <v>1.2842051423125751</v>
      </c>
      <c r="E184">
        <v>1.46376828568261E-2</v>
      </c>
      <c r="F184" s="8">
        <f t="shared" si="6"/>
        <v>4.2829412574950002E-4</v>
      </c>
      <c r="G184" s="8">
        <f t="shared" si="7"/>
        <v>7.2010778070416101E-2</v>
      </c>
      <c r="I184" s="10" t="s">
        <v>367</v>
      </c>
      <c r="J184" s="11">
        <v>4.2829412574950002E-4</v>
      </c>
      <c r="L184" s="12" t="str">
        <f>_xlfn.XLOOKUP(I184,Sheet!$B$2:$B$900,Sheet!$A$2:$A$900)</f>
        <v>HAS</v>
      </c>
      <c r="M184" s="9">
        <f t="shared" si="8"/>
        <v>4.2829412574950002E-4</v>
      </c>
      <c r="P184" s="15"/>
      <c r="R184" s="10" t="s">
        <v>366</v>
      </c>
      <c r="S184" s="11">
        <v>7.2010778070416101E-2</v>
      </c>
      <c r="V184" s="16"/>
    </row>
    <row r="185" spans="1:22">
      <c r="A185" s="1" t="s">
        <v>368</v>
      </c>
      <c r="B185">
        <v>0.2864877673985603</v>
      </c>
      <c r="C185">
        <v>0.30290420877901569</v>
      </c>
      <c r="D185">
        <v>1.1032609345888269</v>
      </c>
      <c r="E185">
        <v>1.641644138045539E-2</v>
      </c>
      <c r="F185" s="8">
        <f t="shared" si="6"/>
        <v>1.053726261284E-4</v>
      </c>
      <c r="G185" s="8">
        <f t="shared" si="7"/>
        <v>8.6370379367842601E-2</v>
      </c>
      <c r="I185" s="10" t="s">
        <v>369</v>
      </c>
      <c r="J185" s="11">
        <v>1.053726261284E-4</v>
      </c>
      <c r="L185" s="12" t="str">
        <f>_xlfn.XLOOKUP(I185,Sheet!$B$2:$B$900,Sheet!$A$2:$A$900)</f>
        <v>HBAN</v>
      </c>
      <c r="M185" s="9">
        <f t="shared" si="8"/>
        <v>1.053726261284E-4</v>
      </c>
      <c r="P185" s="15"/>
      <c r="R185" s="10" t="s">
        <v>368</v>
      </c>
      <c r="S185" s="11">
        <v>8.6370379367842601E-2</v>
      </c>
      <c r="V185" s="16"/>
    </row>
    <row r="186" spans="1:22">
      <c r="A186" s="1" t="s">
        <v>370</v>
      </c>
      <c r="B186">
        <v>0.23060809015817241</v>
      </c>
      <c r="C186">
        <v>0.28328229001175781</v>
      </c>
      <c r="D186">
        <v>0.87152548385950956</v>
      </c>
      <c r="E186">
        <v>5.2674199853585353E-2</v>
      </c>
      <c r="F186" s="8">
        <f t="shared" si="6"/>
        <v>4.3495367092420001E-4</v>
      </c>
      <c r="G186" s="8">
        <f t="shared" si="7"/>
        <v>9.9127560254178598E-2</v>
      </c>
      <c r="I186" s="10" t="s">
        <v>371</v>
      </c>
      <c r="J186" s="11">
        <v>4.3495367092420001E-4</v>
      </c>
      <c r="L186" s="12" t="str">
        <f>_xlfn.XLOOKUP(I186,Sheet!$B$2:$B$900,Sheet!$A$2:$A$900)</f>
        <v>HD</v>
      </c>
      <c r="M186" s="9">
        <f t="shared" si="8"/>
        <v>4.3495367092420001E-4</v>
      </c>
      <c r="P186" s="15"/>
      <c r="R186" s="10" t="s">
        <v>370</v>
      </c>
      <c r="S186" s="11">
        <v>9.9127560254178598E-2</v>
      </c>
      <c r="V186" s="16"/>
    </row>
    <row r="187" spans="1:22">
      <c r="A187" s="1" t="s">
        <v>372</v>
      </c>
      <c r="B187">
        <v>0.3702552207247638</v>
      </c>
      <c r="C187">
        <v>0.58162185554659263</v>
      </c>
      <c r="D187">
        <v>1.450648205089462</v>
      </c>
      <c r="E187">
        <v>0.2113666348218288</v>
      </c>
      <c r="F187" s="8">
        <f t="shared" si="6"/>
        <v>-5.3644799676019999E-4</v>
      </c>
      <c r="G187" s="8">
        <f t="shared" si="7"/>
        <v>-4.46639302694073E-2</v>
      </c>
      <c r="I187" s="10" t="s">
        <v>373</v>
      </c>
      <c r="J187" s="11">
        <v>-5.3644799676019999E-4</v>
      </c>
      <c r="L187" s="12" t="str">
        <f>_xlfn.XLOOKUP(I187,Sheet!$B$2:$B$900,Sheet!$A$2:$A$900)</f>
        <v>HES</v>
      </c>
      <c r="M187" s="9">
        <f t="shared" si="8"/>
        <v>-5.3644799676019999E-4</v>
      </c>
      <c r="P187" s="15"/>
      <c r="R187" s="10" t="s">
        <v>372</v>
      </c>
      <c r="S187" s="11">
        <v>-4.46639302694073E-2</v>
      </c>
      <c r="V187" s="16"/>
    </row>
    <row r="188" spans="1:22">
      <c r="A188" s="1" t="s">
        <v>374</v>
      </c>
      <c r="B188">
        <v>0.19580645345261569</v>
      </c>
      <c r="C188">
        <v>0.3468200973632235</v>
      </c>
      <c r="D188">
        <v>0.72720158353727937</v>
      </c>
      <c r="E188">
        <v>0.15101364391060779</v>
      </c>
      <c r="F188" s="8">
        <f t="shared" si="6"/>
        <v>-5.4476361705656662E-6</v>
      </c>
      <c r="G188" s="8">
        <f t="shared" si="7"/>
        <v>4.5346197150938398E-2</v>
      </c>
      <c r="I188" s="10" t="s">
        <v>375</v>
      </c>
      <c r="J188" s="11">
        <v>-5.4476361705656662E-6</v>
      </c>
      <c r="L188" s="12" t="str">
        <f>_xlfn.XLOOKUP(I188,Sheet!$B$2:$B$900,Sheet!$A$2:$A$900)</f>
        <v>HIG</v>
      </c>
      <c r="M188" s="9">
        <f t="shared" si="8"/>
        <v>-5.4476361705656662E-6</v>
      </c>
      <c r="P188" s="15"/>
      <c r="R188" s="10" t="s">
        <v>374</v>
      </c>
      <c r="S188" s="11">
        <v>4.5346197150938398E-2</v>
      </c>
      <c r="V188" s="16"/>
    </row>
    <row r="189" spans="1:22">
      <c r="A189" s="1" t="s">
        <v>376</v>
      </c>
      <c r="B189">
        <v>0.23558906211684169</v>
      </c>
      <c r="C189">
        <v>0.26139010388751249</v>
      </c>
      <c r="D189">
        <v>0.89218179110600282</v>
      </c>
      <c r="E189">
        <v>2.5801041770670771E-2</v>
      </c>
      <c r="F189" s="8">
        <f t="shared" si="6"/>
        <v>3.3141058849950003E-4</v>
      </c>
      <c r="G189" s="8">
        <f t="shared" si="7"/>
        <v>2.1195220807307201E-2</v>
      </c>
      <c r="I189" s="10" t="s">
        <v>377</v>
      </c>
      <c r="J189" s="11">
        <v>3.3141058849950003E-4</v>
      </c>
      <c r="L189" s="12" t="str">
        <f>_xlfn.XLOOKUP(I189,Sheet!$B$2:$B$900,Sheet!$A$2:$A$900)</f>
        <v>HOLX</v>
      </c>
      <c r="M189" s="9">
        <f t="shared" si="8"/>
        <v>3.3141058849950003E-4</v>
      </c>
      <c r="P189" s="15"/>
      <c r="R189" s="10" t="s">
        <v>376</v>
      </c>
      <c r="S189" s="11">
        <v>2.1195220807307201E-2</v>
      </c>
      <c r="V189" s="16"/>
    </row>
    <row r="190" spans="1:22">
      <c r="A190" s="1" t="s">
        <v>378</v>
      </c>
      <c r="B190">
        <v>0.27775881193284091</v>
      </c>
      <c r="C190">
        <v>0.32772330395481819</v>
      </c>
      <c r="D190">
        <v>1.067061576805447</v>
      </c>
      <c r="E190">
        <v>4.996449202197728E-2</v>
      </c>
      <c r="F190" s="8">
        <f t="shared" si="6"/>
        <v>2.343896896818E-4</v>
      </c>
      <c r="G190" s="8">
        <f t="shared" si="7"/>
        <v>8.8399976239429703E-2</v>
      </c>
      <c r="I190" s="10" t="s">
        <v>379</v>
      </c>
      <c r="J190" s="11">
        <v>2.343896896818E-4</v>
      </c>
      <c r="L190" s="12" t="str">
        <f>_xlfn.XLOOKUP(I190,Sheet!$B$2:$B$900,Sheet!$A$2:$A$900)</f>
        <v>HON</v>
      </c>
      <c r="M190" s="9">
        <f t="shared" si="8"/>
        <v>2.343896896818E-4</v>
      </c>
      <c r="P190" s="15"/>
      <c r="R190" s="10" t="s">
        <v>378</v>
      </c>
      <c r="S190" s="11">
        <v>8.8399976239429703E-2</v>
      </c>
      <c r="V190" s="16"/>
    </row>
    <row r="191" spans="1:22">
      <c r="A191" s="1" t="s">
        <v>380</v>
      </c>
      <c r="B191">
        <v>0.33383881982912189</v>
      </c>
      <c r="C191">
        <v>8.9512044600915219E-2</v>
      </c>
      <c r="D191">
        <v>1.2996278074735701</v>
      </c>
      <c r="E191">
        <v>-0.2443267752282067</v>
      </c>
      <c r="F191" s="8">
        <f t="shared" si="6"/>
        <v>1.1746276209179999E-4</v>
      </c>
      <c r="G191" s="8">
        <f t="shared" si="7"/>
        <v>0.1177625194226206</v>
      </c>
      <c r="I191" s="10" t="s">
        <v>381</v>
      </c>
      <c r="J191" s="11">
        <v>1.1746276209179999E-4</v>
      </c>
      <c r="L191" s="12" t="str">
        <f>_xlfn.XLOOKUP(I191,Sheet!$B$2:$B$900,Sheet!$A$2:$A$900)</f>
        <v>HPQ</v>
      </c>
      <c r="M191" s="9">
        <f t="shared" si="8"/>
        <v>1.1746276209179999E-4</v>
      </c>
      <c r="P191" s="15"/>
      <c r="R191" s="10" t="s">
        <v>380</v>
      </c>
      <c r="S191" s="11">
        <v>0.1177625194226206</v>
      </c>
      <c r="V191" s="16"/>
    </row>
    <row r="192" spans="1:22">
      <c r="A192" s="1" t="s">
        <v>382</v>
      </c>
      <c r="B192">
        <v>0.1134647380135457</v>
      </c>
      <c r="C192">
        <v>9.2462081173909305E-2</v>
      </c>
      <c r="D192">
        <v>0.38572691003457332</v>
      </c>
      <c r="E192">
        <v>-2.1002656839636421E-2</v>
      </c>
      <c r="F192" s="8">
        <f t="shared" si="6"/>
        <v>4.8739193241160002E-4</v>
      </c>
      <c r="G192" s="8">
        <f t="shared" si="7"/>
        <v>4.0880127031840602E-2</v>
      </c>
      <c r="I192" s="10" t="s">
        <v>383</v>
      </c>
      <c r="J192" s="11">
        <v>4.8739193241160002E-4</v>
      </c>
      <c r="L192" s="12" t="str">
        <f>_xlfn.XLOOKUP(I192,Sheet!$B$2:$B$900,Sheet!$A$2:$A$900)</f>
        <v>HRL</v>
      </c>
      <c r="M192" s="9">
        <f t="shared" si="8"/>
        <v>4.8739193241160002E-4</v>
      </c>
      <c r="P192" s="15"/>
      <c r="R192" s="10" t="s">
        <v>382</v>
      </c>
      <c r="S192" s="11">
        <v>4.0880127031840602E-2</v>
      </c>
      <c r="V192" s="16"/>
    </row>
    <row r="193" spans="1:22">
      <c r="A193" s="1" t="s">
        <v>384</v>
      </c>
      <c r="B193">
        <v>0.1922408683791843</v>
      </c>
      <c r="C193">
        <v>0.1064717764732194</v>
      </c>
      <c r="D193">
        <v>0.712414947233873</v>
      </c>
      <c r="E193">
        <v>-8.5769091905964906E-2</v>
      </c>
      <c r="F193" s="8">
        <f t="shared" si="6"/>
        <v>2.3382567249897971E-5</v>
      </c>
      <c r="G193" s="8">
        <f t="shared" si="7"/>
        <v>-1.3178715824100999E-3</v>
      </c>
      <c r="I193" s="10" t="s">
        <v>385</v>
      </c>
      <c r="J193" s="11">
        <v>2.3382567249897971E-5</v>
      </c>
      <c r="L193" s="12" t="str">
        <f>_xlfn.XLOOKUP(I193,Sheet!$B$2:$B$900,Sheet!$A$2:$A$900)</f>
        <v>HSIC</v>
      </c>
      <c r="M193" s="9">
        <f t="shared" si="8"/>
        <v>2.3382567249897971E-5</v>
      </c>
      <c r="P193" s="15"/>
      <c r="R193" s="10" t="s">
        <v>384</v>
      </c>
      <c r="S193" s="11">
        <v>-1.3178715824100999E-3</v>
      </c>
      <c r="V193" s="16"/>
    </row>
    <row r="194" spans="1:22">
      <c r="A194" s="1" t="s">
        <v>386</v>
      </c>
      <c r="B194">
        <v>0.23377682188494259</v>
      </c>
      <c r="C194">
        <v>0.17307084157450589</v>
      </c>
      <c r="D194">
        <v>0.88466635208221756</v>
      </c>
      <c r="E194">
        <v>-6.0705980310436718E-2</v>
      </c>
      <c r="F194" s="8">
        <f t="shared" ref="F194:F257" si="9">_xlfn.XLOOKUP(A194,$L$2:$L$900,$M$2:$M$900)</f>
        <v>-2.8370429275799999E-4</v>
      </c>
      <c r="G194" s="8">
        <f t="shared" ref="G194:G257" si="10">_xlfn.XLOOKUP(A194,$R$2:$R$900,$S$2:$S$900)</f>
        <v>3.6339413099506501E-2</v>
      </c>
      <c r="I194" s="10" t="s">
        <v>387</v>
      </c>
      <c r="J194" s="11">
        <v>-2.8370429275799999E-4</v>
      </c>
      <c r="L194" s="12" t="str">
        <f>_xlfn.XLOOKUP(I194,Sheet!$B$2:$B$900,Sheet!$A$2:$A$900)</f>
        <v>HST</v>
      </c>
      <c r="M194" s="9">
        <f t="shared" ref="M194:M257" si="11">J194</f>
        <v>-2.8370429275799999E-4</v>
      </c>
      <c r="P194" s="15"/>
      <c r="R194" s="10" t="s">
        <v>386</v>
      </c>
      <c r="S194" s="11">
        <v>3.6339413099506501E-2</v>
      </c>
      <c r="V194" s="16"/>
    </row>
    <row r="195" spans="1:22">
      <c r="A195" s="1" t="s">
        <v>388</v>
      </c>
      <c r="B195">
        <v>5.5994876087063231E-2</v>
      </c>
      <c r="C195">
        <v>0.35145914543879098</v>
      </c>
      <c r="D195">
        <v>0.14739689428316871</v>
      </c>
      <c r="E195">
        <v>0.29546426935172782</v>
      </c>
      <c r="F195" s="8">
        <f t="shared" si="9"/>
        <v>5.5896208898700402E-5</v>
      </c>
      <c r="G195" s="8">
        <f t="shared" si="10"/>
        <v>2.4348990492846299E-2</v>
      </c>
      <c r="I195" s="10" t="s">
        <v>389</v>
      </c>
      <c r="J195" s="11">
        <v>5.5896208898700402E-5</v>
      </c>
      <c r="L195" s="12" t="str">
        <f>_xlfn.XLOOKUP(I195,Sheet!$B$2:$B$900,Sheet!$A$2:$A$900)</f>
        <v>HSY</v>
      </c>
      <c r="M195" s="9">
        <f t="shared" si="11"/>
        <v>5.5896208898700402E-5</v>
      </c>
      <c r="P195" s="15"/>
      <c r="R195" s="10" t="s">
        <v>388</v>
      </c>
      <c r="S195" s="11">
        <v>2.4348990492846299E-2</v>
      </c>
      <c r="V195" s="16"/>
    </row>
    <row r="196" spans="1:22">
      <c r="A196" s="1" t="s">
        <v>390</v>
      </c>
      <c r="B196">
        <v>0.30893543995382328</v>
      </c>
      <c r="C196">
        <v>0.44774732206779089</v>
      </c>
      <c r="D196">
        <v>1.1963524085255841</v>
      </c>
      <c r="E196">
        <v>0.13881188211396761</v>
      </c>
      <c r="F196" s="8">
        <f t="shared" si="9"/>
        <v>-1.2223391021770001E-4</v>
      </c>
      <c r="G196" s="8">
        <f t="shared" si="10"/>
        <v>3.8531536712284903E-2</v>
      </c>
      <c r="I196" s="10" t="s">
        <v>391</v>
      </c>
      <c r="J196" s="11">
        <v>-1.2223391021770001E-4</v>
      </c>
      <c r="L196" s="12" t="str">
        <f>_xlfn.XLOOKUP(I196,Sheet!$B$2:$B$900,Sheet!$A$2:$A$900)</f>
        <v>HUBB</v>
      </c>
      <c r="M196" s="9">
        <f t="shared" si="11"/>
        <v>-1.2223391021770001E-4</v>
      </c>
      <c r="P196" s="15"/>
      <c r="R196" s="10" t="s">
        <v>390</v>
      </c>
      <c r="S196" s="11">
        <v>3.8531536712284903E-2</v>
      </c>
      <c r="V196" s="16"/>
    </row>
    <row r="197" spans="1:22">
      <c r="A197" s="1" t="s">
        <v>392</v>
      </c>
      <c r="B197">
        <v>0.22184247471174351</v>
      </c>
      <c r="C197">
        <v>0.29549004113276722</v>
      </c>
      <c r="D197">
        <v>0.83517409554243605</v>
      </c>
      <c r="E197">
        <v>7.3647566421023769E-2</v>
      </c>
      <c r="F197" s="8">
        <f t="shared" si="9"/>
        <v>6.5912776106539996E-4</v>
      </c>
      <c r="G197" s="8">
        <f t="shared" si="10"/>
        <v>0.1023740639142047</v>
      </c>
      <c r="I197" s="10" t="s">
        <v>393</v>
      </c>
      <c r="J197" s="11">
        <v>6.5912776106539996E-4</v>
      </c>
      <c r="L197" s="12" t="str">
        <f>_xlfn.XLOOKUP(I197,Sheet!$B$2:$B$900,Sheet!$A$2:$A$900)</f>
        <v>HUM</v>
      </c>
      <c r="M197" s="9">
        <f t="shared" si="11"/>
        <v>6.5912776106539996E-4</v>
      </c>
      <c r="P197" s="15"/>
      <c r="R197" s="10" t="s">
        <v>392</v>
      </c>
      <c r="S197" s="11">
        <v>0.1023740639142047</v>
      </c>
      <c r="V197" s="16"/>
    </row>
    <row r="198" spans="1:22">
      <c r="A198" s="1" t="s">
        <v>394</v>
      </c>
      <c r="B198">
        <v>0.28218246317308149</v>
      </c>
      <c r="C198">
        <v>0.23276886827971199</v>
      </c>
      <c r="D198">
        <v>1.0854066508046489</v>
      </c>
      <c r="E198">
        <v>-4.9413594893369488E-2</v>
      </c>
      <c r="F198" s="8">
        <f t="shared" si="9"/>
        <v>-3.4323963196219998E-4</v>
      </c>
      <c r="G198" s="8">
        <f t="shared" si="10"/>
        <v>-7.9494897698729004E-3</v>
      </c>
      <c r="I198" s="10" t="s">
        <v>395</v>
      </c>
      <c r="J198" s="11">
        <v>-3.4323963196219998E-4</v>
      </c>
      <c r="L198" s="12" t="str">
        <f>_xlfn.XLOOKUP(I198,Sheet!$B$2:$B$900,Sheet!$A$2:$A$900)</f>
        <v>IBM</v>
      </c>
      <c r="M198" s="9">
        <f t="shared" si="11"/>
        <v>-3.4323963196219998E-4</v>
      </c>
      <c r="P198" s="15"/>
      <c r="R198" s="10" t="s">
        <v>394</v>
      </c>
      <c r="S198" s="11">
        <v>-7.9494897698729004E-3</v>
      </c>
      <c r="V198" s="16"/>
    </row>
    <row r="199" spans="1:22">
      <c r="A199" s="1" t="s">
        <v>396</v>
      </c>
      <c r="B199">
        <v>0.15491285656112061</v>
      </c>
      <c r="C199">
        <v>0.23212266981539659</v>
      </c>
      <c r="D199">
        <v>0.5576140594929504</v>
      </c>
      <c r="E199">
        <v>7.7209813254276061E-2</v>
      </c>
      <c r="F199" s="8">
        <f t="shared" si="9"/>
        <v>4.666121933733E-4</v>
      </c>
      <c r="G199" s="8">
        <f t="shared" si="10"/>
        <v>9.6271175795753505E-2</v>
      </c>
      <c r="I199" s="10" t="s">
        <v>397</v>
      </c>
      <c r="J199" s="11">
        <v>4.666121933733E-4</v>
      </c>
      <c r="L199" s="12" t="str">
        <f>_xlfn.XLOOKUP(I199,Sheet!$B$2:$B$900,Sheet!$A$2:$A$900)</f>
        <v>ICE</v>
      </c>
      <c r="M199" s="9">
        <f t="shared" si="11"/>
        <v>4.666121933733E-4</v>
      </c>
      <c r="P199" s="15"/>
      <c r="R199" s="10" t="s">
        <v>396</v>
      </c>
      <c r="S199" s="11">
        <v>9.6271175795753505E-2</v>
      </c>
      <c r="V199" s="16"/>
    </row>
    <row r="200" spans="1:22">
      <c r="A200" s="1" t="s">
        <v>398</v>
      </c>
      <c r="B200">
        <v>0.30003580157212129</v>
      </c>
      <c r="C200">
        <v>0.37110137116443259</v>
      </c>
      <c r="D200">
        <v>1.15944522126966</v>
      </c>
      <c r="E200">
        <v>7.1065569592311306E-2</v>
      </c>
      <c r="F200" s="8">
        <f t="shared" si="9"/>
        <v>8.4331030646340001E-4</v>
      </c>
      <c r="G200" s="8">
        <f t="shared" si="10"/>
        <v>0.1544595984110993</v>
      </c>
      <c r="I200" s="10" t="s">
        <v>399</v>
      </c>
      <c r="J200" s="11">
        <v>8.4331030646340001E-4</v>
      </c>
      <c r="L200" s="12" t="str">
        <f>_xlfn.XLOOKUP(I200,Sheet!$B$2:$B$900,Sheet!$A$2:$A$900)</f>
        <v>IDXX</v>
      </c>
      <c r="M200" s="9">
        <f t="shared" si="11"/>
        <v>8.4331030646340001E-4</v>
      </c>
      <c r="P200" s="15"/>
      <c r="R200" s="10" t="s">
        <v>398</v>
      </c>
      <c r="S200" s="11">
        <v>0.1544595984110993</v>
      </c>
      <c r="V200" s="16"/>
    </row>
    <row r="201" spans="1:22">
      <c r="A201" s="1" t="s">
        <v>400</v>
      </c>
      <c r="B201">
        <v>0.29956462897006542</v>
      </c>
      <c r="C201">
        <v>0.34205746994455782</v>
      </c>
      <c r="D201">
        <v>1.157491248006016</v>
      </c>
      <c r="E201">
        <v>4.2492840974492352E-2</v>
      </c>
      <c r="F201" s="8">
        <f t="shared" si="9"/>
        <v>3.7950240158660001E-4</v>
      </c>
      <c r="G201" s="8">
        <f t="shared" si="10"/>
        <v>0.1183783315050778</v>
      </c>
      <c r="I201" s="10" t="s">
        <v>401</v>
      </c>
      <c r="J201" s="11">
        <v>3.7950240158660001E-4</v>
      </c>
      <c r="L201" s="12" t="str">
        <f>_xlfn.XLOOKUP(I201,Sheet!$B$2:$B$900,Sheet!$A$2:$A$900)</f>
        <v>IEX</v>
      </c>
      <c r="M201" s="9">
        <f t="shared" si="11"/>
        <v>3.7950240158660001E-4</v>
      </c>
      <c r="P201" s="15"/>
      <c r="R201" s="10" t="s">
        <v>400</v>
      </c>
      <c r="S201" s="11">
        <v>0.1183783315050778</v>
      </c>
      <c r="V201" s="16"/>
    </row>
    <row r="202" spans="1:22">
      <c r="A202" s="1" t="s">
        <v>402</v>
      </c>
      <c r="B202">
        <v>0.20056516069675381</v>
      </c>
      <c r="C202">
        <v>3.3442230462446647E-2</v>
      </c>
      <c r="D202">
        <v>0.74693614935027175</v>
      </c>
      <c r="E202">
        <v>-0.1671229302343071</v>
      </c>
      <c r="F202" s="8">
        <f t="shared" si="9"/>
        <v>2.3752764149E-4</v>
      </c>
      <c r="G202" s="8">
        <f t="shared" si="10"/>
        <v>4.6305298519017997E-2</v>
      </c>
      <c r="I202" s="10" t="s">
        <v>403</v>
      </c>
      <c r="J202" s="11">
        <v>2.3752764149E-4</v>
      </c>
      <c r="L202" s="12" t="str">
        <f>_xlfn.XLOOKUP(I202,Sheet!$B$2:$B$900,Sheet!$A$2:$A$900)</f>
        <v>IFF</v>
      </c>
      <c r="M202" s="9">
        <f t="shared" si="11"/>
        <v>2.3752764149E-4</v>
      </c>
      <c r="P202" s="15"/>
      <c r="R202" s="10" t="s">
        <v>402</v>
      </c>
      <c r="S202" s="11">
        <v>4.6305298519017997E-2</v>
      </c>
      <c r="V202" s="16"/>
    </row>
    <row r="203" spans="1:22">
      <c r="A203" s="1" t="s">
        <v>404</v>
      </c>
      <c r="B203">
        <v>0.33135057544604168</v>
      </c>
      <c r="C203">
        <v>0.1578266302777217</v>
      </c>
      <c r="D203">
        <v>1.2893089498474379</v>
      </c>
      <c r="E203">
        <v>-0.17352394516832001</v>
      </c>
      <c r="F203" s="8">
        <f t="shared" si="9"/>
        <v>4.929557344374E-4</v>
      </c>
      <c r="G203" s="8">
        <f t="shared" si="10"/>
        <v>8.4703929049117804E-2</v>
      </c>
      <c r="I203" s="10" t="s">
        <v>405</v>
      </c>
      <c r="J203" s="11">
        <v>4.929557344374E-4</v>
      </c>
      <c r="L203" s="12" t="str">
        <f>_xlfn.XLOOKUP(I203,Sheet!$B$2:$B$900,Sheet!$A$2:$A$900)</f>
        <v>ILMN</v>
      </c>
      <c r="M203" s="9">
        <f t="shared" si="11"/>
        <v>4.929557344374E-4</v>
      </c>
      <c r="P203" s="15"/>
      <c r="R203" s="10" t="s">
        <v>404</v>
      </c>
      <c r="S203" s="11">
        <v>8.4703929049117804E-2</v>
      </c>
      <c r="V203" s="16"/>
    </row>
    <row r="204" spans="1:22">
      <c r="A204" s="1" t="s">
        <v>406</v>
      </c>
      <c r="B204">
        <v>0.2290729581454112</v>
      </c>
      <c r="C204">
        <v>0.36588062742405508</v>
      </c>
      <c r="D204">
        <v>0.86515922466699768</v>
      </c>
      <c r="E204">
        <v>0.13680766927864391</v>
      </c>
      <c r="F204" s="8">
        <f t="shared" si="9"/>
        <v>-5.5270236484169362E-5</v>
      </c>
      <c r="G204" s="8">
        <f t="shared" si="10"/>
        <v>-7.4907669118901204E-2</v>
      </c>
      <c r="I204" s="10" t="s">
        <v>407</v>
      </c>
      <c r="J204" s="11">
        <v>-5.5270236484169362E-5</v>
      </c>
      <c r="L204" s="12" t="str">
        <f>_xlfn.XLOOKUP(I204,Sheet!$B$2:$B$900,Sheet!$A$2:$A$900)</f>
        <v>INCY</v>
      </c>
      <c r="M204" s="9">
        <f t="shared" si="11"/>
        <v>-5.5270236484169362E-5</v>
      </c>
      <c r="P204" s="15"/>
      <c r="R204" s="10" t="s">
        <v>406</v>
      </c>
      <c r="S204" s="11">
        <v>-7.4907669118901204E-2</v>
      </c>
      <c r="V204" s="16"/>
    </row>
    <row r="205" spans="1:22">
      <c r="A205" s="1" t="s">
        <v>408</v>
      </c>
      <c r="B205">
        <v>0.33960300479907513</v>
      </c>
      <c r="C205">
        <v>0.30455630500769781</v>
      </c>
      <c r="D205">
        <v>1.3235321331258629</v>
      </c>
      <c r="E205">
        <v>-3.5046699791377263E-2</v>
      </c>
      <c r="F205" s="8">
        <f t="shared" si="9"/>
        <v>2.2690367179139999E-4</v>
      </c>
      <c r="G205" s="8">
        <f t="shared" si="10"/>
        <v>9.76289081308232E-2</v>
      </c>
      <c r="I205" s="10" t="s">
        <v>409</v>
      </c>
      <c r="J205" s="11">
        <v>2.2690367179139999E-4</v>
      </c>
      <c r="L205" s="12" t="str">
        <f>_xlfn.XLOOKUP(I205,Sheet!$B$2:$B$900,Sheet!$A$2:$A$900)</f>
        <v>INTC</v>
      </c>
      <c r="M205" s="9">
        <f t="shared" si="11"/>
        <v>2.2690367179139999E-4</v>
      </c>
      <c r="P205" s="15"/>
      <c r="R205" s="10" t="s">
        <v>408</v>
      </c>
      <c r="S205" s="11">
        <v>9.76289081308232E-2</v>
      </c>
      <c r="V205" s="16"/>
    </row>
    <row r="206" spans="1:22">
      <c r="A206" s="1" t="s">
        <v>410</v>
      </c>
      <c r="B206">
        <v>0.31795876113729837</v>
      </c>
      <c r="C206">
        <v>0.32281198318957138</v>
      </c>
      <c r="D206">
        <v>1.233772513737228</v>
      </c>
      <c r="E206">
        <v>4.8532220522730096E-3</v>
      </c>
      <c r="F206" s="8">
        <f t="shared" si="9"/>
        <v>6.5492306542039996E-4</v>
      </c>
      <c r="G206" s="8">
        <f t="shared" si="10"/>
        <v>0.12697312640977629</v>
      </c>
      <c r="I206" s="10" t="s">
        <v>411</v>
      </c>
      <c r="J206" s="11">
        <v>6.5492306542039996E-4</v>
      </c>
      <c r="L206" s="12" t="str">
        <f>_xlfn.XLOOKUP(I206,Sheet!$B$2:$B$900,Sheet!$A$2:$A$900)</f>
        <v>INTU</v>
      </c>
      <c r="M206" s="9">
        <f t="shared" si="11"/>
        <v>6.5492306542039996E-4</v>
      </c>
      <c r="P206" s="15"/>
      <c r="R206" s="10" t="s">
        <v>410</v>
      </c>
      <c r="S206" s="11">
        <v>0.12697312640977629</v>
      </c>
      <c r="V206" s="16"/>
    </row>
    <row r="207" spans="1:22">
      <c r="A207" s="1" t="s">
        <v>412</v>
      </c>
      <c r="B207">
        <v>0.31817596601883291</v>
      </c>
      <c r="C207">
        <v>0.20919724689794561</v>
      </c>
      <c r="D207">
        <v>1.2346732718233291</v>
      </c>
      <c r="E207">
        <v>-0.1089787191208873</v>
      </c>
      <c r="F207" s="8">
        <f t="shared" si="9"/>
        <v>-2.593511363593E-4</v>
      </c>
      <c r="G207" s="8">
        <f t="shared" si="10"/>
        <v>4.3888561827436397E-2</v>
      </c>
      <c r="I207" s="10" t="s">
        <v>413</v>
      </c>
      <c r="J207" s="11">
        <v>-2.593511363593E-4</v>
      </c>
      <c r="L207" s="12" t="str">
        <f>_xlfn.XLOOKUP(I207,Sheet!$B$2:$B$900,Sheet!$A$2:$A$900)</f>
        <v>IP</v>
      </c>
      <c r="M207" s="9">
        <f t="shared" si="11"/>
        <v>-2.593511363593E-4</v>
      </c>
      <c r="P207" s="15"/>
      <c r="R207" s="10" t="s">
        <v>412</v>
      </c>
      <c r="S207" s="11">
        <v>4.3888561827436397E-2</v>
      </c>
      <c r="V207" s="16"/>
    </row>
    <row r="208" spans="1:22">
      <c r="A208" s="1" t="s">
        <v>414</v>
      </c>
      <c r="B208">
        <v>0.2164626775341269</v>
      </c>
      <c r="C208">
        <v>0.1809313300727656</v>
      </c>
      <c r="D208">
        <v>0.81286384277515233</v>
      </c>
      <c r="E208">
        <v>-3.5531347461361253E-2</v>
      </c>
      <c r="F208" s="8">
        <f t="shared" si="9"/>
        <v>2.3250957334043791E-5</v>
      </c>
      <c r="G208" s="8">
        <f t="shared" si="10"/>
        <v>2.17829367242258E-2</v>
      </c>
      <c r="I208" s="10" t="s">
        <v>415</v>
      </c>
      <c r="J208" s="11">
        <v>2.3250957334043791E-5</v>
      </c>
      <c r="L208" s="12" t="str">
        <f>_xlfn.XLOOKUP(I208,Sheet!$B$2:$B$900,Sheet!$A$2:$A$900)</f>
        <v>IPG</v>
      </c>
      <c r="M208" s="9">
        <f t="shared" si="11"/>
        <v>2.3250957334043791E-5</v>
      </c>
      <c r="P208" s="15"/>
      <c r="R208" s="10" t="s">
        <v>414</v>
      </c>
      <c r="S208" s="11">
        <v>2.17829367242258E-2</v>
      </c>
      <c r="V208" s="16"/>
    </row>
    <row r="209" spans="1:22">
      <c r="A209" s="1" t="s">
        <v>416</v>
      </c>
      <c r="B209">
        <v>0.1173971841366805</v>
      </c>
      <c r="C209">
        <v>8.0814009114840712E-2</v>
      </c>
      <c r="D209">
        <v>0.40203493505936272</v>
      </c>
      <c r="E209">
        <v>-3.6583175021839831E-2</v>
      </c>
      <c r="F209" s="8">
        <f t="shared" si="9"/>
        <v>-2.8229990134021908E-5</v>
      </c>
      <c r="G209" s="8">
        <f t="shared" si="10"/>
        <v>4.1427248934844299E-2</v>
      </c>
      <c r="I209" s="10" t="s">
        <v>417</v>
      </c>
      <c r="J209" s="11">
        <v>-2.8229990134021908E-5</v>
      </c>
      <c r="L209" s="12" t="str">
        <f>_xlfn.XLOOKUP(I209,Sheet!$B$2:$B$900,Sheet!$A$2:$A$900)</f>
        <v>IRM</v>
      </c>
      <c r="M209" s="9">
        <f t="shared" si="11"/>
        <v>-2.8229990134021908E-5</v>
      </c>
      <c r="P209" s="15"/>
      <c r="R209" s="10" t="s">
        <v>416</v>
      </c>
      <c r="S209" s="11">
        <v>4.1427248934844299E-2</v>
      </c>
      <c r="V209" s="16"/>
    </row>
    <row r="210" spans="1:22">
      <c r="A210" s="1" t="s">
        <v>418</v>
      </c>
      <c r="B210">
        <v>0.35476791718225559</v>
      </c>
      <c r="C210">
        <v>0.24951983566385891</v>
      </c>
      <c r="D210">
        <v>1.3864216840312671</v>
      </c>
      <c r="E210">
        <v>-0.10524808151839669</v>
      </c>
      <c r="F210" s="8">
        <f t="shared" si="9"/>
        <v>8.8150491775779995E-4</v>
      </c>
      <c r="G210" s="8">
        <f t="shared" si="10"/>
        <v>0.15806493846256539</v>
      </c>
      <c r="I210" s="10" t="s">
        <v>419</v>
      </c>
      <c r="J210" s="11">
        <v>8.8150491775779995E-4</v>
      </c>
      <c r="L210" s="12" t="str">
        <f>_xlfn.XLOOKUP(I210,Sheet!$B$2:$B$900,Sheet!$A$2:$A$900)</f>
        <v>ISRG</v>
      </c>
      <c r="M210" s="9">
        <f t="shared" si="11"/>
        <v>8.8150491775779995E-4</v>
      </c>
      <c r="P210" s="15"/>
      <c r="R210" s="10" t="s">
        <v>418</v>
      </c>
      <c r="S210" s="11">
        <v>0.15806493846256539</v>
      </c>
      <c r="V210" s="16"/>
    </row>
    <row r="211" spans="1:22">
      <c r="A211" s="1" t="s">
        <v>420</v>
      </c>
      <c r="B211">
        <v>0.26756568975951439</v>
      </c>
      <c r="C211">
        <v>0.2250902577596352</v>
      </c>
      <c r="D211">
        <v>1.024790256035047</v>
      </c>
      <c r="E211">
        <v>-4.2475431999879187E-2</v>
      </c>
      <c r="F211" s="8">
        <f t="shared" si="9"/>
        <v>2.9235571850800001E-4</v>
      </c>
      <c r="G211" s="8">
        <f t="shared" si="10"/>
        <v>9.01977396341168E-2</v>
      </c>
      <c r="I211" s="10" t="s">
        <v>421</v>
      </c>
      <c r="J211" s="11">
        <v>2.9235571850800001E-4</v>
      </c>
      <c r="L211" s="12" t="str">
        <f>_xlfn.XLOOKUP(I211,Sheet!$B$2:$B$900,Sheet!$A$2:$A$900)</f>
        <v>IT</v>
      </c>
      <c r="M211" s="9">
        <f t="shared" si="11"/>
        <v>2.9235571850800001E-4</v>
      </c>
      <c r="P211" s="15"/>
      <c r="R211" s="10" t="s">
        <v>420</v>
      </c>
      <c r="S211" s="11">
        <v>9.01977396341168E-2</v>
      </c>
      <c r="V211" s="16"/>
    </row>
    <row r="212" spans="1:22">
      <c r="A212" s="1" t="s">
        <v>422</v>
      </c>
      <c r="B212">
        <v>0.33985147457564419</v>
      </c>
      <c r="C212">
        <v>0.4018106478694351</v>
      </c>
      <c r="D212">
        <v>1.324562548090827</v>
      </c>
      <c r="E212">
        <v>6.1959173293790859E-2</v>
      </c>
      <c r="F212" s="8">
        <f t="shared" si="9"/>
        <v>2.149473529447E-4</v>
      </c>
      <c r="G212" s="8">
        <f t="shared" si="10"/>
        <v>9.6040189821007205E-2</v>
      </c>
      <c r="I212" s="10" t="s">
        <v>423</v>
      </c>
      <c r="J212" s="11">
        <v>2.149473529447E-4</v>
      </c>
      <c r="L212" s="12" t="str">
        <f>_xlfn.XLOOKUP(I212,Sheet!$B$2:$B$900,Sheet!$A$2:$A$900)</f>
        <v>ITW</v>
      </c>
      <c r="M212" s="9">
        <f t="shared" si="11"/>
        <v>2.149473529447E-4</v>
      </c>
      <c r="P212" s="15"/>
      <c r="R212" s="10" t="s">
        <v>422</v>
      </c>
      <c r="S212" s="11">
        <v>9.6040189821007205E-2</v>
      </c>
      <c r="V212" s="16"/>
    </row>
    <row r="213" spans="1:22">
      <c r="A213" s="1" t="s">
        <v>424</v>
      </c>
      <c r="B213">
        <v>0.36038117415167009</v>
      </c>
      <c r="C213">
        <v>0.17914303040331131</v>
      </c>
      <c r="D213">
        <v>1.409700104704152</v>
      </c>
      <c r="E213">
        <v>-0.18123814374835889</v>
      </c>
      <c r="F213" s="8">
        <f t="shared" si="9"/>
        <v>-8.4817410825030004E-4</v>
      </c>
      <c r="G213" s="8">
        <f t="shared" si="10"/>
        <v>-7.6638529734489896E-2</v>
      </c>
      <c r="I213" s="10" t="s">
        <v>425</v>
      </c>
      <c r="J213" s="11">
        <v>-8.4817410825030004E-4</v>
      </c>
      <c r="L213" s="12" t="str">
        <f>_xlfn.XLOOKUP(I213,Sheet!$B$2:$B$900,Sheet!$A$2:$A$900)</f>
        <v>IVZ</v>
      </c>
      <c r="M213" s="9">
        <f t="shared" si="11"/>
        <v>-8.4817410825030004E-4</v>
      </c>
      <c r="P213" s="15"/>
      <c r="R213" s="10" t="s">
        <v>424</v>
      </c>
      <c r="S213" s="11">
        <v>-7.6638529734489896E-2</v>
      </c>
      <c r="V213" s="16"/>
    </row>
    <row r="214" spans="1:22">
      <c r="A214" s="1" t="s">
        <v>426</v>
      </c>
      <c r="B214">
        <v>0.27052972944649623</v>
      </c>
      <c r="C214">
        <v>0.46053943820770982</v>
      </c>
      <c r="D214">
        <v>1.037082257470336</v>
      </c>
      <c r="E214">
        <v>0.19000970876121359</v>
      </c>
      <c r="F214" s="8">
        <f t="shared" si="9"/>
        <v>1.623763737077E-4</v>
      </c>
      <c r="G214" s="8">
        <f t="shared" si="10"/>
        <v>9.0597832351483498E-2</v>
      </c>
      <c r="I214" s="10" t="s">
        <v>427</v>
      </c>
      <c r="J214" s="11">
        <v>1.623763737077E-4</v>
      </c>
      <c r="L214" s="12" t="str">
        <f>_xlfn.XLOOKUP(I214,Sheet!$B$2:$B$900,Sheet!$A$2:$A$900)</f>
        <v>J</v>
      </c>
      <c r="M214" s="9">
        <f t="shared" si="11"/>
        <v>1.623763737077E-4</v>
      </c>
      <c r="P214" s="15"/>
      <c r="R214" s="10" t="s">
        <v>426</v>
      </c>
      <c r="S214" s="11">
        <v>9.0597832351483498E-2</v>
      </c>
      <c r="V214" s="16"/>
    </row>
    <row r="215" spans="1:22">
      <c r="A215" s="1" t="s">
        <v>428</v>
      </c>
      <c r="B215">
        <v>0.27873265777936712</v>
      </c>
      <c r="C215">
        <v>0.27011564125054149</v>
      </c>
      <c r="D215">
        <v>1.071100157866228</v>
      </c>
      <c r="E215">
        <v>-8.6170165288255163E-3</v>
      </c>
      <c r="F215" s="8">
        <f t="shared" si="9"/>
        <v>2.5304642065996619E-5</v>
      </c>
      <c r="G215" s="8">
        <f t="shared" si="10"/>
        <v>7.6577249497698799E-2</v>
      </c>
      <c r="I215" s="10" t="s">
        <v>429</v>
      </c>
      <c r="J215" s="11">
        <v>2.5304642065996619E-5</v>
      </c>
      <c r="L215" s="12" t="str">
        <f>_xlfn.XLOOKUP(I215,Sheet!$B$2:$B$900,Sheet!$A$2:$A$900)</f>
        <v>JBHT</v>
      </c>
      <c r="M215" s="9">
        <f t="shared" si="11"/>
        <v>2.5304642065996619E-5</v>
      </c>
      <c r="P215" s="15"/>
      <c r="R215" s="10" t="s">
        <v>428</v>
      </c>
      <c r="S215" s="11">
        <v>7.6577249497698799E-2</v>
      </c>
      <c r="V215" s="16"/>
    </row>
    <row r="216" spans="1:22">
      <c r="A216" s="1" t="s">
        <v>430</v>
      </c>
      <c r="B216">
        <v>0.38033791923005689</v>
      </c>
      <c r="C216">
        <v>0.56932331975191197</v>
      </c>
      <c r="D216">
        <v>1.4924615941081649</v>
      </c>
      <c r="E216">
        <v>0.188985400521855</v>
      </c>
      <c r="F216" s="8">
        <f t="shared" si="9"/>
        <v>9.8628732904605703E-5</v>
      </c>
      <c r="G216" s="8">
        <f t="shared" si="10"/>
        <v>6.1058395950007199E-2</v>
      </c>
      <c r="I216" s="10" t="s">
        <v>431</v>
      </c>
      <c r="J216" s="11">
        <v>9.8628732904605703E-5</v>
      </c>
      <c r="L216" s="12" t="str">
        <f>_xlfn.XLOOKUP(I216,Sheet!$B$2:$B$900,Sheet!$A$2:$A$900)</f>
        <v>JBL</v>
      </c>
      <c r="M216" s="9">
        <f t="shared" si="11"/>
        <v>9.8628732904605703E-5</v>
      </c>
      <c r="P216" s="15"/>
      <c r="R216" s="10" t="s">
        <v>430</v>
      </c>
      <c r="S216" s="11">
        <v>6.1058395950007199E-2</v>
      </c>
      <c r="V216" s="16"/>
    </row>
    <row r="217" spans="1:22">
      <c r="A217" s="1" t="s">
        <v>432</v>
      </c>
      <c r="B217">
        <v>0.2061847535772264</v>
      </c>
      <c r="C217">
        <v>0.35979966563182392</v>
      </c>
      <c r="D217">
        <v>0.77024084532175041</v>
      </c>
      <c r="E217">
        <v>0.1536149120545974</v>
      </c>
      <c r="F217" s="8">
        <f t="shared" si="9"/>
        <v>-3.3368949725889999E-4</v>
      </c>
      <c r="G217" s="8">
        <f t="shared" si="10"/>
        <v>1.8923288907400999E-3</v>
      </c>
      <c r="I217" s="10" t="s">
        <v>433</v>
      </c>
      <c r="J217" s="11">
        <v>-3.3368949725889999E-4</v>
      </c>
      <c r="L217" s="12" t="str">
        <f>_xlfn.XLOOKUP(I217,Sheet!$B$2:$B$900,Sheet!$A$2:$A$900)</f>
        <v>JCI</v>
      </c>
      <c r="M217" s="9">
        <f t="shared" si="11"/>
        <v>-3.3368949725889999E-4</v>
      </c>
      <c r="P217" s="15"/>
      <c r="R217" s="10" t="s">
        <v>432</v>
      </c>
      <c r="S217" s="11">
        <v>1.8923288907400999E-3</v>
      </c>
      <c r="V217" s="16"/>
    </row>
    <row r="218" spans="1:22">
      <c r="A218" s="1" t="s">
        <v>434</v>
      </c>
      <c r="B218">
        <v>0.22098639827791769</v>
      </c>
      <c r="C218">
        <v>0.16661767262446631</v>
      </c>
      <c r="D218">
        <v>0.83162390935582053</v>
      </c>
      <c r="E218">
        <v>-5.4368725653451438E-2</v>
      </c>
      <c r="F218" s="8">
        <f t="shared" si="9"/>
        <v>6.0956201877260003E-4</v>
      </c>
      <c r="G218" s="8">
        <f t="shared" si="10"/>
        <v>0.1199030331971859</v>
      </c>
      <c r="I218" s="10" t="s">
        <v>435</v>
      </c>
      <c r="J218" s="11">
        <v>6.0956201877260003E-4</v>
      </c>
      <c r="L218" s="12" t="str">
        <f>_xlfn.XLOOKUP(I218,Sheet!$B$2:$B$900,Sheet!$A$2:$A$900)</f>
        <v>JKHY</v>
      </c>
      <c r="M218" s="9">
        <f t="shared" si="11"/>
        <v>6.0956201877260003E-4</v>
      </c>
      <c r="P218" s="15"/>
      <c r="R218" s="10" t="s">
        <v>434</v>
      </c>
      <c r="S218" s="11">
        <v>0.1199030331971859</v>
      </c>
      <c r="V218" s="16"/>
    </row>
    <row r="219" spans="1:22">
      <c r="A219" s="1" t="s">
        <v>436</v>
      </c>
      <c r="B219">
        <v>0.1504952092490873</v>
      </c>
      <c r="C219">
        <v>0.1639553787160635</v>
      </c>
      <c r="D219">
        <v>0.53929388404502798</v>
      </c>
      <c r="E219">
        <v>1.346016946697615E-2</v>
      </c>
      <c r="F219" s="8">
        <f t="shared" si="9"/>
        <v>1.8124105438930001E-4</v>
      </c>
      <c r="G219" s="8">
        <f t="shared" si="10"/>
        <v>7.1113064269028595E-2</v>
      </c>
      <c r="I219" s="10" t="s">
        <v>437</v>
      </c>
      <c r="J219" s="11">
        <v>1.8124105438930001E-4</v>
      </c>
      <c r="L219" s="12" t="str">
        <f>_xlfn.XLOOKUP(I219,Sheet!$B$2:$B$900,Sheet!$A$2:$A$900)</f>
        <v>JNJ</v>
      </c>
      <c r="M219" s="9">
        <f t="shared" si="11"/>
        <v>1.8124105438930001E-4</v>
      </c>
      <c r="P219" s="15"/>
      <c r="R219" s="10" t="s">
        <v>436</v>
      </c>
      <c r="S219" s="11">
        <v>7.1113064269028595E-2</v>
      </c>
      <c r="V219" s="16"/>
    </row>
    <row r="220" spans="1:22">
      <c r="A220" s="1" t="s">
        <v>438</v>
      </c>
      <c r="B220">
        <v>0.28527627139466361</v>
      </c>
      <c r="C220">
        <v>-3.1263907918448693E-2</v>
      </c>
      <c r="D220">
        <v>1.0982368079942511</v>
      </c>
      <c r="E220">
        <v>-0.31654017931311229</v>
      </c>
      <c r="F220" s="8">
        <f t="shared" si="9"/>
        <v>1.6148483771060001E-4</v>
      </c>
      <c r="G220" s="8">
        <f t="shared" si="10"/>
        <v>1.93641398826929E-2</v>
      </c>
      <c r="I220" s="10" t="s">
        <v>439</v>
      </c>
      <c r="J220" s="11">
        <v>1.6148483771060001E-4</v>
      </c>
      <c r="L220" s="12" t="str">
        <f>_xlfn.XLOOKUP(I220,Sheet!$B$2:$B$900,Sheet!$A$2:$A$900)</f>
        <v>JNPR</v>
      </c>
      <c r="M220" s="9">
        <f t="shared" si="11"/>
        <v>1.6148483771060001E-4</v>
      </c>
      <c r="P220" s="15"/>
      <c r="R220" s="10" t="s">
        <v>438</v>
      </c>
      <c r="S220" s="11">
        <v>1.93641398826929E-2</v>
      </c>
      <c r="V220" s="16"/>
    </row>
    <row r="221" spans="1:22">
      <c r="A221" s="1" t="s">
        <v>440</v>
      </c>
      <c r="B221">
        <v>0.27540570142432858</v>
      </c>
      <c r="C221">
        <v>0.40471266870191502</v>
      </c>
      <c r="D221">
        <v>1.057303125231716</v>
      </c>
      <c r="E221">
        <v>0.12930696727758639</v>
      </c>
      <c r="F221" s="8">
        <f t="shared" si="9"/>
        <v>3.6594532333970002E-4</v>
      </c>
      <c r="G221" s="8">
        <f t="shared" si="10"/>
        <v>0.1181011498501533</v>
      </c>
      <c r="I221" s="10" t="s">
        <v>441</v>
      </c>
      <c r="J221" s="11">
        <v>3.6594532333970002E-4</v>
      </c>
      <c r="L221" s="12" t="str">
        <f>_xlfn.XLOOKUP(I221,Sheet!$B$2:$B$900,Sheet!$A$2:$A$900)</f>
        <v>JPM</v>
      </c>
      <c r="M221" s="9">
        <f t="shared" si="11"/>
        <v>3.6594532333970002E-4</v>
      </c>
      <c r="P221" s="15"/>
      <c r="R221" s="10" t="s">
        <v>440</v>
      </c>
      <c r="S221" s="11">
        <v>0.1181011498501533</v>
      </c>
      <c r="V221" s="16"/>
    </row>
    <row r="222" spans="1:22">
      <c r="A222" s="1" t="s">
        <v>442</v>
      </c>
      <c r="B222">
        <v>0.12930101317651191</v>
      </c>
      <c r="C222">
        <v>0.25788761342071898</v>
      </c>
      <c r="D222">
        <v>0.45140063157337679</v>
      </c>
      <c r="E222">
        <v>0.12858660024420709</v>
      </c>
      <c r="F222" s="8">
        <f t="shared" si="9"/>
        <v>-9.3273742820867316E-5</v>
      </c>
      <c r="G222" s="8">
        <f t="shared" si="10"/>
        <v>-9.5035154866369997E-4</v>
      </c>
      <c r="I222" s="10" t="s">
        <v>443</v>
      </c>
      <c r="J222" s="11">
        <v>-9.3273742820867316E-5</v>
      </c>
      <c r="L222" s="12" t="str">
        <f>_xlfn.XLOOKUP(I222,Sheet!$B$2:$B$900,Sheet!$A$2:$A$900)</f>
        <v>K</v>
      </c>
      <c r="M222" s="9">
        <f t="shared" si="11"/>
        <v>-9.3273742820867316E-5</v>
      </c>
      <c r="P222" s="15"/>
      <c r="R222" s="10" t="s">
        <v>442</v>
      </c>
      <c r="S222" s="11">
        <v>-9.5035154866369997E-4</v>
      </c>
      <c r="V222" s="16"/>
    </row>
    <row r="223" spans="1:22">
      <c r="A223" s="1" t="s">
        <v>444</v>
      </c>
      <c r="B223">
        <v>0.18243931381672759</v>
      </c>
      <c r="C223">
        <v>0.16864474324867529</v>
      </c>
      <c r="D223">
        <v>0.67176747436806283</v>
      </c>
      <c r="E223">
        <v>-1.3794570568052311E-2</v>
      </c>
      <c r="F223" s="8">
        <f t="shared" si="9"/>
        <v>8.2045928043879995E-4</v>
      </c>
      <c r="G223" s="8">
        <f t="shared" si="10"/>
        <v>0.105838020966168</v>
      </c>
      <c r="I223" s="10" t="s">
        <v>445</v>
      </c>
      <c r="J223" s="11">
        <v>8.2045928043879995E-4</v>
      </c>
      <c r="L223" s="12" t="str">
        <f>_xlfn.XLOOKUP(I223,Sheet!$B$2:$B$900,Sheet!$A$2:$A$900)</f>
        <v>KDP</v>
      </c>
      <c r="M223" s="9">
        <f t="shared" si="11"/>
        <v>8.2045928043879995E-4</v>
      </c>
      <c r="P223" s="15"/>
      <c r="R223" s="10" t="s">
        <v>444</v>
      </c>
      <c r="S223" s="11">
        <v>0.105838020966168</v>
      </c>
      <c r="V223" s="16"/>
    </row>
    <row r="224" spans="1:22">
      <c r="A224" s="1" t="s">
        <v>446</v>
      </c>
      <c r="B224">
        <v>0.29370926570375577</v>
      </c>
      <c r="C224">
        <v>0.38902870566396658</v>
      </c>
      <c r="D224">
        <v>1.1332088019950111</v>
      </c>
      <c r="E224">
        <v>9.5319439960210806E-2</v>
      </c>
      <c r="F224" s="8">
        <f t="shared" si="9"/>
        <v>2.4596288873153821E-5</v>
      </c>
      <c r="G224" s="8">
        <f t="shared" si="10"/>
        <v>9.2753418212061595E-2</v>
      </c>
      <c r="I224" s="10" t="s">
        <v>447</v>
      </c>
      <c r="J224" s="11">
        <v>2.4596288873153821E-5</v>
      </c>
      <c r="L224" s="12" t="str">
        <f>_xlfn.XLOOKUP(I224,Sheet!$B$2:$B$900,Sheet!$A$2:$A$900)</f>
        <v>KEY</v>
      </c>
      <c r="M224" s="9">
        <f t="shared" si="11"/>
        <v>2.4596288873153821E-5</v>
      </c>
      <c r="P224" s="15"/>
      <c r="R224" s="10" t="s">
        <v>446</v>
      </c>
      <c r="S224" s="11">
        <v>9.2753418212061595E-2</v>
      </c>
      <c r="V224" s="16"/>
    </row>
    <row r="225" spans="1:22">
      <c r="A225" s="1" t="s">
        <v>448</v>
      </c>
      <c r="B225">
        <v>0.1459217322486947</v>
      </c>
      <c r="C225">
        <v>0.42158244113031701</v>
      </c>
      <c r="D225">
        <v>0.52032747610521746</v>
      </c>
      <c r="E225">
        <v>0.2756607088816222</v>
      </c>
      <c r="F225" s="8">
        <f t="shared" si="9"/>
        <v>-4.2540355585950001E-4</v>
      </c>
      <c r="G225" s="8">
        <f t="shared" si="10"/>
        <v>-0.17910047161249129</v>
      </c>
      <c r="I225" s="10" t="s">
        <v>449</v>
      </c>
      <c r="J225" s="11">
        <v>-4.2540355585950001E-4</v>
      </c>
      <c r="L225" s="12" t="str">
        <f>_xlfn.XLOOKUP(I225,Sheet!$B$2:$B$900,Sheet!$A$2:$A$900)</f>
        <v>KIM</v>
      </c>
      <c r="M225" s="9">
        <f t="shared" si="11"/>
        <v>-4.2540355585950001E-4</v>
      </c>
      <c r="P225" s="15"/>
      <c r="R225" s="10" t="s">
        <v>448</v>
      </c>
      <c r="S225" s="11">
        <v>-0.17910047161249129</v>
      </c>
      <c r="V225" s="16"/>
    </row>
    <row r="226" spans="1:22">
      <c r="A226" s="1" t="s">
        <v>450</v>
      </c>
      <c r="B226">
        <v>0.41816877675501951</v>
      </c>
      <c r="C226">
        <v>0.76258799405793909</v>
      </c>
      <c r="D226">
        <v>1.6493478048554151</v>
      </c>
      <c r="E226">
        <v>0.34441921730291958</v>
      </c>
      <c r="F226" s="8">
        <f t="shared" si="9"/>
        <v>2.5654862193439997E-4</v>
      </c>
      <c r="G226" s="8">
        <f t="shared" si="10"/>
        <v>0.1140607055937</v>
      </c>
      <c r="I226" s="10" t="s">
        <v>451</v>
      </c>
      <c r="J226" s="11">
        <v>2.5654862193439997E-4</v>
      </c>
      <c r="L226" s="12" t="str">
        <f>_xlfn.XLOOKUP(I226,Sheet!$B$2:$B$900,Sheet!$A$2:$A$900)</f>
        <v>KLAC</v>
      </c>
      <c r="M226" s="9">
        <f t="shared" si="11"/>
        <v>2.5654862193439997E-4</v>
      </c>
      <c r="P226" s="15"/>
      <c r="R226" s="10" t="s">
        <v>450</v>
      </c>
      <c r="S226" s="11">
        <v>0.1140607055937</v>
      </c>
      <c r="V226" s="16"/>
    </row>
    <row r="227" spans="1:22">
      <c r="A227" s="1" t="s">
        <v>452</v>
      </c>
      <c r="B227">
        <v>0.12974560610831101</v>
      </c>
      <c r="C227">
        <v>0.23904038533371119</v>
      </c>
      <c r="D227">
        <v>0.45324437778898807</v>
      </c>
      <c r="E227">
        <v>0.10929477922540019</v>
      </c>
      <c r="F227" s="8">
        <f t="shared" si="9"/>
        <v>9.5453942607856443E-6</v>
      </c>
      <c r="G227" s="8">
        <f t="shared" si="10"/>
        <v>-2.2070811028359E-3</v>
      </c>
      <c r="I227" s="10" t="s">
        <v>453</v>
      </c>
      <c r="J227" s="11">
        <v>9.5453942607856443E-6</v>
      </c>
      <c r="L227" s="12" t="str">
        <f>_xlfn.XLOOKUP(I227,Sheet!$B$2:$B$900,Sheet!$A$2:$A$900)</f>
        <v>KMB</v>
      </c>
      <c r="M227" s="9">
        <f t="shared" si="11"/>
        <v>9.5453942607856443E-6</v>
      </c>
      <c r="P227" s="15"/>
      <c r="R227" s="10" t="s">
        <v>452</v>
      </c>
      <c r="S227" s="11">
        <v>-2.2070811028359E-3</v>
      </c>
      <c r="V227" s="16"/>
    </row>
    <row r="228" spans="1:22">
      <c r="A228" s="1" t="s">
        <v>454</v>
      </c>
      <c r="B228">
        <v>0.22775477913086919</v>
      </c>
      <c r="C228">
        <v>0.3694745355845902</v>
      </c>
      <c r="D228">
        <v>0.8596926789895285</v>
      </c>
      <c r="E228">
        <v>0.14171975645372101</v>
      </c>
      <c r="F228" s="8">
        <f t="shared" si="9"/>
        <v>-1.4491162613739999E-4</v>
      </c>
      <c r="G228" s="8">
        <f t="shared" si="10"/>
        <v>1.77228234451327E-2</v>
      </c>
      <c r="I228" s="10" t="s">
        <v>455</v>
      </c>
      <c r="J228" s="11">
        <v>-1.4491162613739999E-4</v>
      </c>
      <c r="L228" s="12" t="str">
        <f>_xlfn.XLOOKUP(I228,Sheet!$B$2:$B$900,Sheet!$A$2:$A$900)</f>
        <v>KMX</v>
      </c>
      <c r="M228" s="9">
        <f t="shared" si="11"/>
        <v>-1.4491162613739999E-4</v>
      </c>
      <c r="P228" s="15"/>
      <c r="R228" s="10" t="s">
        <v>454</v>
      </c>
      <c r="S228" s="11">
        <v>1.77228234451327E-2</v>
      </c>
      <c r="V228" s="16"/>
    </row>
    <row r="229" spans="1:22">
      <c r="A229" s="1" t="s">
        <v>456</v>
      </c>
      <c r="B229">
        <v>0.12917896295468401</v>
      </c>
      <c r="C229">
        <v>0.20190135793771991</v>
      </c>
      <c r="D229">
        <v>0.45089448399766269</v>
      </c>
      <c r="E229">
        <v>7.2722394983035954E-2</v>
      </c>
      <c r="F229" s="8">
        <f t="shared" si="9"/>
        <v>1.218699232698E-4</v>
      </c>
      <c r="G229" s="8">
        <f t="shared" si="10"/>
        <v>3.4174892429357999E-2</v>
      </c>
      <c r="I229" s="10" t="s">
        <v>457</v>
      </c>
      <c r="J229" s="11">
        <v>1.218699232698E-4</v>
      </c>
      <c r="L229" s="12" t="str">
        <f>_xlfn.XLOOKUP(I229,Sheet!$B$2:$B$900,Sheet!$A$2:$A$900)</f>
        <v>KO</v>
      </c>
      <c r="M229" s="9">
        <f t="shared" si="11"/>
        <v>1.218699232698E-4</v>
      </c>
      <c r="P229" s="15"/>
      <c r="R229" s="10" t="s">
        <v>456</v>
      </c>
      <c r="S229" s="11">
        <v>3.4174892429357999E-2</v>
      </c>
      <c r="V229" s="16"/>
    </row>
    <row r="230" spans="1:22">
      <c r="A230" s="1" t="s">
        <v>458</v>
      </c>
      <c r="B230">
        <v>0.15622772942361801</v>
      </c>
      <c r="C230">
        <v>0.1159918037878928</v>
      </c>
      <c r="D230">
        <v>0.56306689441416502</v>
      </c>
      <c r="E230">
        <v>-4.0235925635725263E-2</v>
      </c>
      <c r="F230" s="8">
        <f t="shared" si="9"/>
        <v>-9.4050819483341519E-5</v>
      </c>
      <c r="G230" s="8">
        <f t="shared" si="10"/>
        <v>-0.14966538571769031</v>
      </c>
      <c r="I230" s="10" t="s">
        <v>459</v>
      </c>
      <c r="J230" s="11">
        <v>-9.4050819483341519E-5</v>
      </c>
      <c r="L230" s="12" t="str">
        <f>_xlfn.XLOOKUP(I230,Sheet!$B$2:$B$900,Sheet!$A$2:$A$900)</f>
        <v>KR</v>
      </c>
      <c r="M230" s="9">
        <f t="shared" si="11"/>
        <v>-9.4050819483341519E-5</v>
      </c>
      <c r="P230" s="15"/>
      <c r="R230" s="10" t="s">
        <v>458</v>
      </c>
      <c r="S230" s="11">
        <v>-0.14966538571769031</v>
      </c>
      <c r="V230" s="16"/>
    </row>
    <row r="231" spans="1:22">
      <c r="A231" s="1" t="s">
        <v>460</v>
      </c>
      <c r="B231">
        <v>0.247316978100107</v>
      </c>
      <c r="C231">
        <v>0.16326035671519101</v>
      </c>
      <c r="D231">
        <v>0.94081796852710697</v>
      </c>
      <c r="E231">
        <v>-8.4056621384915986E-2</v>
      </c>
      <c r="F231" s="8">
        <f t="shared" si="9"/>
        <v>-5.1781111137991101E-5</v>
      </c>
      <c r="G231" s="8">
        <f t="shared" si="10"/>
        <v>5.1897563022365402E-2</v>
      </c>
      <c r="I231" s="10" t="s">
        <v>461</v>
      </c>
      <c r="J231" s="11">
        <v>-5.1781111137991101E-5</v>
      </c>
      <c r="L231" s="12" t="str">
        <f>_xlfn.XLOOKUP(I231,Sheet!$B$2:$B$900,Sheet!$A$2:$A$900)</f>
        <v>L</v>
      </c>
      <c r="M231" s="9">
        <f t="shared" si="11"/>
        <v>-5.1781111137991101E-5</v>
      </c>
      <c r="P231" s="15"/>
      <c r="R231" s="10" t="s">
        <v>460</v>
      </c>
      <c r="S231" s="11">
        <v>5.1897563022365402E-2</v>
      </c>
      <c r="V231" s="16"/>
    </row>
    <row r="232" spans="1:22">
      <c r="A232" s="1" t="s">
        <v>462</v>
      </c>
      <c r="B232">
        <v>0.24099770473219601</v>
      </c>
      <c r="C232">
        <v>0.66027499324487415</v>
      </c>
      <c r="D232">
        <v>0.91461166715755993</v>
      </c>
      <c r="E232">
        <v>0.41927728851267809</v>
      </c>
      <c r="F232" s="8">
        <f t="shared" si="9"/>
        <v>5.0032629539840002E-4</v>
      </c>
      <c r="G232" s="8">
        <f t="shared" si="10"/>
        <v>0.13084806353228931</v>
      </c>
      <c r="I232" s="10" t="s">
        <v>463</v>
      </c>
      <c r="J232" s="11">
        <v>5.0032629539840002E-4</v>
      </c>
      <c r="L232" s="12" t="str">
        <f>_xlfn.XLOOKUP(I232,Sheet!$B$2:$B$900,Sheet!$A$2:$A$900)</f>
        <v>LDOS</v>
      </c>
      <c r="M232" s="9">
        <f t="shared" si="11"/>
        <v>5.0032629539840002E-4</v>
      </c>
      <c r="P232" s="15"/>
      <c r="R232" s="10" t="s">
        <v>462</v>
      </c>
      <c r="S232" s="11">
        <v>0.13084806353228931</v>
      </c>
      <c r="V232" s="16"/>
    </row>
    <row r="233" spans="1:22">
      <c r="A233" s="1" t="s">
        <v>464</v>
      </c>
      <c r="B233">
        <v>0.15813966850463601</v>
      </c>
      <c r="C233">
        <v>0.39119610193016918</v>
      </c>
      <c r="D233">
        <v>0.57099578889937619</v>
      </c>
      <c r="E233">
        <v>0.2330564334255332</v>
      </c>
      <c r="F233" s="8">
        <f t="shared" si="9"/>
        <v>-1.9533160778979999E-4</v>
      </c>
      <c r="G233" s="8">
        <f t="shared" si="10"/>
        <v>1.4501843434125101E-2</v>
      </c>
      <c r="I233" s="10" t="s">
        <v>465</v>
      </c>
      <c r="J233" s="11">
        <v>-1.9533160778979999E-4</v>
      </c>
      <c r="L233" s="12" t="str">
        <f>_xlfn.XLOOKUP(I233,Sheet!$B$2:$B$900,Sheet!$A$2:$A$900)</f>
        <v>LEN</v>
      </c>
      <c r="M233" s="9">
        <f t="shared" si="11"/>
        <v>-1.9533160778979999E-4</v>
      </c>
      <c r="P233" s="15"/>
      <c r="R233" s="10" t="s">
        <v>464</v>
      </c>
      <c r="S233" s="11">
        <v>1.4501843434125101E-2</v>
      </c>
      <c r="V233" s="16"/>
    </row>
    <row r="234" spans="1:22">
      <c r="A234" s="1" t="s">
        <v>466</v>
      </c>
      <c r="B234">
        <v>0.21779939923074351</v>
      </c>
      <c r="C234">
        <v>0.31175900974464782</v>
      </c>
      <c r="D234">
        <v>0.81840728576127642</v>
      </c>
      <c r="E234">
        <v>9.3959610513904279E-2</v>
      </c>
      <c r="F234" s="8">
        <f t="shared" si="9"/>
        <v>3.554871333805116E-6</v>
      </c>
      <c r="G234" s="8">
        <f t="shared" si="10"/>
        <v>6.6434331745421099E-2</v>
      </c>
      <c r="I234" s="10" t="s">
        <v>467</v>
      </c>
      <c r="J234" s="11">
        <v>3.554871333805116E-6</v>
      </c>
      <c r="L234" s="12" t="str">
        <f>_xlfn.XLOOKUP(I234,Sheet!$B$2:$B$900,Sheet!$A$2:$A$900)</f>
        <v>LH</v>
      </c>
      <c r="M234" s="9">
        <f t="shared" si="11"/>
        <v>3.554871333805116E-6</v>
      </c>
      <c r="P234" s="15"/>
      <c r="R234" s="10" t="s">
        <v>466</v>
      </c>
      <c r="S234" s="11">
        <v>6.6434331745421099E-2</v>
      </c>
      <c r="V234" s="16"/>
    </row>
    <row r="235" spans="1:22">
      <c r="A235" s="1" t="s">
        <v>468</v>
      </c>
      <c r="B235">
        <v>0.13606922990966791</v>
      </c>
      <c r="C235">
        <v>0.4272862886369464</v>
      </c>
      <c r="D235">
        <v>0.47946872059515799</v>
      </c>
      <c r="E235">
        <v>0.29121705872727849</v>
      </c>
      <c r="F235" s="8">
        <f t="shared" si="9"/>
        <v>5.9536176324619995E-4</v>
      </c>
      <c r="G235" s="8">
        <f t="shared" si="10"/>
        <v>0.1295098548627055</v>
      </c>
      <c r="I235" s="10" t="s">
        <v>469</v>
      </c>
      <c r="J235" s="11">
        <v>5.9536176324619995E-4</v>
      </c>
      <c r="L235" s="12" t="str">
        <f>_xlfn.XLOOKUP(I235,Sheet!$B$2:$B$900,Sheet!$A$2:$A$900)</f>
        <v>LHX</v>
      </c>
      <c r="M235" s="9">
        <f t="shared" si="11"/>
        <v>5.9536176324619995E-4</v>
      </c>
      <c r="P235" s="15"/>
      <c r="R235" s="10" t="s">
        <v>468</v>
      </c>
      <c r="S235" s="11">
        <v>0.1295098548627055</v>
      </c>
      <c r="V235" s="16"/>
    </row>
    <row r="236" spans="1:22">
      <c r="A236" s="1" t="s">
        <v>470</v>
      </c>
      <c r="B236">
        <v>0.22103012693785881</v>
      </c>
      <c r="C236">
        <v>0.34835830195647638</v>
      </c>
      <c r="D236">
        <v>0.83180525400957817</v>
      </c>
      <c r="E236">
        <v>0.1273281750186176</v>
      </c>
      <c r="F236" s="8">
        <f t="shared" si="9"/>
        <v>1.310789377163E-4</v>
      </c>
      <c r="G236" s="8">
        <f t="shared" si="10"/>
        <v>7.5151196833527598E-2</v>
      </c>
      <c r="I236" s="10" t="s">
        <v>471</v>
      </c>
      <c r="J236" s="11">
        <v>1.310789377163E-4</v>
      </c>
      <c r="L236" s="12" t="str">
        <f>_xlfn.XLOOKUP(I236,Sheet!$B$2:$B$900,Sheet!$A$2:$A$900)</f>
        <v>LIN</v>
      </c>
      <c r="M236" s="9">
        <f t="shared" si="11"/>
        <v>1.310789377163E-4</v>
      </c>
      <c r="P236" s="15"/>
      <c r="R236" s="10" t="s">
        <v>470</v>
      </c>
      <c r="S236" s="11">
        <v>7.5151196833527598E-2</v>
      </c>
      <c r="V236" s="16"/>
    </row>
    <row r="237" spans="1:22">
      <c r="A237" s="1" t="s">
        <v>472</v>
      </c>
      <c r="B237">
        <v>0.27395383183573158</v>
      </c>
      <c r="C237">
        <v>0.44504668195780978</v>
      </c>
      <c r="D237">
        <v>1.0512821589318151</v>
      </c>
      <c r="E237">
        <v>0.17109285012207831</v>
      </c>
      <c r="F237" s="8">
        <f t="shared" si="9"/>
        <v>-2.6389259807960001E-4</v>
      </c>
      <c r="G237" s="8">
        <f t="shared" si="10"/>
        <v>2.6075131322543799E-2</v>
      </c>
      <c r="I237" s="10" t="s">
        <v>473</v>
      </c>
      <c r="J237" s="11">
        <v>-2.6389259807960001E-4</v>
      </c>
      <c r="L237" s="12" t="str">
        <f>_xlfn.XLOOKUP(I237,Sheet!$B$2:$B$900,Sheet!$A$2:$A$900)</f>
        <v>LKQ</v>
      </c>
      <c r="M237" s="9">
        <f t="shared" si="11"/>
        <v>-2.6389259807960001E-4</v>
      </c>
      <c r="P237" s="15"/>
      <c r="R237" s="10" t="s">
        <v>472</v>
      </c>
      <c r="S237" s="11">
        <v>2.6075131322543799E-2</v>
      </c>
      <c r="V237" s="16"/>
    </row>
    <row r="238" spans="1:22">
      <c r="A238" s="1" t="s">
        <v>474</v>
      </c>
      <c r="B238">
        <v>0.1836622500670268</v>
      </c>
      <c r="C238">
        <v>0.17107518355268689</v>
      </c>
      <c r="D238">
        <v>0.67683904416180307</v>
      </c>
      <c r="E238">
        <v>-1.258706651433986E-2</v>
      </c>
      <c r="F238" s="8">
        <f t="shared" si="9"/>
        <v>4.9908711192850005E-4</v>
      </c>
      <c r="G238" s="8">
        <f t="shared" si="10"/>
        <v>5.5468559452313798E-2</v>
      </c>
      <c r="I238" s="10" t="s">
        <v>475</v>
      </c>
      <c r="J238" s="11">
        <v>4.9908711192850005E-4</v>
      </c>
      <c r="L238" s="12" t="str">
        <f>_xlfn.XLOOKUP(I238,Sheet!$B$2:$B$900,Sheet!$A$2:$A$900)</f>
        <v>LLY</v>
      </c>
      <c r="M238" s="9">
        <f t="shared" si="11"/>
        <v>4.9908711192850005E-4</v>
      </c>
      <c r="P238" s="15"/>
      <c r="R238" s="10" t="s">
        <v>474</v>
      </c>
      <c r="S238" s="11">
        <v>5.5468559452313798E-2</v>
      </c>
      <c r="V238" s="16"/>
    </row>
    <row r="239" spans="1:22">
      <c r="A239" s="1" t="s">
        <v>476</v>
      </c>
      <c r="B239">
        <v>0.18536264794227569</v>
      </c>
      <c r="C239">
        <v>0.43612814953791867</v>
      </c>
      <c r="D239">
        <v>0.68389066807052501</v>
      </c>
      <c r="E239">
        <v>0.25076550159564293</v>
      </c>
      <c r="F239" s="8">
        <f t="shared" si="9"/>
        <v>2.821977890195E-4</v>
      </c>
      <c r="G239" s="8">
        <f t="shared" si="10"/>
        <v>9.2902364960219294E-2</v>
      </c>
      <c r="I239" s="10" t="s">
        <v>477</v>
      </c>
      <c r="J239" s="11">
        <v>2.821977890195E-4</v>
      </c>
      <c r="L239" s="12" t="str">
        <f>_xlfn.XLOOKUP(I239,Sheet!$B$2:$B$900,Sheet!$A$2:$A$900)</f>
        <v>LMT</v>
      </c>
      <c r="M239" s="9">
        <f t="shared" si="11"/>
        <v>2.821977890195E-4</v>
      </c>
      <c r="P239" s="15"/>
      <c r="R239" s="10" t="s">
        <v>476</v>
      </c>
      <c r="S239" s="11">
        <v>9.2902364960219294E-2</v>
      </c>
      <c r="V239" s="16"/>
    </row>
    <row r="240" spans="1:22">
      <c r="A240" s="1" t="s">
        <v>478</v>
      </c>
      <c r="B240">
        <v>6.4565022178943693E-2</v>
      </c>
      <c r="C240">
        <v>0.29799140722437611</v>
      </c>
      <c r="D240">
        <v>0.18293766268944359</v>
      </c>
      <c r="E240">
        <v>0.23342638504543239</v>
      </c>
      <c r="F240" s="8">
        <f t="shared" si="9"/>
        <v>2.9176142941579998E-4</v>
      </c>
      <c r="G240" s="8">
        <f t="shared" si="10"/>
        <v>7.8198521131203597E-2</v>
      </c>
      <c r="I240" s="10" t="s">
        <v>479</v>
      </c>
      <c r="J240" s="11">
        <v>2.9176142941579998E-4</v>
      </c>
      <c r="L240" s="12" t="str">
        <f>_xlfn.XLOOKUP(I240,Sheet!$B$2:$B$900,Sheet!$A$2:$A$900)</f>
        <v>LNT</v>
      </c>
      <c r="M240" s="9">
        <f t="shared" si="11"/>
        <v>2.9176142941579998E-4</v>
      </c>
      <c r="P240" s="15"/>
      <c r="R240" s="10" t="s">
        <v>478</v>
      </c>
      <c r="S240" s="11">
        <v>7.8198521131203597E-2</v>
      </c>
      <c r="V240" s="16"/>
    </row>
    <row r="241" spans="1:22">
      <c r="A241" s="1" t="s">
        <v>480</v>
      </c>
      <c r="B241">
        <v>0.27415995518828751</v>
      </c>
      <c r="C241">
        <v>0.31375818041923031</v>
      </c>
      <c r="D241">
        <v>1.0521369614355041</v>
      </c>
      <c r="E241">
        <v>3.9598225230942863E-2</v>
      </c>
      <c r="F241" s="8">
        <f t="shared" si="9"/>
        <v>2.5042827183519999E-4</v>
      </c>
      <c r="G241" s="8">
        <f t="shared" si="10"/>
        <v>6.65961882258118E-2</v>
      </c>
      <c r="I241" s="10" t="s">
        <v>481</v>
      </c>
      <c r="J241" s="11">
        <v>2.5042827183519999E-4</v>
      </c>
      <c r="L241" s="12" t="str">
        <f>_xlfn.XLOOKUP(I241,Sheet!$B$2:$B$900,Sheet!$A$2:$A$900)</f>
        <v>LOW</v>
      </c>
      <c r="M241" s="9">
        <f t="shared" si="11"/>
        <v>2.5042827183519999E-4</v>
      </c>
      <c r="P241" s="15"/>
      <c r="R241" s="10" t="s">
        <v>480</v>
      </c>
      <c r="S241" s="11">
        <v>6.65961882258118E-2</v>
      </c>
      <c r="V241" s="16"/>
    </row>
    <row r="242" spans="1:22">
      <c r="A242" s="1" t="s">
        <v>482</v>
      </c>
      <c r="B242">
        <v>0.43359934218285762</v>
      </c>
      <c r="C242">
        <v>0.85405610477217531</v>
      </c>
      <c r="D242">
        <v>1.7133390304855409</v>
      </c>
      <c r="E242">
        <v>0.42045676258931769</v>
      </c>
      <c r="F242" s="8">
        <f t="shared" si="9"/>
        <v>4.906490232557E-4</v>
      </c>
      <c r="G242" s="8">
        <f t="shared" si="10"/>
        <v>0.1429063339305989</v>
      </c>
      <c r="I242" s="10" t="s">
        <v>483</v>
      </c>
      <c r="J242" s="11">
        <v>4.906490232557E-4</v>
      </c>
      <c r="L242" s="12" t="str">
        <f>_xlfn.XLOOKUP(I242,Sheet!$B$2:$B$900,Sheet!$A$2:$A$900)</f>
        <v>LRCX</v>
      </c>
      <c r="M242" s="9">
        <f t="shared" si="11"/>
        <v>4.906490232557E-4</v>
      </c>
      <c r="P242" s="15"/>
      <c r="R242" s="10" t="s">
        <v>482</v>
      </c>
      <c r="S242" s="11">
        <v>0.1429063339305989</v>
      </c>
      <c r="V242" s="16"/>
    </row>
    <row r="243" spans="1:22">
      <c r="A243" s="1" t="s">
        <v>484</v>
      </c>
      <c r="B243">
        <v>0.27357480552256991</v>
      </c>
      <c r="C243">
        <v>0.6927315481703058</v>
      </c>
      <c r="D243">
        <v>1.0497103203340199</v>
      </c>
      <c r="E243">
        <v>0.41915674264773589</v>
      </c>
      <c r="F243" s="8">
        <f t="shared" si="9"/>
        <v>8.4508658786339999E-4</v>
      </c>
      <c r="G243" s="8">
        <f t="shared" si="10"/>
        <v>0.1145849728981219</v>
      </c>
      <c r="I243" s="10" t="s">
        <v>485</v>
      </c>
      <c r="J243" s="11">
        <v>8.4508658786339999E-4</v>
      </c>
      <c r="L243" s="12" t="str">
        <f>_xlfn.XLOOKUP(I243,Sheet!$B$2:$B$900,Sheet!$A$2:$A$900)</f>
        <v>LULU</v>
      </c>
      <c r="M243" s="9">
        <f t="shared" si="11"/>
        <v>8.4508658786339999E-4</v>
      </c>
      <c r="P243" s="15"/>
      <c r="R243" s="10" t="s">
        <v>484</v>
      </c>
      <c r="S243" s="11">
        <v>0.1145849728981219</v>
      </c>
      <c r="V243" s="16"/>
    </row>
    <row r="244" spans="1:22">
      <c r="A244" s="1" t="s">
        <v>486</v>
      </c>
      <c r="B244">
        <v>0.26220502044863031</v>
      </c>
      <c r="C244">
        <v>0.18960668962266011</v>
      </c>
      <c r="D244">
        <v>1.0025593273626341</v>
      </c>
      <c r="E244">
        <v>-7.2598330825970114E-2</v>
      </c>
      <c r="F244" s="8">
        <f t="shared" si="9"/>
        <v>5.1346408346412937E-5</v>
      </c>
      <c r="G244" s="8">
        <f t="shared" si="10"/>
        <v>7.3408302680418203E-2</v>
      </c>
      <c r="I244" s="10" t="s">
        <v>487</v>
      </c>
      <c r="J244" s="11">
        <v>5.1346408346412937E-5</v>
      </c>
      <c r="L244" s="12" t="str">
        <f>_xlfn.XLOOKUP(I244,Sheet!$B$2:$B$900,Sheet!$A$2:$A$900)</f>
        <v>LUV</v>
      </c>
      <c r="M244" s="9">
        <f t="shared" si="11"/>
        <v>5.1346408346412937E-5</v>
      </c>
      <c r="P244" s="15"/>
      <c r="R244" s="10" t="s">
        <v>486</v>
      </c>
      <c r="S244" s="11">
        <v>7.3408302680418203E-2</v>
      </c>
      <c r="V244" s="16"/>
    </row>
    <row r="245" spans="1:22">
      <c r="A245" s="1" t="s">
        <v>488</v>
      </c>
      <c r="B245">
        <v>0.38119135312235691</v>
      </c>
      <c r="C245">
        <v>0.37273577615824388</v>
      </c>
      <c r="D245">
        <v>1.4960008215601961</v>
      </c>
      <c r="E245">
        <v>-8.4555769641129208E-3</v>
      </c>
      <c r="F245" s="8">
        <f t="shared" si="9"/>
        <v>4.6329220236978587E-5</v>
      </c>
      <c r="G245" s="8">
        <f t="shared" si="10"/>
        <v>8.4119070174355895E-2</v>
      </c>
      <c r="I245" s="10" t="s">
        <v>489</v>
      </c>
      <c r="J245" s="11">
        <v>4.6329220236978587E-5</v>
      </c>
      <c r="L245" s="12" t="str">
        <f>_xlfn.XLOOKUP(I245,Sheet!$B$2:$B$900,Sheet!$A$2:$A$900)</f>
        <v>LVS</v>
      </c>
      <c r="M245" s="9">
        <f t="shared" si="11"/>
        <v>4.6329220236978587E-5</v>
      </c>
      <c r="P245" s="15"/>
      <c r="R245" s="10" t="s">
        <v>488</v>
      </c>
      <c r="S245" s="11">
        <v>8.4119070174355895E-2</v>
      </c>
      <c r="V245" s="16"/>
    </row>
    <row r="246" spans="1:22">
      <c r="A246" s="1" t="s">
        <v>490</v>
      </c>
      <c r="B246">
        <v>0.2679729107505</v>
      </c>
      <c r="C246">
        <v>0.4073608124809821</v>
      </c>
      <c r="D246">
        <v>1.026479019187464</v>
      </c>
      <c r="E246">
        <v>0.1393879017304821</v>
      </c>
      <c r="F246" s="8">
        <f t="shared" si="9"/>
        <v>5.1696673504689997E-4</v>
      </c>
      <c r="G246" s="8">
        <f t="shared" si="10"/>
        <v>0.1249029419267815</v>
      </c>
      <c r="I246" s="10" t="s">
        <v>491</v>
      </c>
      <c r="J246" s="11">
        <v>5.1696673504689997E-4</v>
      </c>
      <c r="L246" s="12" t="str">
        <f>_xlfn.XLOOKUP(I246,Sheet!$B$2:$B$900,Sheet!$A$2:$A$900)</f>
        <v>LYV</v>
      </c>
      <c r="M246" s="9">
        <f t="shared" si="11"/>
        <v>5.1696673504689997E-4</v>
      </c>
      <c r="P246" s="15"/>
      <c r="R246" s="10" t="s">
        <v>490</v>
      </c>
      <c r="S246" s="11">
        <v>0.1249029419267815</v>
      </c>
      <c r="V246" s="16"/>
    </row>
    <row r="247" spans="1:22">
      <c r="A247" s="1" t="s">
        <v>492</v>
      </c>
      <c r="B247">
        <v>0.33055167561054488</v>
      </c>
      <c r="C247">
        <v>0.48790036925899982</v>
      </c>
      <c r="D247">
        <v>1.285995877499686</v>
      </c>
      <c r="E247">
        <v>0.15734869364845491</v>
      </c>
      <c r="F247" s="8">
        <f t="shared" si="9"/>
        <v>6.3827793729709999E-4</v>
      </c>
      <c r="G247" s="8">
        <f t="shared" si="10"/>
        <v>0.1313704578320353</v>
      </c>
      <c r="I247" s="10" t="s">
        <v>493</v>
      </c>
      <c r="J247" s="11">
        <v>6.3827793729709999E-4</v>
      </c>
      <c r="L247" s="12" t="str">
        <f>_xlfn.XLOOKUP(I247,Sheet!$B$2:$B$900,Sheet!$A$2:$A$900)</f>
        <v>MA</v>
      </c>
      <c r="M247" s="9">
        <f t="shared" si="11"/>
        <v>6.3827793729709999E-4</v>
      </c>
      <c r="P247" s="15"/>
      <c r="R247" s="10" t="s">
        <v>492</v>
      </c>
      <c r="S247" s="11">
        <v>0.1313704578320353</v>
      </c>
      <c r="V247" s="16"/>
    </row>
    <row r="248" spans="1:22">
      <c r="A248" s="1" t="s">
        <v>494</v>
      </c>
      <c r="B248">
        <v>9.2027230197413767E-2</v>
      </c>
      <c r="C248">
        <v>0.36566142727451839</v>
      </c>
      <c r="D248">
        <v>0.29682463318509239</v>
      </c>
      <c r="E248">
        <v>0.27363419707710468</v>
      </c>
      <c r="F248" s="8">
        <f t="shared" si="9"/>
        <v>2.793872105163E-4</v>
      </c>
      <c r="G248" s="8">
        <f t="shared" si="10"/>
        <v>5.45600523774133E-2</v>
      </c>
      <c r="I248" s="10" t="s">
        <v>495</v>
      </c>
      <c r="J248" s="11">
        <v>2.793872105163E-4</v>
      </c>
      <c r="L248" s="12" t="str">
        <f>_xlfn.XLOOKUP(I248,Sheet!$B$2:$B$900,Sheet!$A$2:$A$900)</f>
        <v>MAA</v>
      </c>
      <c r="M248" s="9">
        <f t="shared" si="11"/>
        <v>2.793872105163E-4</v>
      </c>
      <c r="P248" s="15"/>
      <c r="R248" s="10" t="s">
        <v>494</v>
      </c>
      <c r="S248" s="11">
        <v>5.45600523774133E-2</v>
      </c>
      <c r="V248" s="16"/>
    </row>
    <row r="249" spans="1:22">
      <c r="A249" s="1" t="s">
        <v>496</v>
      </c>
      <c r="B249">
        <v>0.32112351095498293</v>
      </c>
      <c r="C249">
        <v>0.37275121488901358</v>
      </c>
      <c r="D249">
        <v>1.246896868809855</v>
      </c>
      <c r="E249">
        <v>5.1627703934030711E-2</v>
      </c>
      <c r="F249" s="8">
        <f t="shared" si="9"/>
        <v>2.4575420829699997E-4</v>
      </c>
      <c r="G249" s="8">
        <f t="shared" si="10"/>
        <v>0.1125930093555997</v>
      </c>
      <c r="I249" s="10" t="s">
        <v>497</v>
      </c>
      <c r="J249" s="11">
        <v>2.4575420829699997E-4</v>
      </c>
      <c r="L249" s="12" t="str">
        <f>_xlfn.XLOOKUP(I249,Sheet!$B$2:$B$900,Sheet!$A$2:$A$900)</f>
        <v>MAR</v>
      </c>
      <c r="M249" s="9">
        <f t="shared" si="11"/>
        <v>2.4575420829699997E-4</v>
      </c>
      <c r="P249" s="15"/>
      <c r="R249" s="10" t="s">
        <v>496</v>
      </c>
      <c r="S249" s="11">
        <v>0.1125930093555997</v>
      </c>
      <c r="V249" s="16"/>
    </row>
    <row r="250" spans="1:22">
      <c r="A250" s="1" t="s">
        <v>498</v>
      </c>
      <c r="B250">
        <v>0.28932427021948898</v>
      </c>
      <c r="C250">
        <v>0.54407774815289356</v>
      </c>
      <c r="D250">
        <v>1.115024035096283</v>
      </c>
      <c r="E250">
        <v>0.25475347793340453</v>
      </c>
      <c r="F250" s="8">
        <f t="shared" si="9"/>
        <v>2.007667023901E-4</v>
      </c>
      <c r="G250" s="8">
        <f t="shared" si="10"/>
        <v>8.1500231237250101E-2</v>
      </c>
      <c r="I250" s="10" t="s">
        <v>499</v>
      </c>
      <c r="J250" s="11">
        <v>2.007667023901E-4</v>
      </c>
      <c r="L250" s="12" t="str">
        <f>_xlfn.XLOOKUP(I250,Sheet!$B$2:$B$900,Sheet!$A$2:$A$900)</f>
        <v>MAS</v>
      </c>
      <c r="M250" s="9">
        <f t="shared" si="11"/>
        <v>2.007667023901E-4</v>
      </c>
      <c r="P250" s="15"/>
      <c r="R250" s="10" t="s">
        <v>498</v>
      </c>
      <c r="S250" s="11">
        <v>8.1500231237250101E-2</v>
      </c>
      <c r="V250" s="16"/>
    </row>
    <row r="251" spans="1:22">
      <c r="A251" s="1" t="s">
        <v>500</v>
      </c>
      <c r="B251">
        <v>0.12037002673470711</v>
      </c>
      <c r="C251">
        <v>0.14209118055300679</v>
      </c>
      <c r="D251">
        <v>0.41436344254943591</v>
      </c>
      <c r="E251">
        <v>2.1721153818299751E-2</v>
      </c>
      <c r="F251" s="8">
        <f t="shared" si="9"/>
        <v>6.3729087551039996E-4</v>
      </c>
      <c r="G251" s="8">
        <f t="shared" si="10"/>
        <v>0.1054063410199638</v>
      </c>
      <c r="I251" s="10" t="s">
        <v>501</v>
      </c>
      <c r="J251" s="11">
        <v>6.3729087551039996E-4</v>
      </c>
      <c r="L251" s="12" t="str">
        <f>_xlfn.XLOOKUP(I251,Sheet!$B$2:$B$900,Sheet!$A$2:$A$900)</f>
        <v>MCD</v>
      </c>
      <c r="M251" s="9">
        <f t="shared" si="11"/>
        <v>6.3729087551039996E-4</v>
      </c>
      <c r="P251" s="15"/>
      <c r="R251" s="10" t="s">
        <v>500</v>
      </c>
      <c r="S251" s="11">
        <v>0.1054063410199638</v>
      </c>
      <c r="V251" s="16"/>
    </row>
    <row r="252" spans="1:22">
      <c r="A252" s="1" t="s">
        <v>502</v>
      </c>
      <c r="B252">
        <v>0.46779352157346449</v>
      </c>
      <c r="C252">
        <v>0.44754711727450791</v>
      </c>
      <c r="D252">
        <v>1.855143778915159</v>
      </c>
      <c r="E252">
        <v>-2.0246404298956629E-2</v>
      </c>
      <c r="F252" s="8">
        <f t="shared" si="9"/>
        <v>4.4042898598799999E-4</v>
      </c>
      <c r="G252" s="8">
        <f t="shared" si="10"/>
        <v>0.12353474127155439</v>
      </c>
      <c r="I252" s="10" t="s">
        <v>503</v>
      </c>
      <c r="J252" s="11">
        <v>4.4042898598799999E-4</v>
      </c>
      <c r="L252" s="12" t="str">
        <f>_xlfn.XLOOKUP(I252,Sheet!$B$2:$B$900,Sheet!$A$2:$A$900)</f>
        <v>MCHP</v>
      </c>
      <c r="M252" s="9">
        <f t="shared" si="11"/>
        <v>4.4042898598799999E-4</v>
      </c>
      <c r="P252" s="15"/>
      <c r="R252" s="10" t="s">
        <v>502</v>
      </c>
      <c r="S252" s="11">
        <v>0.12353474127155439</v>
      </c>
      <c r="V252" s="16"/>
    </row>
    <row r="253" spans="1:22">
      <c r="A253" s="1" t="s">
        <v>504</v>
      </c>
      <c r="B253">
        <v>0.21757369978804389</v>
      </c>
      <c r="C253">
        <v>0.27759180944273498</v>
      </c>
      <c r="D253">
        <v>0.81747130036074633</v>
      </c>
      <c r="E253">
        <v>6.0018109654691038E-2</v>
      </c>
      <c r="F253" s="8">
        <f t="shared" si="9"/>
        <v>-6.4719850637890005E-4</v>
      </c>
      <c r="G253" s="8">
        <f t="shared" si="10"/>
        <v>-0.22125242638194331</v>
      </c>
      <c r="I253" s="10" t="s">
        <v>505</v>
      </c>
      <c r="J253" s="11">
        <v>-6.4719850637890005E-4</v>
      </c>
      <c r="L253" s="12" t="str">
        <f>_xlfn.XLOOKUP(I253,Sheet!$B$2:$B$900,Sheet!$A$2:$A$900)</f>
        <v>MCK</v>
      </c>
      <c r="M253" s="9">
        <f t="shared" si="11"/>
        <v>-6.4719850637890005E-4</v>
      </c>
      <c r="P253" s="15"/>
      <c r="R253" s="10" t="s">
        <v>504</v>
      </c>
      <c r="S253" s="11">
        <v>-0.22125242638194331</v>
      </c>
      <c r="V253" s="16"/>
    </row>
    <row r="254" spans="1:22">
      <c r="A254" s="1" t="s">
        <v>506</v>
      </c>
      <c r="B254">
        <v>0.30928193995648179</v>
      </c>
      <c r="C254">
        <v>0.56093515787654169</v>
      </c>
      <c r="D254">
        <v>1.1977893590997319</v>
      </c>
      <c r="E254">
        <v>0.2516532179200599</v>
      </c>
      <c r="F254" s="8">
        <f t="shared" si="9"/>
        <v>2.6032768951379998E-4</v>
      </c>
      <c r="G254" s="8">
        <f t="shared" si="10"/>
        <v>0.10026877449218929</v>
      </c>
      <c r="I254" s="10" t="s">
        <v>507</v>
      </c>
      <c r="J254" s="11">
        <v>2.6032768951379998E-4</v>
      </c>
      <c r="L254" s="12" t="str">
        <f>_xlfn.XLOOKUP(I254,Sheet!$B$2:$B$900,Sheet!$A$2:$A$900)</f>
        <v>MCO</v>
      </c>
      <c r="M254" s="9">
        <f t="shared" si="11"/>
        <v>2.6032768951379998E-4</v>
      </c>
      <c r="P254" s="15"/>
      <c r="R254" s="10" t="s">
        <v>506</v>
      </c>
      <c r="S254" s="11">
        <v>0.10026877449218929</v>
      </c>
      <c r="V254" s="16"/>
    </row>
    <row r="255" spans="1:22">
      <c r="A255" s="1" t="s">
        <v>508</v>
      </c>
      <c r="B255">
        <v>0.15997418860216531</v>
      </c>
      <c r="C255">
        <v>0.35145615388211132</v>
      </c>
      <c r="D255">
        <v>0.57860362349448546</v>
      </c>
      <c r="E255">
        <v>0.1914819652799459</v>
      </c>
      <c r="F255" s="8">
        <f t="shared" si="9"/>
        <v>3.5159044191630519E-5</v>
      </c>
      <c r="G255" s="8">
        <f t="shared" si="10"/>
        <v>8.6094555421545992E-3</v>
      </c>
      <c r="I255" s="10" t="s">
        <v>509</v>
      </c>
      <c r="J255" s="11">
        <v>3.5159044191630519E-5</v>
      </c>
      <c r="L255" s="12" t="str">
        <f>_xlfn.XLOOKUP(I255,Sheet!$B$2:$B$900,Sheet!$A$2:$A$900)</f>
        <v>MDLZ</v>
      </c>
      <c r="M255" s="9">
        <f t="shared" si="11"/>
        <v>3.5159044191630519E-5</v>
      </c>
      <c r="P255" s="15"/>
      <c r="R255" s="10" t="s">
        <v>508</v>
      </c>
      <c r="S255" s="11">
        <v>8.6094555421545992E-3</v>
      </c>
      <c r="V255" s="16"/>
    </row>
    <row r="256" spans="1:22">
      <c r="A256" s="1" t="s">
        <v>510</v>
      </c>
      <c r="B256">
        <v>0.16926104581757381</v>
      </c>
      <c r="C256">
        <v>0.25575457762146198</v>
      </c>
      <c r="D256">
        <v>0.61711662408705226</v>
      </c>
      <c r="E256">
        <v>8.6493531803888191E-2</v>
      </c>
      <c r="F256" s="8">
        <f t="shared" si="9"/>
        <v>1.7270611784650001E-4</v>
      </c>
      <c r="G256" s="8">
        <f t="shared" si="10"/>
        <v>3.81129668371816E-2</v>
      </c>
      <c r="I256" s="10" t="s">
        <v>511</v>
      </c>
      <c r="J256" s="11">
        <v>1.7270611784650001E-4</v>
      </c>
      <c r="L256" s="12" t="str">
        <f>_xlfn.XLOOKUP(I256,Sheet!$B$2:$B$900,Sheet!$A$2:$A$900)</f>
        <v>MDT</v>
      </c>
      <c r="M256" s="9">
        <f t="shared" si="11"/>
        <v>1.7270611784650001E-4</v>
      </c>
      <c r="P256" s="15"/>
      <c r="R256" s="10" t="s">
        <v>510</v>
      </c>
      <c r="S256" s="11">
        <v>3.81129668371816E-2</v>
      </c>
      <c r="V256" s="16"/>
    </row>
    <row r="257" spans="1:22">
      <c r="A257" s="1" t="s">
        <v>512</v>
      </c>
      <c r="B257">
        <v>0.30076179414737519</v>
      </c>
      <c r="C257">
        <v>0.27335385533950668</v>
      </c>
      <c r="D257">
        <v>1.1624559440397439</v>
      </c>
      <c r="E257">
        <v>-2.7407938807868459E-2</v>
      </c>
      <c r="F257" s="8">
        <f t="shared" si="9"/>
        <v>-1.648196822535E-4</v>
      </c>
      <c r="G257" s="8">
        <f t="shared" si="10"/>
        <v>2.70715449208834E-2</v>
      </c>
      <c r="I257" s="10" t="s">
        <v>513</v>
      </c>
      <c r="J257" s="11">
        <v>-1.648196822535E-4</v>
      </c>
      <c r="L257" s="12" t="str">
        <f>_xlfn.XLOOKUP(I257,Sheet!$B$2:$B$900,Sheet!$A$2:$A$900)</f>
        <v>MET</v>
      </c>
      <c r="M257" s="9">
        <f t="shared" si="11"/>
        <v>-1.648196822535E-4</v>
      </c>
      <c r="P257" s="15"/>
      <c r="R257" s="10" t="s">
        <v>512</v>
      </c>
      <c r="S257" s="11">
        <v>2.70715449208834E-2</v>
      </c>
      <c r="V257" s="16"/>
    </row>
    <row r="258" spans="1:22">
      <c r="A258" s="1" t="s">
        <v>514</v>
      </c>
      <c r="B258">
        <v>0.34232237129863469</v>
      </c>
      <c r="C258">
        <v>0.36905220603762928</v>
      </c>
      <c r="D258">
        <v>1.3348094642164261</v>
      </c>
      <c r="E258">
        <v>2.6729834738994599E-2</v>
      </c>
      <c r="F258" s="8">
        <f t="shared" ref="F258:F321" si="12">_xlfn.XLOOKUP(A258,$L$2:$L$900,$M$2:$M$900)</f>
        <v>8.977231530777084E-5</v>
      </c>
      <c r="G258" s="8">
        <f t="shared" ref="G258:G321" si="13">_xlfn.XLOOKUP(A258,$R$2:$R$900,$S$2:$S$900)</f>
        <v>8.1833794284144598E-2</v>
      </c>
      <c r="I258" s="10" t="s">
        <v>515</v>
      </c>
      <c r="J258" s="11">
        <v>8.977231530777084E-5</v>
      </c>
      <c r="L258" s="12" t="str">
        <f>_xlfn.XLOOKUP(I258,Sheet!$B$2:$B$900,Sheet!$A$2:$A$900)</f>
        <v>MGM</v>
      </c>
      <c r="M258" s="9">
        <f t="shared" ref="M258:M321" si="14">J258</f>
        <v>8.977231530777084E-5</v>
      </c>
      <c r="P258" s="15"/>
      <c r="R258" s="10" t="s">
        <v>514</v>
      </c>
      <c r="S258" s="11">
        <v>8.1833794284144598E-2</v>
      </c>
      <c r="V258" s="16"/>
    </row>
    <row r="259" spans="1:22">
      <c r="A259" s="1" t="s">
        <v>516</v>
      </c>
      <c r="B259">
        <v>0.26914801219722739</v>
      </c>
      <c r="C259">
        <v>0.21013016168791801</v>
      </c>
      <c r="D259">
        <v>1.0313522159713071</v>
      </c>
      <c r="E259">
        <v>-5.9017850509309473E-2</v>
      </c>
      <c r="F259" s="8">
        <f t="shared" si="12"/>
        <v>-3.6830097240500001E-4</v>
      </c>
      <c r="G259" s="8">
        <f t="shared" si="13"/>
        <v>1.35016473894096E-2</v>
      </c>
      <c r="I259" s="10" t="s">
        <v>517</v>
      </c>
      <c r="J259" s="11">
        <v>-3.6830097240500001E-4</v>
      </c>
      <c r="L259" s="12" t="str">
        <f>_xlfn.XLOOKUP(I259,Sheet!$B$2:$B$900,Sheet!$A$2:$A$900)</f>
        <v>MHK</v>
      </c>
      <c r="M259" s="9">
        <f t="shared" si="14"/>
        <v>-3.6830097240500001E-4</v>
      </c>
      <c r="P259" s="15"/>
      <c r="R259" s="10" t="s">
        <v>516</v>
      </c>
      <c r="S259" s="11">
        <v>1.35016473894096E-2</v>
      </c>
      <c r="V259" s="16"/>
    </row>
    <row r="260" spans="1:22">
      <c r="A260" s="1" t="s">
        <v>518</v>
      </c>
      <c r="B260">
        <v>7.5911697171659978E-2</v>
      </c>
      <c r="C260">
        <v>0.23415974994899241</v>
      </c>
      <c r="D260">
        <v>0.22999281714935019</v>
      </c>
      <c r="E260">
        <v>0.15824805277733239</v>
      </c>
      <c r="F260" s="8">
        <f t="shared" si="12"/>
        <v>5.9298978699740001E-4</v>
      </c>
      <c r="G260" s="8">
        <f t="shared" si="13"/>
        <v>8.56195210454372E-2</v>
      </c>
      <c r="I260" s="10" t="s">
        <v>519</v>
      </c>
      <c r="J260" s="11">
        <v>5.9298978699740001E-4</v>
      </c>
      <c r="L260" s="12" t="str">
        <f>_xlfn.XLOOKUP(I260,Sheet!$B$2:$B$900,Sheet!$A$2:$A$900)</f>
        <v>MKC</v>
      </c>
      <c r="M260" s="9">
        <f t="shared" si="14"/>
        <v>5.9298978699740001E-4</v>
      </c>
      <c r="P260" s="15"/>
      <c r="R260" s="10" t="s">
        <v>518</v>
      </c>
      <c r="S260" s="11">
        <v>8.56195210454372E-2</v>
      </c>
      <c r="V260" s="16"/>
    </row>
    <row r="261" spans="1:22">
      <c r="A261" s="1" t="s">
        <v>520</v>
      </c>
      <c r="B261">
        <v>0.15471352500158059</v>
      </c>
      <c r="C261">
        <v>0.6398583633781747</v>
      </c>
      <c r="D261">
        <v>0.55678742285015337</v>
      </c>
      <c r="E261">
        <v>0.48514483837659411</v>
      </c>
      <c r="F261" s="8">
        <f t="shared" si="12"/>
        <v>1.0710952782449E-3</v>
      </c>
      <c r="G261" s="8">
        <f t="shared" si="13"/>
        <v>0.12289761246403021</v>
      </c>
      <c r="I261" s="10" t="s">
        <v>521</v>
      </c>
      <c r="J261" s="11">
        <v>1.0710952782449E-3</v>
      </c>
      <c r="L261" s="12" t="str">
        <f>_xlfn.XLOOKUP(I261,Sheet!$B$2:$B$900,Sheet!$A$2:$A$900)</f>
        <v>MKTX</v>
      </c>
      <c r="M261" s="9">
        <f t="shared" si="14"/>
        <v>1.0710952782449E-3</v>
      </c>
      <c r="P261" s="15"/>
      <c r="R261" s="10" t="s">
        <v>520</v>
      </c>
      <c r="S261" s="11">
        <v>0.12289761246403021</v>
      </c>
      <c r="V261" s="16"/>
    </row>
    <row r="262" spans="1:22">
      <c r="A262" s="1" t="s">
        <v>522</v>
      </c>
      <c r="B262">
        <v>0.13715167955723709</v>
      </c>
      <c r="C262">
        <v>0.52029891827432506</v>
      </c>
      <c r="D262">
        <v>0.48395768634011332</v>
      </c>
      <c r="E262">
        <v>0.38314723871708789</v>
      </c>
      <c r="F262" s="8">
        <f t="shared" si="12"/>
        <v>3.9767887462689998E-4</v>
      </c>
      <c r="G262" s="8">
        <f t="shared" si="13"/>
        <v>6.4799686032514403E-2</v>
      </c>
      <c r="I262" s="10" t="s">
        <v>523</v>
      </c>
      <c r="J262" s="11">
        <v>3.9767887462689998E-4</v>
      </c>
      <c r="L262" s="12" t="str">
        <f>_xlfn.XLOOKUP(I262,Sheet!$B$2:$B$900,Sheet!$A$2:$A$900)</f>
        <v>MLM</v>
      </c>
      <c r="M262" s="9">
        <f t="shared" si="14"/>
        <v>3.9767887462689998E-4</v>
      </c>
      <c r="P262" s="15"/>
      <c r="R262" s="10" t="s">
        <v>522</v>
      </c>
      <c r="S262" s="11">
        <v>6.4799686032514403E-2</v>
      </c>
      <c r="V262" s="16"/>
    </row>
    <row r="263" spans="1:22">
      <c r="A263" s="1" t="s">
        <v>524</v>
      </c>
      <c r="B263">
        <v>0.23108281822371829</v>
      </c>
      <c r="C263">
        <v>0.36644187824373459</v>
      </c>
      <c r="D263">
        <v>0.87349420178480974</v>
      </c>
      <c r="E263">
        <v>0.1353590600200163</v>
      </c>
      <c r="F263" s="8">
        <f t="shared" si="12"/>
        <v>2.5566174847460002E-4</v>
      </c>
      <c r="G263" s="8">
        <f t="shared" si="13"/>
        <v>8.7438965655492806E-2</v>
      </c>
      <c r="I263" s="10" t="s">
        <v>525</v>
      </c>
      <c r="J263" s="11">
        <v>2.5566174847460002E-4</v>
      </c>
      <c r="L263" s="12" t="str">
        <f>_xlfn.XLOOKUP(I263,Sheet!$B$2:$B$900,Sheet!$A$2:$A$900)</f>
        <v>MMC</v>
      </c>
      <c r="M263" s="9">
        <f t="shared" si="14"/>
        <v>2.5566174847460002E-4</v>
      </c>
      <c r="P263" s="15"/>
      <c r="R263" s="10" t="s">
        <v>524</v>
      </c>
      <c r="S263" s="11">
        <v>8.7438965655492806E-2</v>
      </c>
      <c r="V263" s="16"/>
    </row>
    <row r="264" spans="1:22">
      <c r="A264" s="1" t="s">
        <v>526</v>
      </c>
      <c r="B264">
        <v>0.30751266557110207</v>
      </c>
      <c r="C264">
        <v>-1.1915500257094541E-2</v>
      </c>
      <c r="D264">
        <v>1.1904521013092839</v>
      </c>
      <c r="E264">
        <v>-0.31942816582819672</v>
      </c>
      <c r="F264" s="8">
        <f t="shared" si="12"/>
        <v>8.9934807598328093E-5</v>
      </c>
      <c r="G264" s="8">
        <f t="shared" si="13"/>
        <v>7.2080277273298798E-2</v>
      </c>
      <c r="I264" s="10" t="s">
        <v>527</v>
      </c>
      <c r="J264" s="11">
        <v>8.9934807598328093E-5</v>
      </c>
      <c r="L264" s="12" t="str">
        <f>_xlfn.XLOOKUP(I264,Sheet!$B$2:$B$900,Sheet!$A$2:$A$900)</f>
        <v>MMM</v>
      </c>
      <c r="M264" s="9">
        <f t="shared" si="14"/>
        <v>8.9934807598328093E-5</v>
      </c>
      <c r="P264" s="15"/>
      <c r="R264" s="10" t="s">
        <v>526</v>
      </c>
      <c r="S264" s="11">
        <v>7.2080277273298798E-2</v>
      </c>
      <c r="V264" s="16"/>
    </row>
    <row r="265" spans="1:22">
      <c r="A265" s="1" t="s">
        <v>528</v>
      </c>
      <c r="B265">
        <v>0.24766059668799861</v>
      </c>
      <c r="C265">
        <v>0.29093848352984392</v>
      </c>
      <c r="D265">
        <v>0.94224296974895527</v>
      </c>
      <c r="E265">
        <v>4.327788684184522E-2</v>
      </c>
      <c r="F265" s="8">
        <f t="shared" si="12"/>
        <v>2.6171987873410002E-4</v>
      </c>
      <c r="G265" s="8">
        <f t="shared" si="13"/>
        <v>4.7579064699642001E-2</v>
      </c>
      <c r="I265" s="10" t="s">
        <v>529</v>
      </c>
      <c r="J265" s="11">
        <v>2.6171987873410002E-4</v>
      </c>
      <c r="L265" s="12" t="str">
        <f>_xlfn.XLOOKUP(I265,Sheet!$B$2:$B$900,Sheet!$A$2:$A$900)</f>
        <v>MNST</v>
      </c>
      <c r="M265" s="9">
        <f t="shared" si="14"/>
        <v>2.6171987873410002E-4</v>
      </c>
      <c r="P265" s="15"/>
      <c r="R265" s="10" t="s">
        <v>528</v>
      </c>
      <c r="S265" s="11">
        <v>4.7579064699642001E-2</v>
      </c>
      <c r="V265" s="16"/>
    </row>
    <row r="266" spans="1:22">
      <c r="A266" s="1" t="s">
        <v>530</v>
      </c>
      <c r="B266">
        <v>0.17593404189872461</v>
      </c>
      <c r="C266">
        <v>0.10620607477714419</v>
      </c>
      <c r="D266">
        <v>0.64478982892551517</v>
      </c>
      <c r="E266">
        <v>-6.972796712158047E-2</v>
      </c>
      <c r="F266" s="8">
        <f t="shared" si="12"/>
        <v>8.024700164429396E-5</v>
      </c>
      <c r="G266" s="8">
        <f t="shared" si="13"/>
        <v>3.9564080174153603E-2</v>
      </c>
      <c r="I266" s="10" t="s">
        <v>531</v>
      </c>
      <c r="J266" s="11">
        <v>8.024700164429396E-5</v>
      </c>
      <c r="L266" s="12" t="str">
        <f>_xlfn.XLOOKUP(I266,Sheet!$B$2:$B$900,Sheet!$A$2:$A$900)</f>
        <v>MO</v>
      </c>
      <c r="M266" s="9">
        <f t="shared" si="14"/>
        <v>8.024700164429396E-5</v>
      </c>
      <c r="P266" s="15"/>
      <c r="R266" s="10" t="s">
        <v>530</v>
      </c>
      <c r="S266" s="11">
        <v>3.9564080174153603E-2</v>
      </c>
      <c r="V266" s="16"/>
    </row>
    <row r="267" spans="1:22">
      <c r="A267" s="1" t="s">
        <v>532</v>
      </c>
      <c r="B267">
        <v>0.30181192744443908</v>
      </c>
      <c r="C267">
        <v>0.22923270693490799</v>
      </c>
      <c r="D267">
        <v>1.1668108924742899</v>
      </c>
      <c r="E267">
        <v>-7.2579220509531028E-2</v>
      </c>
      <c r="F267" s="8">
        <f t="shared" si="12"/>
        <v>8.6462795780850002E-4</v>
      </c>
      <c r="G267" s="8">
        <f t="shared" si="13"/>
        <v>0.10534019009287179</v>
      </c>
      <c r="I267" s="10" t="s">
        <v>533</v>
      </c>
      <c r="J267" s="11">
        <v>8.6462795780850002E-4</v>
      </c>
      <c r="L267" s="12" t="str">
        <f>_xlfn.XLOOKUP(I267,Sheet!$B$2:$B$900,Sheet!$A$2:$A$900)</f>
        <v>MOH</v>
      </c>
      <c r="M267" s="9">
        <f t="shared" si="14"/>
        <v>8.6462795780850002E-4</v>
      </c>
      <c r="P267" s="15"/>
      <c r="R267" s="10" t="s">
        <v>532</v>
      </c>
      <c r="S267" s="11">
        <v>0.10534019009287179</v>
      </c>
      <c r="V267" s="16"/>
    </row>
    <row r="268" spans="1:22">
      <c r="A268" s="1" t="s">
        <v>534</v>
      </c>
      <c r="B268">
        <v>0.38546454120246659</v>
      </c>
      <c r="C268">
        <v>-0.22064902462072741</v>
      </c>
      <c r="D268">
        <v>1.513721918293369</v>
      </c>
      <c r="E268">
        <v>-0.60611356582319409</v>
      </c>
      <c r="F268" s="8">
        <f t="shared" si="12"/>
        <v>-3.6826935054950003E-4</v>
      </c>
      <c r="G268" s="8">
        <f t="shared" si="13"/>
        <v>-0.15390190872104759</v>
      </c>
      <c r="I268" s="10" t="s">
        <v>535</v>
      </c>
      <c r="J268" s="11">
        <v>-3.6826935054950003E-4</v>
      </c>
      <c r="L268" s="12" t="str">
        <f>_xlfn.XLOOKUP(I268,Sheet!$B$2:$B$900,Sheet!$A$2:$A$900)</f>
        <v>MOS</v>
      </c>
      <c r="M268" s="9">
        <f t="shared" si="14"/>
        <v>-3.6826935054950003E-4</v>
      </c>
      <c r="P268" s="15"/>
      <c r="R268" s="10" t="s">
        <v>534</v>
      </c>
      <c r="S268" s="11">
        <v>-0.15390190872104759</v>
      </c>
      <c r="V268" s="16"/>
    </row>
    <row r="269" spans="1:22">
      <c r="A269" s="1" t="s">
        <v>536</v>
      </c>
      <c r="B269">
        <v>0.44375778312729119</v>
      </c>
      <c r="C269">
        <v>0.4901391018967759</v>
      </c>
      <c r="D269">
        <v>1.7554665266920519</v>
      </c>
      <c r="E269">
        <v>4.6381318769484647E-2</v>
      </c>
      <c r="F269" s="8">
        <f t="shared" si="12"/>
        <v>7.7871306693480004E-4</v>
      </c>
      <c r="G269" s="8">
        <f t="shared" si="13"/>
        <v>0.14194643651702249</v>
      </c>
      <c r="I269" s="10" t="s">
        <v>537</v>
      </c>
      <c r="J269" s="11">
        <v>7.7871306693480004E-4</v>
      </c>
      <c r="L269" s="12" t="str">
        <f>_xlfn.XLOOKUP(I269,Sheet!$B$2:$B$900,Sheet!$A$2:$A$900)</f>
        <v>MPWR</v>
      </c>
      <c r="M269" s="9">
        <f t="shared" si="14"/>
        <v>7.7871306693480004E-4</v>
      </c>
      <c r="P269" s="15"/>
      <c r="R269" s="10" t="s">
        <v>536</v>
      </c>
      <c r="S269" s="11">
        <v>0.14194643651702249</v>
      </c>
      <c r="V269" s="16"/>
    </row>
    <row r="270" spans="1:22">
      <c r="A270" s="1" t="s">
        <v>538</v>
      </c>
      <c r="B270">
        <v>0.17909511579853529</v>
      </c>
      <c r="C270">
        <v>0.21808798767370419</v>
      </c>
      <c r="D270">
        <v>0.65789893980691905</v>
      </c>
      <c r="E270">
        <v>3.8992871875168887E-2</v>
      </c>
      <c r="F270" s="8">
        <f t="shared" si="12"/>
        <v>2.838212984108E-4</v>
      </c>
      <c r="G270" s="8">
        <f t="shared" si="13"/>
        <v>4.5309866218660802E-2</v>
      </c>
      <c r="I270" s="10" t="s">
        <v>539</v>
      </c>
      <c r="J270" s="11">
        <v>2.838212984108E-4</v>
      </c>
      <c r="L270" s="12" t="str">
        <f>_xlfn.XLOOKUP(I270,Sheet!$B$2:$B$900,Sheet!$A$2:$A$900)</f>
        <v>MRK</v>
      </c>
      <c r="M270" s="9">
        <f t="shared" si="14"/>
        <v>2.838212984108E-4</v>
      </c>
      <c r="P270" s="15"/>
      <c r="R270" s="10" t="s">
        <v>538</v>
      </c>
      <c r="S270" s="11">
        <v>4.5309866218660802E-2</v>
      </c>
      <c r="V270" s="16"/>
    </row>
    <row r="271" spans="1:22">
      <c r="A271" s="1" t="s">
        <v>540</v>
      </c>
      <c r="B271">
        <v>0.38229815606697198</v>
      </c>
      <c r="C271">
        <v>3.6222496275422962E-2</v>
      </c>
      <c r="D271">
        <v>1.5005907814866919</v>
      </c>
      <c r="E271">
        <v>-0.34607565979154908</v>
      </c>
      <c r="F271" s="8">
        <f t="shared" si="12"/>
        <v>-4.8166598558260001E-4</v>
      </c>
      <c r="G271" s="8">
        <f t="shared" si="13"/>
        <v>-7.369287739074E-2</v>
      </c>
      <c r="I271" s="10" t="s">
        <v>541</v>
      </c>
      <c r="J271" s="11">
        <v>-4.8166598558260001E-4</v>
      </c>
      <c r="L271" s="12" t="str">
        <f>_xlfn.XLOOKUP(I271,Sheet!$B$2:$B$900,Sheet!$A$2:$A$900)</f>
        <v>MRO</v>
      </c>
      <c r="M271" s="9">
        <f t="shared" si="14"/>
        <v>-4.8166598558260001E-4</v>
      </c>
      <c r="P271" s="15"/>
      <c r="R271" s="10" t="s">
        <v>540</v>
      </c>
      <c r="S271" s="11">
        <v>-7.369287739074E-2</v>
      </c>
      <c r="V271" s="16"/>
    </row>
    <row r="272" spans="1:22">
      <c r="A272" s="1" t="s">
        <v>542</v>
      </c>
      <c r="B272">
        <v>0.34283097080271668</v>
      </c>
      <c r="C272">
        <v>0.31003882989284642</v>
      </c>
      <c r="D272">
        <v>1.3369186484698019</v>
      </c>
      <c r="E272">
        <v>-3.2792140909870371E-2</v>
      </c>
      <c r="F272" s="8">
        <f t="shared" si="12"/>
        <v>-5.8207346992003849E-5</v>
      </c>
      <c r="G272" s="8">
        <f t="shared" si="13"/>
        <v>9.1827940598151594E-2</v>
      </c>
      <c r="I272" s="10" t="s">
        <v>543</v>
      </c>
      <c r="J272" s="11">
        <v>-5.8207346992003849E-5</v>
      </c>
      <c r="L272" s="12" t="str">
        <f>_xlfn.XLOOKUP(I272,Sheet!$B$2:$B$900,Sheet!$A$2:$A$900)</f>
        <v>MS</v>
      </c>
      <c r="M272" s="9">
        <f t="shared" si="14"/>
        <v>-5.8207346992003849E-5</v>
      </c>
      <c r="P272" s="15"/>
      <c r="R272" s="10" t="s">
        <v>542</v>
      </c>
      <c r="S272" s="11">
        <v>9.1827940598151594E-2</v>
      </c>
      <c r="V272" s="16"/>
    </row>
    <row r="273" spans="1:22">
      <c r="A273" s="1" t="s">
        <v>544</v>
      </c>
      <c r="B273">
        <v>0.36084392717670938</v>
      </c>
      <c r="C273">
        <v>0.60642599093438865</v>
      </c>
      <c r="D273">
        <v>1.41161916161589</v>
      </c>
      <c r="E273">
        <v>0.24558206375767919</v>
      </c>
      <c r="F273" s="8">
        <f t="shared" si="12"/>
        <v>1.0254432741348999E-3</v>
      </c>
      <c r="G273" s="8">
        <f t="shared" si="13"/>
        <v>0.14968963799095419</v>
      </c>
      <c r="I273" s="10" t="s">
        <v>545</v>
      </c>
      <c r="J273" s="11">
        <v>1.0254432741348999E-3</v>
      </c>
      <c r="L273" s="12" t="str">
        <f>_xlfn.XLOOKUP(I273,Sheet!$B$2:$B$900,Sheet!$A$2:$A$900)</f>
        <v>MSCI</v>
      </c>
      <c r="M273" s="9">
        <f t="shared" si="14"/>
        <v>1.0254432741348999E-3</v>
      </c>
      <c r="P273" s="15"/>
      <c r="R273" s="10" t="s">
        <v>544</v>
      </c>
      <c r="S273" s="11">
        <v>0.14968963799095419</v>
      </c>
      <c r="V273" s="16"/>
    </row>
    <row r="274" spans="1:22">
      <c r="A274" s="1" t="s">
        <v>546</v>
      </c>
      <c r="B274">
        <v>0.33252934442922932</v>
      </c>
      <c r="C274">
        <v>0.47461473916003633</v>
      </c>
      <c r="D274">
        <v>1.2941973560644171</v>
      </c>
      <c r="E274">
        <v>0.142085394730807</v>
      </c>
      <c r="F274" s="8">
        <f t="shared" si="12"/>
        <v>6.9662568827110003E-4</v>
      </c>
      <c r="G274" s="8">
        <f t="shared" si="13"/>
        <v>0.1411066802821298</v>
      </c>
      <c r="I274" s="10" t="s">
        <v>547</v>
      </c>
      <c r="J274" s="11">
        <v>6.9662568827110003E-4</v>
      </c>
      <c r="L274" s="12" t="str">
        <f>_xlfn.XLOOKUP(I274,Sheet!$B$2:$B$900,Sheet!$A$2:$A$900)</f>
        <v>MSFT</v>
      </c>
      <c r="M274" s="9">
        <f t="shared" si="14"/>
        <v>6.9662568827110003E-4</v>
      </c>
      <c r="P274" s="15"/>
      <c r="R274" s="10" t="s">
        <v>546</v>
      </c>
      <c r="S274" s="11">
        <v>0.1411066802821298</v>
      </c>
      <c r="V274" s="16"/>
    </row>
    <row r="275" spans="1:22">
      <c r="A275" s="1" t="s">
        <v>548</v>
      </c>
      <c r="B275">
        <v>0.224330133460378</v>
      </c>
      <c r="C275">
        <v>0.38180687626026871</v>
      </c>
      <c r="D275">
        <v>0.84549052451706319</v>
      </c>
      <c r="E275">
        <v>0.15747674279989071</v>
      </c>
      <c r="F275" s="8">
        <f t="shared" si="12"/>
        <v>5.0678573793039999E-4</v>
      </c>
      <c r="G275" s="8">
        <f t="shared" si="13"/>
        <v>0.1159987273340902</v>
      </c>
      <c r="I275" s="10" t="s">
        <v>549</v>
      </c>
      <c r="J275" s="11">
        <v>5.0678573793039999E-4</v>
      </c>
      <c r="L275" s="12" t="str">
        <f>_xlfn.XLOOKUP(I275,Sheet!$B$2:$B$900,Sheet!$A$2:$A$900)</f>
        <v>MSI</v>
      </c>
      <c r="M275" s="9">
        <f t="shared" si="14"/>
        <v>5.0678573793039999E-4</v>
      </c>
      <c r="P275" s="15"/>
      <c r="R275" s="10" t="s">
        <v>548</v>
      </c>
      <c r="S275" s="11">
        <v>0.1159987273340902</v>
      </c>
      <c r="V275" s="16"/>
    </row>
    <row r="276" spans="1:22">
      <c r="A276" s="1" t="s">
        <v>550</v>
      </c>
      <c r="B276">
        <v>0.24869756839056639</v>
      </c>
      <c r="C276">
        <v>0.2215455520473395</v>
      </c>
      <c r="D276">
        <v>0.94654333647896216</v>
      </c>
      <c r="E276">
        <v>-2.7152016343226889E-2</v>
      </c>
      <c r="F276" s="8">
        <f t="shared" si="12"/>
        <v>7.1270742200427758E-5</v>
      </c>
      <c r="G276" s="8">
        <f t="shared" si="13"/>
        <v>8.38916381655683E-2</v>
      </c>
      <c r="I276" s="10" t="s">
        <v>551</v>
      </c>
      <c r="J276" s="11">
        <v>7.1270742200427758E-5</v>
      </c>
      <c r="L276" s="12" t="str">
        <f>_xlfn.XLOOKUP(I276,Sheet!$B$2:$B$900,Sheet!$A$2:$A$900)</f>
        <v>MTB</v>
      </c>
      <c r="M276" s="9">
        <f t="shared" si="14"/>
        <v>7.1270742200427758E-5</v>
      </c>
      <c r="P276" s="15"/>
      <c r="R276" s="10" t="s">
        <v>550</v>
      </c>
      <c r="S276" s="11">
        <v>8.38916381655683E-2</v>
      </c>
      <c r="V276" s="16"/>
    </row>
    <row r="277" spans="1:22">
      <c r="A277" s="1" t="s">
        <v>552</v>
      </c>
      <c r="B277">
        <v>0.2171932129136171</v>
      </c>
      <c r="C277">
        <v>0.74494923001813051</v>
      </c>
      <c r="D277">
        <v>0.81589340475189032</v>
      </c>
      <c r="E277">
        <v>0.52775601710451348</v>
      </c>
      <c r="F277" s="8">
        <f t="shared" si="12"/>
        <v>1.0985243181930999E-3</v>
      </c>
      <c r="G277" s="8">
        <f t="shared" si="13"/>
        <v>0.1563126188006532</v>
      </c>
      <c r="I277" s="10" t="s">
        <v>553</v>
      </c>
      <c r="J277" s="11">
        <v>1.0985243181930999E-3</v>
      </c>
      <c r="L277" s="12" t="str">
        <f>_xlfn.XLOOKUP(I277,Sheet!$B$2:$B$900,Sheet!$A$2:$A$900)</f>
        <v>MTCH</v>
      </c>
      <c r="M277" s="9">
        <f t="shared" si="14"/>
        <v>1.0985243181930999E-3</v>
      </c>
      <c r="P277" s="15"/>
      <c r="R277" s="10" t="s">
        <v>552</v>
      </c>
      <c r="S277" s="11">
        <v>0.1563126188006532</v>
      </c>
      <c r="V277" s="16"/>
    </row>
    <row r="278" spans="1:22">
      <c r="A278" s="1" t="s">
        <v>554</v>
      </c>
      <c r="B278">
        <v>0.35002678073139631</v>
      </c>
      <c r="C278">
        <v>0.36887737171704071</v>
      </c>
      <c r="D278">
        <v>1.366759985061843</v>
      </c>
      <c r="E278">
        <v>1.8850590985644459E-2</v>
      </c>
      <c r="F278" s="8">
        <f t="shared" si="12"/>
        <v>4.6990414970440002E-4</v>
      </c>
      <c r="G278" s="8">
        <f t="shared" si="13"/>
        <v>9.5628673330602196E-2</v>
      </c>
      <c r="I278" s="10" t="s">
        <v>555</v>
      </c>
      <c r="J278" s="11">
        <v>4.6990414970440002E-4</v>
      </c>
      <c r="L278" s="12" t="str">
        <f>_xlfn.XLOOKUP(I278,Sheet!$B$2:$B$900,Sheet!$A$2:$A$900)</f>
        <v>MTD</v>
      </c>
      <c r="M278" s="9">
        <f t="shared" si="14"/>
        <v>4.6990414970440002E-4</v>
      </c>
      <c r="P278" s="15"/>
      <c r="R278" s="10" t="s">
        <v>554</v>
      </c>
      <c r="S278" s="11">
        <v>9.5628673330602196E-2</v>
      </c>
      <c r="V278" s="16"/>
    </row>
    <row r="279" spans="1:22">
      <c r="A279" s="1" t="s">
        <v>556</v>
      </c>
      <c r="B279">
        <v>0.53558254105522107</v>
      </c>
      <c r="C279">
        <v>0.62418946043002321</v>
      </c>
      <c r="D279">
        <v>2.1362677896449358</v>
      </c>
      <c r="E279">
        <v>8.860691937480214E-2</v>
      </c>
      <c r="F279" s="8">
        <f t="shared" si="12"/>
        <v>-9.1841691382470538E-6</v>
      </c>
      <c r="G279" s="8">
        <f t="shared" si="13"/>
        <v>0.1500394983765268</v>
      </c>
      <c r="I279" s="10" t="s">
        <v>557</v>
      </c>
      <c r="J279" s="11">
        <v>-9.1841691382470538E-6</v>
      </c>
      <c r="L279" s="12" t="str">
        <f>_xlfn.XLOOKUP(I279,Sheet!$B$2:$B$900,Sheet!$A$2:$A$900)</f>
        <v>MU</v>
      </c>
      <c r="M279" s="9">
        <f t="shared" si="14"/>
        <v>-9.1841691382470538E-6</v>
      </c>
      <c r="P279" s="15"/>
      <c r="R279" s="10" t="s">
        <v>556</v>
      </c>
      <c r="S279" s="11">
        <v>0.1500394983765268</v>
      </c>
      <c r="V279" s="16"/>
    </row>
    <row r="280" spans="1:22">
      <c r="A280" s="1" t="s">
        <v>558</v>
      </c>
      <c r="B280">
        <v>0.22014702233024219</v>
      </c>
      <c r="C280">
        <v>0.30950146835266518</v>
      </c>
      <c r="D280">
        <v>0.82814298081127713</v>
      </c>
      <c r="E280">
        <v>8.9354446022423067E-2</v>
      </c>
      <c r="F280" s="8">
        <f t="shared" si="12"/>
        <v>4.6347890184149999E-4</v>
      </c>
      <c r="G280" s="8">
        <f t="shared" si="13"/>
        <v>0.1021586012160431</v>
      </c>
      <c r="I280" s="10" t="s">
        <v>559</v>
      </c>
      <c r="J280" s="11">
        <v>4.6347890184149999E-4</v>
      </c>
      <c r="L280" s="12" t="str">
        <f>_xlfn.XLOOKUP(I280,Sheet!$B$2:$B$900,Sheet!$A$2:$A$900)</f>
        <v>NDAQ</v>
      </c>
      <c r="M280" s="9">
        <f t="shared" si="14"/>
        <v>4.6347890184149999E-4</v>
      </c>
      <c r="P280" s="15"/>
      <c r="R280" s="10" t="s">
        <v>558</v>
      </c>
      <c r="S280" s="11">
        <v>0.1021586012160431</v>
      </c>
      <c r="V280" s="16"/>
    </row>
    <row r="281" spans="1:22">
      <c r="A281" s="1" t="s">
        <v>560</v>
      </c>
      <c r="B281">
        <v>0.33962502426595798</v>
      </c>
      <c r="C281">
        <v>0.3469045307506049</v>
      </c>
      <c r="D281">
        <v>1.3236234488122609</v>
      </c>
      <c r="E281">
        <v>7.2795064846469248E-3</v>
      </c>
      <c r="F281" s="8">
        <f t="shared" si="12"/>
        <v>3.5241522965200002E-4</v>
      </c>
      <c r="G281" s="8">
        <f t="shared" si="13"/>
        <v>0.111288424045957</v>
      </c>
      <c r="I281" s="10" t="s">
        <v>561</v>
      </c>
      <c r="J281" s="11">
        <v>3.5241522965200002E-4</v>
      </c>
      <c r="L281" s="12" t="str">
        <f>_xlfn.XLOOKUP(I281,Sheet!$B$2:$B$900,Sheet!$A$2:$A$900)</f>
        <v>NDSN</v>
      </c>
      <c r="M281" s="9">
        <f t="shared" si="14"/>
        <v>3.5241522965200002E-4</v>
      </c>
      <c r="P281" s="15"/>
      <c r="R281" s="10" t="s">
        <v>560</v>
      </c>
      <c r="S281" s="11">
        <v>0.111288424045957</v>
      </c>
      <c r="V281" s="16"/>
    </row>
    <row r="282" spans="1:22">
      <c r="A282" s="1" t="s">
        <v>562</v>
      </c>
      <c r="B282">
        <v>5.4818382661786479E-2</v>
      </c>
      <c r="C282">
        <v>0.36606225940533682</v>
      </c>
      <c r="D282">
        <v>0.14251792490376911</v>
      </c>
      <c r="E282">
        <v>0.31124387674355031</v>
      </c>
      <c r="F282" s="8">
        <f t="shared" si="12"/>
        <v>5.1574921013320004E-4</v>
      </c>
      <c r="G282" s="8">
        <f t="shared" si="13"/>
        <v>0.10500441488487521</v>
      </c>
      <c r="I282" s="10" t="s">
        <v>563</v>
      </c>
      <c r="J282" s="11">
        <v>5.1574921013320004E-4</v>
      </c>
      <c r="L282" s="12" t="str">
        <f>_xlfn.XLOOKUP(I282,Sheet!$B$2:$B$900,Sheet!$A$2:$A$900)</f>
        <v>NEE</v>
      </c>
      <c r="M282" s="9">
        <f t="shared" si="14"/>
        <v>5.1574921013320004E-4</v>
      </c>
      <c r="P282" s="15"/>
      <c r="R282" s="10" t="s">
        <v>562</v>
      </c>
      <c r="S282" s="11">
        <v>0.10500441488487521</v>
      </c>
      <c r="V282" s="16"/>
    </row>
    <row r="283" spans="1:22">
      <c r="A283" s="1" t="s">
        <v>564</v>
      </c>
      <c r="B283">
        <v>-1.233026547855993E-2</v>
      </c>
      <c r="C283">
        <v>0.29519112263114289</v>
      </c>
      <c r="D283">
        <v>-0.13595043803481921</v>
      </c>
      <c r="E283">
        <v>0.30752138810970281</v>
      </c>
      <c r="F283" s="8">
        <f t="shared" si="12"/>
        <v>7.7325569310430001E-4</v>
      </c>
      <c r="G283" s="8">
        <f t="shared" si="13"/>
        <v>8.62715848519921E-2</v>
      </c>
      <c r="I283" s="10" t="s">
        <v>565</v>
      </c>
      <c r="J283" s="11">
        <v>7.7325569310430001E-4</v>
      </c>
      <c r="L283" s="12" t="str">
        <f>_xlfn.XLOOKUP(I283,Sheet!$B$2:$B$900,Sheet!$A$2:$A$900)</f>
        <v>NEM</v>
      </c>
      <c r="M283" s="9">
        <f t="shared" si="14"/>
        <v>7.7325569310430001E-4</v>
      </c>
      <c r="P283" s="15"/>
      <c r="R283" s="10" t="s">
        <v>564</v>
      </c>
      <c r="S283" s="11">
        <v>8.62715848519921E-2</v>
      </c>
      <c r="V283" s="16"/>
    </row>
    <row r="284" spans="1:22">
      <c r="A284" s="1" t="s">
        <v>566</v>
      </c>
      <c r="B284">
        <v>0.36337363019804392</v>
      </c>
      <c r="C284">
        <v>0.24950522901755601</v>
      </c>
      <c r="D284">
        <v>1.422109950017161</v>
      </c>
      <c r="E284">
        <v>-0.1138684011804879</v>
      </c>
      <c r="F284" s="8">
        <f t="shared" si="12"/>
        <v>1.7198903506271E-3</v>
      </c>
      <c r="G284" s="8">
        <f t="shared" si="13"/>
        <v>0.16997626647130989</v>
      </c>
      <c r="I284" s="10" t="s">
        <v>567</v>
      </c>
      <c r="J284" s="11">
        <v>1.7198903506271E-3</v>
      </c>
      <c r="L284" s="12" t="str">
        <f>_xlfn.XLOOKUP(I284,Sheet!$B$2:$B$900,Sheet!$A$2:$A$900)</f>
        <v>NFLX</v>
      </c>
      <c r="M284" s="9">
        <f t="shared" si="14"/>
        <v>1.7198903506271E-3</v>
      </c>
      <c r="P284" s="15"/>
      <c r="R284" s="10" t="s">
        <v>566</v>
      </c>
      <c r="S284" s="11">
        <v>0.16997626647130989</v>
      </c>
      <c r="V284" s="16"/>
    </row>
    <row r="285" spans="1:22">
      <c r="A285" s="1" t="s">
        <v>568</v>
      </c>
      <c r="B285">
        <v>0.11347990128941821</v>
      </c>
      <c r="C285">
        <v>0.13588741320100359</v>
      </c>
      <c r="D285">
        <v>0.38578979279879783</v>
      </c>
      <c r="E285">
        <v>2.2407511911585382E-2</v>
      </c>
      <c r="F285" s="8">
        <f t="shared" si="12"/>
        <v>4.6487994395530001E-4</v>
      </c>
      <c r="G285" s="8">
        <f t="shared" si="13"/>
        <v>7.9482740701361201E-2</v>
      </c>
      <c r="I285" s="10" t="s">
        <v>569</v>
      </c>
      <c r="J285" s="11">
        <v>4.6487994395530001E-4</v>
      </c>
      <c r="L285" s="12" t="str">
        <f>_xlfn.XLOOKUP(I285,Sheet!$B$2:$B$900,Sheet!$A$2:$A$900)</f>
        <v>NI</v>
      </c>
      <c r="M285" s="9">
        <f t="shared" si="14"/>
        <v>4.6487994395530001E-4</v>
      </c>
      <c r="P285" s="15"/>
      <c r="R285" s="10" t="s">
        <v>568</v>
      </c>
      <c r="S285" s="11">
        <v>7.9482740701361201E-2</v>
      </c>
      <c r="V285" s="16"/>
    </row>
    <row r="286" spans="1:22">
      <c r="A286" s="1" t="s">
        <v>570</v>
      </c>
      <c r="B286">
        <v>0.29176798594512221</v>
      </c>
      <c r="C286">
        <v>0.34440312035668769</v>
      </c>
      <c r="D286">
        <v>1.1251582304442229</v>
      </c>
      <c r="E286">
        <v>5.2635134411565532E-2</v>
      </c>
      <c r="F286" s="8">
        <f t="shared" si="12"/>
        <v>3.7672125691359999E-4</v>
      </c>
      <c r="G286" s="8">
        <f t="shared" si="13"/>
        <v>5.96965151510526E-2</v>
      </c>
      <c r="I286" s="10" t="s">
        <v>571</v>
      </c>
      <c r="J286" s="11">
        <v>3.7672125691359999E-4</v>
      </c>
      <c r="L286" s="12" t="str">
        <f>_xlfn.XLOOKUP(I286,Sheet!$B$2:$B$900,Sheet!$A$2:$A$900)</f>
        <v>NKE</v>
      </c>
      <c r="M286" s="9">
        <f t="shared" si="14"/>
        <v>3.7672125691359999E-4</v>
      </c>
      <c r="P286" s="15"/>
      <c r="R286" s="10" t="s">
        <v>570</v>
      </c>
      <c r="S286" s="11">
        <v>5.96965151510526E-2</v>
      </c>
      <c r="V286" s="16"/>
    </row>
    <row r="287" spans="1:22">
      <c r="A287" s="1" t="s">
        <v>572</v>
      </c>
      <c r="B287">
        <v>0.19013821176677601</v>
      </c>
      <c r="C287">
        <v>0.3794542935959252</v>
      </c>
      <c r="D287">
        <v>0.70369513885507251</v>
      </c>
      <c r="E287">
        <v>0.18931608182914919</v>
      </c>
      <c r="F287" s="8">
        <f t="shared" si="12"/>
        <v>4.516609467343E-4</v>
      </c>
      <c r="G287" s="8">
        <f t="shared" si="13"/>
        <v>0.1063593090459245</v>
      </c>
      <c r="I287" s="10" t="s">
        <v>573</v>
      </c>
      <c r="J287" s="11">
        <v>4.516609467343E-4</v>
      </c>
      <c r="L287" s="12" t="str">
        <f>_xlfn.XLOOKUP(I287,Sheet!$B$2:$B$900,Sheet!$A$2:$A$900)</f>
        <v>NOC</v>
      </c>
      <c r="M287" s="9">
        <f t="shared" si="14"/>
        <v>4.516609467343E-4</v>
      </c>
      <c r="P287" s="15"/>
      <c r="R287" s="10" t="s">
        <v>572</v>
      </c>
      <c r="S287" s="11">
        <v>0.1063593090459245</v>
      </c>
      <c r="V287" s="16"/>
    </row>
    <row r="288" spans="1:22">
      <c r="A288" s="1" t="s">
        <v>574</v>
      </c>
      <c r="B288">
        <v>0.1815792818456087</v>
      </c>
      <c r="C288">
        <v>3.0015349799995539E-2</v>
      </c>
      <c r="D288">
        <v>0.66820088439633674</v>
      </c>
      <c r="E288">
        <v>-0.15156393204561319</v>
      </c>
      <c r="F288" s="8">
        <f t="shared" si="12"/>
        <v>5.470335688661E-4</v>
      </c>
      <c r="G288" s="8">
        <f t="shared" si="13"/>
        <v>0.1202561608927975</v>
      </c>
      <c r="I288" s="10" t="s">
        <v>575</v>
      </c>
      <c r="J288" s="11">
        <v>5.470335688661E-4</v>
      </c>
      <c r="L288" s="12" t="str">
        <f>_xlfn.XLOOKUP(I288,Sheet!$B$2:$B$900,Sheet!$A$2:$A$900)</f>
        <v>NRG</v>
      </c>
      <c r="M288" s="9">
        <f t="shared" si="14"/>
        <v>5.470335688661E-4</v>
      </c>
      <c r="P288" s="15"/>
      <c r="R288" s="10" t="s">
        <v>574</v>
      </c>
      <c r="S288" s="11">
        <v>0.1202561608927975</v>
      </c>
      <c r="V288" s="16"/>
    </row>
    <row r="289" spans="1:22">
      <c r="A289" s="1" t="s">
        <v>576</v>
      </c>
      <c r="B289">
        <v>0.29725557645387629</v>
      </c>
      <c r="C289">
        <v>0.30888255061282149</v>
      </c>
      <c r="D289">
        <v>1.147915506841749</v>
      </c>
      <c r="E289">
        <v>1.1626974158945201E-2</v>
      </c>
      <c r="F289" s="8">
        <f t="shared" si="12"/>
        <v>2.9124086634370002E-4</v>
      </c>
      <c r="G289" s="8">
        <f t="shared" si="13"/>
        <v>0.115016025448437</v>
      </c>
      <c r="I289" s="10" t="s">
        <v>577</v>
      </c>
      <c r="J289" s="11">
        <v>2.9124086634370002E-4</v>
      </c>
      <c r="L289" s="12" t="str">
        <f>_xlfn.XLOOKUP(I289,Sheet!$B$2:$B$900,Sheet!$A$2:$A$900)</f>
        <v>NSC</v>
      </c>
      <c r="M289" s="9">
        <f t="shared" si="14"/>
        <v>2.9124086634370002E-4</v>
      </c>
      <c r="P289" s="15"/>
      <c r="R289" s="10" t="s">
        <v>576</v>
      </c>
      <c r="S289" s="11">
        <v>0.115016025448437</v>
      </c>
      <c r="V289" s="16"/>
    </row>
    <row r="290" spans="1:22">
      <c r="A290" s="1" t="s">
        <v>578</v>
      </c>
      <c r="B290">
        <v>0.41036622857355137</v>
      </c>
      <c r="C290">
        <v>0.13740001237353519</v>
      </c>
      <c r="D290">
        <v>1.6169902983528019</v>
      </c>
      <c r="E290">
        <v>-0.27296621620001621</v>
      </c>
      <c r="F290" s="8">
        <f t="shared" si="12"/>
        <v>3.6295398087020001E-4</v>
      </c>
      <c r="G290" s="8">
        <f t="shared" si="13"/>
        <v>0.15038858545502379</v>
      </c>
      <c r="I290" s="10" t="s">
        <v>579</v>
      </c>
      <c r="J290" s="11">
        <v>3.6295398087020001E-4</v>
      </c>
      <c r="L290" s="12" t="str">
        <f>_xlfn.XLOOKUP(I290,Sheet!$B$2:$B$900,Sheet!$A$2:$A$900)</f>
        <v>NTAP</v>
      </c>
      <c r="M290" s="9">
        <f t="shared" si="14"/>
        <v>3.6295398087020001E-4</v>
      </c>
      <c r="P290" s="15"/>
      <c r="R290" s="10" t="s">
        <v>578</v>
      </c>
      <c r="S290" s="11">
        <v>0.15038858545502379</v>
      </c>
      <c r="V290" s="16"/>
    </row>
    <row r="291" spans="1:22">
      <c r="A291" s="1" t="s">
        <v>580</v>
      </c>
      <c r="B291">
        <v>0.32689805300050628</v>
      </c>
      <c r="C291">
        <v>0.29359521449455561</v>
      </c>
      <c r="D291">
        <v>1.270844145704783</v>
      </c>
      <c r="E291">
        <v>-3.3302838505950727E-2</v>
      </c>
      <c r="F291" s="8">
        <f t="shared" si="12"/>
        <v>1.3074278238719999E-4</v>
      </c>
      <c r="G291" s="8">
        <f t="shared" si="13"/>
        <v>8.5456319766960595E-2</v>
      </c>
      <c r="I291" s="10" t="s">
        <v>581</v>
      </c>
      <c r="J291" s="11">
        <v>1.3074278238719999E-4</v>
      </c>
      <c r="L291" s="12" t="str">
        <f>_xlfn.XLOOKUP(I291,Sheet!$B$2:$B$900,Sheet!$A$2:$A$900)</f>
        <v>NTRS</v>
      </c>
      <c r="M291" s="9">
        <f t="shared" si="14"/>
        <v>1.3074278238719999E-4</v>
      </c>
      <c r="P291" s="15"/>
      <c r="R291" s="10" t="s">
        <v>580</v>
      </c>
      <c r="S291" s="11">
        <v>8.5456319766960595E-2</v>
      </c>
      <c r="V291" s="16"/>
    </row>
    <row r="292" spans="1:22">
      <c r="A292" s="1" t="s">
        <v>582</v>
      </c>
      <c r="B292">
        <v>0.33701683418222261</v>
      </c>
      <c r="C292">
        <v>0.14334519802814799</v>
      </c>
      <c r="D292">
        <v>1.312807171151207</v>
      </c>
      <c r="E292">
        <v>-0.19367163615407459</v>
      </c>
      <c r="F292" s="8">
        <f t="shared" si="12"/>
        <v>5.482907452277551E-5</v>
      </c>
      <c r="G292" s="8">
        <f t="shared" si="13"/>
        <v>8.2316237083236196E-2</v>
      </c>
      <c r="I292" s="10" t="s">
        <v>583</v>
      </c>
      <c r="J292" s="11">
        <v>5.482907452277551E-5</v>
      </c>
      <c r="L292" s="12" t="str">
        <f>_xlfn.XLOOKUP(I292,Sheet!$B$2:$B$900,Sheet!$A$2:$A$900)</f>
        <v>NUE</v>
      </c>
      <c r="M292" s="9">
        <f t="shared" si="14"/>
        <v>5.482907452277551E-5</v>
      </c>
      <c r="P292" s="15"/>
      <c r="R292" s="10" t="s">
        <v>582</v>
      </c>
      <c r="S292" s="11">
        <v>8.2316237083236196E-2</v>
      </c>
      <c r="V292" s="16"/>
    </row>
    <row r="293" spans="1:22">
      <c r="A293" s="1" t="s">
        <v>584</v>
      </c>
      <c r="B293">
        <v>0.57077748992681421</v>
      </c>
      <c r="C293">
        <v>0.65394120962970148</v>
      </c>
      <c r="D293">
        <v>2.282222772617871</v>
      </c>
      <c r="E293">
        <v>8.3163719702887273E-2</v>
      </c>
      <c r="F293" s="8">
        <f t="shared" si="12"/>
        <v>1.9622156642959002E-3</v>
      </c>
      <c r="G293" s="8">
        <f t="shared" si="13"/>
        <v>0.218484723350656</v>
      </c>
      <c r="I293" s="10" t="s">
        <v>585</v>
      </c>
      <c r="J293" s="11">
        <v>1.9622156642959002E-3</v>
      </c>
      <c r="L293" s="12" t="str">
        <f>_xlfn.XLOOKUP(I293,Sheet!$B$2:$B$900,Sheet!$A$2:$A$900)</f>
        <v>NVDA</v>
      </c>
      <c r="M293" s="9">
        <f t="shared" si="14"/>
        <v>1.9622156642959002E-3</v>
      </c>
      <c r="P293" s="15"/>
      <c r="R293" s="10" t="s">
        <v>584</v>
      </c>
      <c r="S293" s="11">
        <v>0.218484723350656</v>
      </c>
      <c r="V293" s="16"/>
    </row>
    <row r="294" spans="1:22">
      <c r="A294" s="1" t="s">
        <v>586</v>
      </c>
      <c r="B294">
        <v>0.1031736781699229</v>
      </c>
      <c r="C294">
        <v>0.47835567761763631</v>
      </c>
      <c r="D294">
        <v>0.34304943748788752</v>
      </c>
      <c r="E294">
        <v>0.37518199944771341</v>
      </c>
      <c r="F294" s="8">
        <f t="shared" si="12"/>
        <v>5.8511476677689997E-4</v>
      </c>
      <c r="G294" s="8">
        <f t="shared" si="13"/>
        <v>9.2904778889644993E-3</v>
      </c>
      <c r="I294" s="10" t="s">
        <v>587</v>
      </c>
      <c r="J294" s="11">
        <v>5.8511476677689997E-4</v>
      </c>
      <c r="L294" s="12" t="str">
        <f>_xlfn.XLOOKUP(I294,Sheet!$B$2:$B$900,Sheet!$A$2:$A$900)</f>
        <v>NVR</v>
      </c>
      <c r="M294" s="9">
        <f t="shared" si="14"/>
        <v>5.8511476677689997E-4</v>
      </c>
      <c r="P294" s="15"/>
      <c r="R294" s="10" t="s">
        <v>586</v>
      </c>
      <c r="S294" s="11">
        <v>9.2904778889644993E-3</v>
      </c>
      <c r="V294" s="16"/>
    </row>
    <row r="295" spans="1:22">
      <c r="A295" s="1" t="s">
        <v>588</v>
      </c>
      <c r="B295">
        <v>7.8683438503124772E-2</v>
      </c>
      <c r="C295">
        <v>0.20709216679033141</v>
      </c>
      <c r="D295">
        <v>0.24148734894467411</v>
      </c>
      <c r="E295">
        <v>0.12840872828720659</v>
      </c>
      <c r="F295" s="8">
        <f t="shared" si="12"/>
        <v>3.6297155745809999E-4</v>
      </c>
      <c r="G295" s="8">
        <f t="shared" si="13"/>
        <v>4.01128620883427E-2</v>
      </c>
      <c r="I295" s="10" t="s">
        <v>589</v>
      </c>
      <c r="J295" s="11">
        <v>3.6297155745809999E-4</v>
      </c>
      <c r="L295" s="12" t="str">
        <f>_xlfn.XLOOKUP(I295,Sheet!$B$2:$B$900,Sheet!$A$2:$A$900)</f>
        <v>O</v>
      </c>
      <c r="M295" s="9">
        <f t="shared" si="14"/>
        <v>3.6297155745809999E-4</v>
      </c>
      <c r="P295" s="15"/>
      <c r="R295" s="10" t="s">
        <v>588</v>
      </c>
      <c r="S295" s="11">
        <v>4.01128620883427E-2</v>
      </c>
      <c r="V295" s="16"/>
    </row>
    <row r="296" spans="1:22">
      <c r="A296" s="1" t="s">
        <v>590</v>
      </c>
      <c r="B296">
        <v>0.30843489824015591</v>
      </c>
      <c r="C296">
        <v>0.46546430637236952</v>
      </c>
      <c r="D296">
        <v>1.1942766402793481</v>
      </c>
      <c r="E296">
        <v>0.15702940813221361</v>
      </c>
      <c r="F296" s="8">
        <f t="shared" si="12"/>
        <v>3.4876629525429999E-4</v>
      </c>
      <c r="G296" s="8">
        <f t="shared" si="13"/>
        <v>0.13322013296891641</v>
      </c>
      <c r="I296" s="10" t="s">
        <v>591</v>
      </c>
      <c r="J296" s="11">
        <v>3.4876629525429999E-4</v>
      </c>
      <c r="L296" s="12" t="str">
        <f>_xlfn.XLOOKUP(I296,Sheet!$B$2:$B$900,Sheet!$A$2:$A$900)</f>
        <v>ODFL</v>
      </c>
      <c r="M296" s="9">
        <f t="shared" si="14"/>
        <v>3.4876629525429999E-4</v>
      </c>
      <c r="P296" s="15"/>
      <c r="R296" s="10" t="s">
        <v>590</v>
      </c>
      <c r="S296" s="11">
        <v>0.13322013296891641</v>
      </c>
      <c r="V296" s="16"/>
    </row>
    <row r="297" spans="1:22">
      <c r="A297" s="1" t="s">
        <v>592</v>
      </c>
      <c r="B297">
        <v>0.23398451199788131</v>
      </c>
      <c r="C297">
        <v>0.40958564352956139</v>
      </c>
      <c r="D297">
        <v>0.88552765200932348</v>
      </c>
      <c r="E297">
        <v>0.17560113153168011</v>
      </c>
      <c r="F297" s="8">
        <f t="shared" si="12"/>
        <v>3.0041244793109999E-4</v>
      </c>
      <c r="G297" s="8">
        <f t="shared" si="13"/>
        <v>0.1214027245691213</v>
      </c>
      <c r="I297" s="10" t="s">
        <v>593</v>
      </c>
      <c r="J297" s="11">
        <v>3.0041244793109999E-4</v>
      </c>
      <c r="L297" s="12" t="str">
        <f>_xlfn.XLOOKUP(I297,Sheet!$B$2:$B$900,Sheet!$A$2:$A$900)</f>
        <v>OKE</v>
      </c>
      <c r="M297" s="9">
        <f t="shared" si="14"/>
        <v>3.0041244793109999E-4</v>
      </c>
      <c r="P297" s="15"/>
      <c r="R297" s="10" t="s">
        <v>592</v>
      </c>
      <c r="S297" s="11">
        <v>0.1214027245691213</v>
      </c>
      <c r="V297" s="16"/>
    </row>
    <row r="298" spans="1:22">
      <c r="A298" s="1" t="s">
        <v>594</v>
      </c>
      <c r="B298">
        <v>0.20909180819982351</v>
      </c>
      <c r="C298">
        <v>0.1520818696000151</v>
      </c>
      <c r="D298">
        <v>0.78229652721776866</v>
      </c>
      <c r="E298">
        <v>-5.7009938599808407E-2</v>
      </c>
      <c r="F298" s="8">
        <f t="shared" si="12"/>
        <v>-4.5981717464124487E-5</v>
      </c>
      <c r="G298" s="8">
        <f t="shared" si="13"/>
        <v>-2.6708039242199001E-3</v>
      </c>
      <c r="I298" s="10" t="s">
        <v>595</v>
      </c>
      <c r="J298" s="11">
        <v>-4.5981717464124487E-5</v>
      </c>
      <c r="L298" s="12" t="str">
        <f>_xlfn.XLOOKUP(I298,Sheet!$B$2:$B$900,Sheet!$A$2:$A$900)</f>
        <v>OMC</v>
      </c>
      <c r="M298" s="9">
        <f t="shared" si="14"/>
        <v>-4.5981717464124487E-5</v>
      </c>
      <c r="P298" s="15"/>
      <c r="R298" s="10" t="s">
        <v>594</v>
      </c>
      <c r="S298" s="11">
        <v>-2.6708039242199001E-3</v>
      </c>
      <c r="V298" s="16"/>
    </row>
    <row r="299" spans="1:22">
      <c r="A299" s="1" t="s">
        <v>596</v>
      </c>
      <c r="B299">
        <v>0.55426996818153362</v>
      </c>
      <c r="C299">
        <v>0.47522132739514311</v>
      </c>
      <c r="D299">
        <v>2.2137653623216331</v>
      </c>
      <c r="E299">
        <v>-7.9048640786390512E-2</v>
      </c>
      <c r="F299" s="8">
        <f t="shared" si="12"/>
        <v>4.276635822263E-4</v>
      </c>
      <c r="G299" s="8">
        <f t="shared" si="13"/>
        <v>0.12995603906961309</v>
      </c>
      <c r="I299" s="10" t="s">
        <v>597</v>
      </c>
      <c r="J299" s="11">
        <v>4.276635822263E-4</v>
      </c>
      <c r="L299" s="12" t="str">
        <f>_xlfn.XLOOKUP(I299,Sheet!$B$2:$B$900,Sheet!$A$2:$A$900)</f>
        <v>ON</v>
      </c>
      <c r="M299" s="9">
        <f t="shared" si="14"/>
        <v>4.276635822263E-4</v>
      </c>
      <c r="P299" s="15"/>
      <c r="R299" s="10" t="s">
        <v>596</v>
      </c>
      <c r="S299" s="11">
        <v>0.12995603906961309</v>
      </c>
      <c r="V299" s="16"/>
    </row>
    <row r="300" spans="1:22">
      <c r="A300" s="1" t="s">
        <v>598</v>
      </c>
      <c r="B300">
        <v>0.27711170117601308</v>
      </c>
      <c r="C300">
        <v>0.19634305048602821</v>
      </c>
      <c r="D300">
        <v>1.064377980365542</v>
      </c>
      <c r="E300">
        <v>-8.07686506899849E-2</v>
      </c>
      <c r="F300" s="8">
        <f t="shared" si="12"/>
        <v>-6.6669393630509056E-5</v>
      </c>
      <c r="G300" s="8">
        <f t="shared" si="13"/>
        <v>4.5072918786483999E-2</v>
      </c>
      <c r="I300" s="10" t="s">
        <v>599</v>
      </c>
      <c r="J300" s="11">
        <v>-6.6669393630509056E-5</v>
      </c>
      <c r="L300" s="12" t="str">
        <f>_xlfn.XLOOKUP(I300,Sheet!$B$2:$B$900,Sheet!$A$2:$A$900)</f>
        <v>ORCL</v>
      </c>
      <c r="M300" s="9">
        <f t="shared" si="14"/>
        <v>-6.6669393630509056E-5</v>
      </c>
      <c r="P300" s="15"/>
      <c r="R300" s="10" t="s">
        <v>598</v>
      </c>
      <c r="S300" s="11">
        <v>4.5072918786483999E-2</v>
      </c>
      <c r="V300" s="16"/>
    </row>
    <row r="301" spans="1:22">
      <c r="A301" s="1" t="s">
        <v>600</v>
      </c>
      <c r="B301">
        <v>0.15774407727680659</v>
      </c>
      <c r="C301">
        <v>0.26362608036564361</v>
      </c>
      <c r="D301">
        <v>0.56935525488034056</v>
      </c>
      <c r="E301">
        <v>0.105882003088837</v>
      </c>
      <c r="F301" s="8">
        <f t="shared" si="12"/>
        <v>5.125758814946E-4</v>
      </c>
      <c r="G301" s="8">
        <f t="shared" si="13"/>
        <v>3.1295103059010503E-2</v>
      </c>
      <c r="I301" s="10" t="s">
        <v>601</v>
      </c>
      <c r="J301" s="11">
        <v>5.125758814946E-4</v>
      </c>
      <c r="L301" s="12" t="str">
        <f>_xlfn.XLOOKUP(I301,Sheet!$B$2:$B$900,Sheet!$A$2:$A$900)</f>
        <v>ORLY</v>
      </c>
      <c r="M301" s="9">
        <f t="shared" si="14"/>
        <v>5.125758814946E-4</v>
      </c>
      <c r="P301" s="15"/>
      <c r="R301" s="10" t="s">
        <v>600</v>
      </c>
      <c r="S301" s="11">
        <v>3.1295103059010503E-2</v>
      </c>
      <c r="V301" s="16"/>
    </row>
    <row r="302" spans="1:22">
      <c r="A302" s="1" t="s">
        <v>602</v>
      </c>
      <c r="B302">
        <v>0.24791248506977179</v>
      </c>
      <c r="C302">
        <v>-0.28877739840508893</v>
      </c>
      <c r="D302">
        <v>0.94328756181831475</v>
      </c>
      <c r="E302">
        <v>-0.53668988347486069</v>
      </c>
      <c r="F302" s="8">
        <f t="shared" si="12"/>
        <v>-2.1719155282919999E-4</v>
      </c>
      <c r="G302" s="8">
        <f t="shared" si="13"/>
        <v>1.36820396999869E-2</v>
      </c>
      <c r="I302" s="10" t="s">
        <v>603</v>
      </c>
      <c r="J302" s="11">
        <v>-2.1719155282919999E-4</v>
      </c>
      <c r="L302" s="12" t="str">
        <f>_xlfn.XLOOKUP(I302,Sheet!$B$2:$B$900,Sheet!$A$2:$A$900)</f>
        <v>OXY</v>
      </c>
      <c r="M302" s="9">
        <f t="shared" si="14"/>
        <v>-2.1719155282919999E-4</v>
      </c>
      <c r="P302" s="15"/>
      <c r="R302" s="10" t="s">
        <v>602</v>
      </c>
      <c r="S302" s="11">
        <v>1.36820396999869E-2</v>
      </c>
      <c r="V302" s="16"/>
    </row>
    <row r="303" spans="1:22">
      <c r="A303" s="1" t="s">
        <v>604</v>
      </c>
      <c r="B303">
        <v>0.28639823919563562</v>
      </c>
      <c r="C303">
        <v>3.5802100293135242E-3</v>
      </c>
      <c r="D303">
        <v>1.102889657239309</v>
      </c>
      <c r="E303">
        <v>-0.28281802916632198</v>
      </c>
      <c r="F303" s="8">
        <f t="shared" si="12"/>
        <v>-2.7956119079419999E-4</v>
      </c>
      <c r="G303" s="8">
        <f t="shared" si="13"/>
        <v>1.3754375983138E-3</v>
      </c>
      <c r="I303" s="10" t="s">
        <v>605</v>
      </c>
      <c r="J303" s="11">
        <v>-2.7956119079419999E-4</v>
      </c>
      <c r="L303" s="12" t="str">
        <f>_xlfn.XLOOKUP(I303,Sheet!$B$2:$B$900,Sheet!$A$2:$A$900)</f>
        <v>PARA</v>
      </c>
      <c r="M303" s="9">
        <f t="shared" si="14"/>
        <v>-2.7956119079419999E-4</v>
      </c>
      <c r="P303" s="15"/>
      <c r="R303" s="10" t="s">
        <v>604</v>
      </c>
      <c r="S303" s="11">
        <v>1.3754375983138E-3</v>
      </c>
      <c r="V303" s="16"/>
    </row>
    <row r="304" spans="1:22">
      <c r="A304" s="1" t="s">
        <v>606</v>
      </c>
      <c r="B304">
        <v>0.24552612318720651</v>
      </c>
      <c r="C304">
        <v>0.30976121973785631</v>
      </c>
      <c r="D304">
        <v>0.93339121535087599</v>
      </c>
      <c r="E304">
        <v>6.4235096550649823E-2</v>
      </c>
      <c r="F304" s="8">
        <f t="shared" si="12"/>
        <v>3.1362393116420002E-4</v>
      </c>
      <c r="G304" s="8">
        <f t="shared" si="13"/>
        <v>7.9553775721290604E-2</v>
      </c>
      <c r="I304" s="10" t="s">
        <v>607</v>
      </c>
      <c r="J304" s="11">
        <v>3.1362393116420002E-4</v>
      </c>
      <c r="L304" s="12" t="str">
        <f>_xlfn.XLOOKUP(I304,Sheet!$B$2:$B$900,Sheet!$A$2:$A$900)</f>
        <v>PAYX</v>
      </c>
      <c r="M304" s="9">
        <f t="shared" si="14"/>
        <v>3.1362393116420002E-4</v>
      </c>
      <c r="P304" s="15"/>
      <c r="R304" s="10" t="s">
        <v>606</v>
      </c>
      <c r="S304" s="11">
        <v>7.9553775721290604E-2</v>
      </c>
      <c r="V304" s="16"/>
    </row>
    <row r="305" spans="1:22">
      <c r="A305" s="1" t="s">
        <v>608</v>
      </c>
      <c r="B305">
        <v>0.30877473656213661</v>
      </c>
      <c r="C305">
        <v>0.39657650612634121</v>
      </c>
      <c r="D305">
        <v>1.1956859645741269</v>
      </c>
      <c r="E305">
        <v>8.7801769564204657E-2</v>
      </c>
      <c r="F305" s="8">
        <f t="shared" si="12"/>
        <v>-1.65618168103E-4</v>
      </c>
      <c r="G305" s="8">
        <f t="shared" si="13"/>
        <v>4.0248011931444998E-2</v>
      </c>
      <c r="I305" s="10" t="s">
        <v>609</v>
      </c>
      <c r="J305" s="11">
        <v>-1.65618168103E-4</v>
      </c>
      <c r="L305" s="12" t="str">
        <f>_xlfn.XLOOKUP(I305,Sheet!$B$2:$B$900,Sheet!$A$2:$A$900)</f>
        <v>PCAR</v>
      </c>
      <c r="M305" s="9">
        <f t="shared" si="14"/>
        <v>-1.65618168103E-4</v>
      </c>
      <c r="P305" s="15"/>
      <c r="R305" s="10" t="s">
        <v>608</v>
      </c>
      <c r="S305" s="11">
        <v>4.0248011931444998E-2</v>
      </c>
      <c r="V305" s="16"/>
    </row>
    <row r="306" spans="1:22">
      <c r="A306" s="1" t="s">
        <v>610</v>
      </c>
      <c r="B306">
        <v>0.1879650008995763</v>
      </c>
      <c r="C306">
        <v>0.25551942154177931</v>
      </c>
      <c r="D306">
        <v>0.69468273891450183</v>
      </c>
      <c r="E306">
        <v>6.7554420642202989E-2</v>
      </c>
      <c r="F306" s="8">
        <f t="shared" si="12"/>
        <v>-5.9634414214899999E-4</v>
      </c>
      <c r="G306" s="8">
        <f t="shared" si="13"/>
        <v>-5.4735922997670099E-2</v>
      </c>
      <c r="I306" s="10" t="s">
        <v>611</v>
      </c>
      <c r="J306" s="11">
        <v>-5.9634414214899999E-4</v>
      </c>
      <c r="L306" s="12" t="str">
        <f>_xlfn.XLOOKUP(I306,Sheet!$B$2:$B$900,Sheet!$A$2:$A$900)</f>
        <v>PCG</v>
      </c>
      <c r="M306" s="9">
        <f t="shared" si="14"/>
        <v>-5.9634414214899999E-4</v>
      </c>
      <c r="P306" s="15"/>
      <c r="R306" s="10" t="s">
        <v>610</v>
      </c>
      <c r="S306" s="11">
        <v>-5.4735922997670099E-2</v>
      </c>
      <c r="V306" s="16"/>
    </row>
    <row r="307" spans="1:22">
      <c r="A307" s="1" t="s">
        <v>612</v>
      </c>
      <c r="B307">
        <v>4.6829483839578627E-2</v>
      </c>
      <c r="C307">
        <v>0.27538736900223421</v>
      </c>
      <c r="D307">
        <v>0.1093876141929337</v>
      </c>
      <c r="E307">
        <v>0.22855788516265549</v>
      </c>
      <c r="F307" s="8">
        <f t="shared" si="12"/>
        <v>-2.041776687687E-4</v>
      </c>
      <c r="G307" s="8">
        <f t="shared" si="13"/>
        <v>-7.9858272327548899E-2</v>
      </c>
      <c r="I307" s="10" t="s">
        <v>613</v>
      </c>
      <c r="J307" s="11">
        <v>-2.041776687687E-4</v>
      </c>
      <c r="L307" s="12" t="str">
        <f>_xlfn.XLOOKUP(I307,Sheet!$B$2:$B$900,Sheet!$A$2:$A$900)</f>
        <v>PEAK</v>
      </c>
      <c r="M307" s="9">
        <f t="shared" si="14"/>
        <v>-2.041776687687E-4</v>
      </c>
      <c r="P307" s="15"/>
      <c r="R307" s="10" t="s">
        <v>612</v>
      </c>
      <c r="S307" s="11">
        <v>-7.9858272327548899E-2</v>
      </c>
      <c r="V307" s="16"/>
    </row>
    <row r="308" spans="1:22">
      <c r="A308" s="1" t="s">
        <v>614</v>
      </c>
      <c r="B308">
        <v>9.3720682191379495E-2</v>
      </c>
      <c r="C308">
        <v>0.16669995031042961</v>
      </c>
      <c r="D308">
        <v>0.30384745222218001</v>
      </c>
      <c r="E308">
        <v>7.2979268119050117E-2</v>
      </c>
      <c r="F308" s="8">
        <f t="shared" si="12"/>
        <v>2.84507556205E-4</v>
      </c>
      <c r="G308" s="8">
        <f t="shared" si="13"/>
        <v>6.6254407883929806E-2</v>
      </c>
      <c r="I308" s="10" t="s">
        <v>615</v>
      </c>
      <c r="J308" s="11">
        <v>2.84507556205E-4</v>
      </c>
      <c r="L308" s="12" t="str">
        <f>_xlfn.XLOOKUP(I308,Sheet!$B$2:$B$900,Sheet!$A$2:$A$900)</f>
        <v>PEG</v>
      </c>
      <c r="M308" s="9">
        <f t="shared" si="14"/>
        <v>2.84507556205E-4</v>
      </c>
      <c r="P308" s="15"/>
      <c r="R308" s="10" t="s">
        <v>614</v>
      </c>
      <c r="S308" s="11">
        <v>6.6254407883929806E-2</v>
      </c>
      <c r="V308" s="16"/>
    </row>
    <row r="309" spans="1:22">
      <c r="A309" s="1" t="s">
        <v>616</v>
      </c>
      <c r="B309">
        <v>0.14943615583087791</v>
      </c>
      <c r="C309">
        <v>0.25170191845632067</v>
      </c>
      <c r="D309">
        <v>0.53490194348031395</v>
      </c>
      <c r="E309">
        <v>0.1022657626254428</v>
      </c>
      <c r="F309" s="8">
        <f t="shared" si="12"/>
        <v>1.5040815210099999E-4</v>
      </c>
      <c r="G309" s="8">
        <f t="shared" si="13"/>
        <v>4.2368359078403098E-2</v>
      </c>
      <c r="I309" s="10" t="s">
        <v>617</v>
      </c>
      <c r="J309" s="11">
        <v>1.5040815210099999E-4</v>
      </c>
      <c r="L309" s="12" t="str">
        <f>_xlfn.XLOOKUP(I309,Sheet!$B$2:$B$900,Sheet!$A$2:$A$900)</f>
        <v>PEP</v>
      </c>
      <c r="M309" s="9">
        <f t="shared" si="14"/>
        <v>1.5040815210099999E-4</v>
      </c>
      <c r="P309" s="15"/>
      <c r="R309" s="10" t="s">
        <v>616</v>
      </c>
      <c r="S309" s="11">
        <v>4.2368359078403098E-2</v>
      </c>
      <c r="V309" s="16"/>
    </row>
    <row r="310" spans="1:22">
      <c r="A310" s="1" t="s">
        <v>618</v>
      </c>
      <c r="B310">
        <v>0.20082212434018279</v>
      </c>
      <c r="C310">
        <v>-5.3445786132112483E-2</v>
      </c>
      <c r="D310">
        <v>0.74800178875035106</v>
      </c>
      <c r="E310">
        <v>-0.25426791047229519</v>
      </c>
      <c r="F310" s="8">
        <f t="shared" si="12"/>
        <v>3.3164603958399998E-4</v>
      </c>
      <c r="G310" s="8">
        <f t="shared" si="13"/>
        <v>5.4071160124921601E-2</v>
      </c>
      <c r="I310" s="10" t="s">
        <v>619</v>
      </c>
      <c r="J310" s="11">
        <v>3.3164603958399998E-4</v>
      </c>
      <c r="L310" s="12" t="str">
        <f>_xlfn.XLOOKUP(I310,Sheet!$B$2:$B$900,Sheet!$A$2:$A$900)</f>
        <v>PFE</v>
      </c>
      <c r="M310" s="9">
        <f t="shared" si="14"/>
        <v>3.3164603958399998E-4</v>
      </c>
      <c r="P310" s="15"/>
      <c r="R310" s="10" t="s">
        <v>618</v>
      </c>
      <c r="S310" s="11">
        <v>5.4071160124921601E-2</v>
      </c>
      <c r="V310" s="16"/>
    </row>
    <row r="311" spans="1:22">
      <c r="A311" s="1" t="s">
        <v>620</v>
      </c>
      <c r="B311">
        <v>0.35095634048229551</v>
      </c>
      <c r="C311">
        <v>0.2903071727711013</v>
      </c>
      <c r="D311">
        <v>1.3706149097588449</v>
      </c>
      <c r="E311">
        <v>-6.0649167711194218E-2</v>
      </c>
      <c r="F311" s="8">
        <f t="shared" si="12"/>
        <v>-1.8937883377969999E-4</v>
      </c>
      <c r="G311" s="8">
        <f t="shared" si="13"/>
        <v>5.7391821390389099E-2</v>
      </c>
      <c r="I311" s="10" t="s">
        <v>621</v>
      </c>
      <c r="J311" s="11">
        <v>-1.8937883377969999E-4</v>
      </c>
      <c r="L311" s="12" t="str">
        <f>_xlfn.XLOOKUP(I311,Sheet!$B$2:$B$900,Sheet!$A$2:$A$900)</f>
        <v>PFG</v>
      </c>
      <c r="M311" s="9">
        <f t="shared" si="14"/>
        <v>-1.8937883377969999E-4</v>
      </c>
      <c r="P311" s="15"/>
      <c r="R311" s="10" t="s">
        <v>620</v>
      </c>
      <c r="S311" s="11">
        <v>5.7391821390389099E-2</v>
      </c>
      <c r="V311" s="16"/>
    </row>
    <row r="312" spans="1:22">
      <c r="A312" s="1" t="s">
        <v>622</v>
      </c>
      <c r="B312">
        <v>0.1473969772947091</v>
      </c>
      <c r="C312">
        <v>0.34806571973988581</v>
      </c>
      <c r="D312">
        <v>0.52644538144321129</v>
      </c>
      <c r="E312">
        <v>0.2006687424451766</v>
      </c>
      <c r="F312" s="8">
        <f t="shared" si="12"/>
        <v>2.4949408012458361E-5</v>
      </c>
      <c r="G312" s="8">
        <f t="shared" si="13"/>
        <v>2.2833154175553299E-2</v>
      </c>
      <c r="I312" s="10" t="s">
        <v>623</v>
      </c>
      <c r="J312" s="11">
        <v>2.4949408012458361E-5</v>
      </c>
      <c r="L312" s="12" t="str">
        <f>_xlfn.XLOOKUP(I312,Sheet!$B$2:$B$900,Sheet!$A$2:$A$900)</f>
        <v>PG</v>
      </c>
      <c r="M312" s="9">
        <f t="shared" si="14"/>
        <v>2.4949408012458361E-5</v>
      </c>
      <c r="P312" s="15"/>
      <c r="R312" s="10" t="s">
        <v>622</v>
      </c>
      <c r="S312" s="11">
        <v>2.2833154175553299E-2</v>
      </c>
      <c r="V312" s="16"/>
    </row>
    <row r="313" spans="1:22">
      <c r="A313" s="1" t="s">
        <v>624</v>
      </c>
      <c r="B313">
        <v>0.2319862787154521</v>
      </c>
      <c r="C313">
        <v>0.24808179443078429</v>
      </c>
      <c r="D313">
        <v>0.87724089171946007</v>
      </c>
      <c r="E313">
        <v>1.6095515715332132E-2</v>
      </c>
      <c r="F313" s="8">
        <f t="shared" si="12"/>
        <v>7.5146125899639999E-4</v>
      </c>
      <c r="G313" s="8">
        <f t="shared" si="13"/>
        <v>0.1433265918591935</v>
      </c>
      <c r="I313" s="10" t="s">
        <v>625</v>
      </c>
      <c r="J313" s="11">
        <v>7.5146125899639999E-4</v>
      </c>
      <c r="L313" s="12" t="str">
        <f>_xlfn.XLOOKUP(I313,Sheet!$B$2:$B$900,Sheet!$A$2:$A$900)</f>
        <v>PGR</v>
      </c>
      <c r="M313" s="9">
        <f t="shared" si="14"/>
        <v>7.5146125899639999E-4</v>
      </c>
      <c r="P313" s="15"/>
      <c r="R313" s="10" t="s">
        <v>624</v>
      </c>
      <c r="S313" s="11">
        <v>0.1433265918591935</v>
      </c>
      <c r="V313" s="16"/>
    </row>
    <row r="314" spans="1:22">
      <c r="A314" s="1" t="s">
        <v>626</v>
      </c>
      <c r="B314">
        <v>0.39686197585197031</v>
      </c>
      <c r="C314">
        <v>0.37851283087181581</v>
      </c>
      <c r="D314">
        <v>1.5609875752566069</v>
      </c>
      <c r="E314">
        <v>-1.83491449801545E-2</v>
      </c>
      <c r="F314" s="8">
        <f t="shared" si="12"/>
        <v>6.458619246972784E-5</v>
      </c>
      <c r="G314" s="8">
        <f t="shared" si="13"/>
        <v>9.5204770463332394E-2</v>
      </c>
      <c r="I314" s="10" t="s">
        <v>627</v>
      </c>
      <c r="J314" s="11">
        <v>6.458619246972784E-5</v>
      </c>
      <c r="L314" s="12" t="str">
        <f>_xlfn.XLOOKUP(I314,Sheet!$B$2:$B$900,Sheet!$A$2:$A$900)</f>
        <v>PH</v>
      </c>
      <c r="M314" s="9">
        <f t="shared" si="14"/>
        <v>6.458619246972784E-5</v>
      </c>
      <c r="P314" s="15"/>
      <c r="R314" s="10" t="s">
        <v>626</v>
      </c>
      <c r="S314" s="11">
        <v>9.5204770463332394E-2</v>
      </c>
      <c r="V314" s="16"/>
    </row>
    <row r="315" spans="1:22">
      <c r="A315" s="1" t="s">
        <v>628</v>
      </c>
      <c r="B315">
        <v>0.1491951855507081</v>
      </c>
      <c r="C315">
        <v>0.44594564237975598</v>
      </c>
      <c r="D315">
        <v>0.53390262925293774</v>
      </c>
      <c r="E315">
        <v>0.29675045682904788</v>
      </c>
      <c r="F315" s="8">
        <f t="shared" si="12"/>
        <v>1.7390338024640001E-4</v>
      </c>
      <c r="G315" s="8">
        <f t="shared" si="13"/>
        <v>8.5133979287686706E-2</v>
      </c>
      <c r="I315" s="10" t="s">
        <v>629</v>
      </c>
      <c r="J315" s="11">
        <v>1.7390338024640001E-4</v>
      </c>
      <c r="L315" s="12" t="str">
        <f>_xlfn.XLOOKUP(I315,Sheet!$B$2:$B$900,Sheet!$A$2:$A$900)</f>
        <v>PHM</v>
      </c>
      <c r="M315" s="9">
        <f t="shared" si="14"/>
        <v>1.7390338024640001E-4</v>
      </c>
      <c r="P315" s="15"/>
      <c r="R315" s="10" t="s">
        <v>628</v>
      </c>
      <c r="S315" s="11">
        <v>8.5133979287686706E-2</v>
      </c>
      <c r="V315" s="16"/>
    </row>
    <row r="316" spans="1:22">
      <c r="A316" s="1" t="s">
        <v>630</v>
      </c>
      <c r="B316">
        <v>0.27200768932219987</v>
      </c>
      <c r="C316">
        <v>0.35081650674013409</v>
      </c>
      <c r="D316">
        <v>1.0432114213250709</v>
      </c>
      <c r="E316">
        <v>7.8808817417934163E-2</v>
      </c>
      <c r="F316" s="8">
        <f t="shared" si="12"/>
        <v>6.7530802339507955E-5</v>
      </c>
      <c r="G316" s="8">
        <f t="shared" si="13"/>
        <v>0.107389587370258</v>
      </c>
      <c r="I316" s="10" t="s">
        <v>631</v>
      </c>
      <c r="J316" s="11">
        <v>6.7530802339507955E-5</v>
      </c>
      <c r="L316" s="12" t="str">
        <f>_xlfn.XLOOKUP(I316,Sheet!$B$2:$B$900,Sheet!$A$2:$A$900)</f>
        <v>PKG</v>
      </c>
      <c r="M316" s="9">
        <f t="shared" si="14"/>
        <v>6.7530802339507955E-5</v>
      </c>
      <c r="P316" s="15"/>
      <c r="R316" s="10" t="s">
        <v>630</v>
      </c>
      <c r="S316" s="11">
        <v>0.107389587370258</v>
      </c>
      <c r="V316" s="16"/>
    </row>
    <row r="317" spans="1:22">
      <c r="A317" s="1" t="s">
        <v>632</v>
      </c>
      <c r="B317">
        <v>0.1743010806884886</v>
      </c>
      <c r="C317">
        <v>0.46040994113449429</v>
      </c>
      <c r="D317">
        <v>0.638017867798223</v>
      </c>
      <c r="E317">
        <v>0.2861088604460057</v>
      </c>
      <c r="F317" s="8">
        <f t="shared" si="12"/>
        <v>3.0913216627390002E-4</v>
      </c>
      <c r="G317" s="8">
        <f t="shared" si="13"/>
        <v>0.1027866040250924</v>
      </c>
      <c r="I317" s="10" t="s">
        <v>633</v>
      </c>
      <c r="J317" s="11">
        <v>3.0913216627390002E-4</v>
      </c>
      <c r="L317" s="12" t="str">
        <f>_xlfn.XLOOKUP(I317,Sheet!$B$2:$B$900,Sheet!$A$2:$A$900)</f>
        <v>PLD</v>
      </c>
      <c r="M317" s="9">
        <f t="shared" si="14"/>
        <v>3.0913216627390002E-4</v>
      </c>
      <c r="P317" s="15"/>
      <c r="R317" s="10" t="s">
        <v>632</v>
      </c>
      <c r="S317" s="11">
        <v>0.1027866040250924</v>
      </c>
      <c r="V317" s="16"/>
    </row>
    <row r="318" spans="1:22">
      <c r="A318" s="1" t="s">
        <v>634</v>
      </c>
      <c r="B318">
        <v>0.17690769686459179</v>
      </c>
      <c r="C318">
        <v>0.3297493387591065</v>
      </c>
      <c r="D318">
        <v>0.64882761839590597</v>
      </c>
      <c r="E318">
        <v>0.15284164189451471</v>
      </c>
      <c r="F318" s="8">
        <f t="shared" si="12"/>
        <v>-1.016808363159E-4</v>
      </c>
      <c r="G318" s="8">
        <f t="shared" si="13"/>
        <v>3.5658908277515201E-2</v>
      </c>
      <c r="I318" s="10" t="s">
        <v>635</v>
      </c>
      <c r="J318" s="11">
        <v>-1.016808363159E-4</v>
      </c>
      <c r="L318" s="12" t="str">
        <f>_xlfn.XLOOKUP(I318,Sheet!$B$2:$B$900,Sheet!$A$2:$A$900)</f>
        <v>PM</v>
      </c>
      <c r="M318" s="9">
        <f t="shared" si="14"/>
        <v>-1.016808363159E-4</v>
      </c>
      <c r="P318" s="15"/>
      <c r="R318" s="10" t="s">
        <v>634</v>
      </c>
      <c r="S318" s="11">
        <v>3.5658908277515201E-2</v>
      </c>
      <c r="V318" s="16"/>
    </row>
    <row r="319" spans="1:22">
      <c r="A319" s="1" t="s">
        <v>636</v>
      </c>
      <c r="B319">
        <v>0.25818823267455931</v>
      </c>
      <c r="C319">
        <v>0.36216505835865748</v>
      </c>
      <c r="D319">
        <v>0.98590153384489332</v>
      </c>
      <c r="E319">
        <v>0.1039768256840983</v>
      </c>
      <c r="F319" s="8">
        <f t="shared" si="12"/>
        <v>1.8741968362100001E-4</v>
      </c>
      <c r="G319" s="8">
        <f t="shared" si="13"/>
        <v>9.8943614698528207E-2</v>
      </c>
      <c r="I319" s="10" t="s">
        <v>637</v>
      </c>
      <c r="J319" s="11">
        <v>1.8741968362100001E-4</v>
      </c>
      <c r="L319" s="12" t="str">
        <f>_xlfn.XLOOKUP(I319,Sheet!$B$2:$B$900,Sheet!$A$2:$A$900)</f>
        <v>PNC</v>
      </c>
      <c r="M319" s="9">
        <f t="shared" si="14"/>
        <v>1.8741968362100001E-4</v>
      </c>
      <c r="P319" s="15"/>
      <c r="R319" s="10" t="s">
        <v>636</v>
      </c>
      <c r="S319" s="11">
        <v>9.8943614698528207E-2</v>
      </c>
      <c r="V319" s="16"/>
    </row>
    <row r="320" spans="1:22">
      <c r="A320" s="1" t="s">
        <v>638</v>
      </c>
      <c r="B320">
        <v>0.35203950607680512</v>
      </c>
      <c r="C320">
        <v>0.2481070060189112</v>
      </c>
      <c r="D320">
        <v>1.3751068445668859</v>
      </c>
      <c r="E320">
        <v>-0.1039325000578938</v>
      </c>
      <c r="F320" s="8">
        <f t="shared" si="12"/>
        <v>-2.1971681595090001E-4</v>
      </c>
      <c r="G320" s="8">
        <f t="shared" si="13"/>
        <v>2.9615286105489198E-2</v>
      </c>
      <c r="I320" s="10" t="s">
        <v>639</v>
      </c>
      <c r="J320" s="11">
        <v>-2.1971681595090001E-4</v>
      </c>
      <c r="L320" s="12" t="str">
        <f>_xlfn.XLOOKUP(I320,Sheet!$B$2:$B$900,Sheet!$A$2:$A$900)</f>
        <v>PNR</v>
      </c>
      <c r="M320" s="9">
        <f t="shared" si="14"/>
        <v>-2.1971681595090001E-4</v>
      </c>
      <c r="P320" s="15"/>
      <c r="R320" s="10" t="s">
        <v>638</v>
      </c>
      <c r="S320" s="11">
        <v>2.9615286105489198E-2</v>
      </c>
      <c r="V320" s="16"/>
    </row>
    <row r="321" spans="1:22">
      <c r="A321" s="1" t="s">
        <v>640</v>
      </c>
      <c r="B321">
        <v>7.1043864025458536E-2</v>
      </c>
      <c r="C321">
        <v>9.8326373961403646E-2</v>
      </c>
      <c r="D321">
        <v>0.20980570147655631</v>
      </c>
      <c r="E321">
        <v>2.728250993594511E-2</v>
      </c>
      <c r="F321" s="8">
        <f t="shared" si="12"/>
        <v>2.7679115953959998E-4</v>
      </c>
      <c r="G321" s="8">
        <f t="shared" si="13"/>
        <v>6.9317633132626094E-2</v>
      </c>
      <c r="I321" s="10" t="s">
        <v>641</v>
      </c>
      <c r="J321" s="11">
        <v>2.7679115953959998E-4</v>
      </c>
      <c r="L321" s="12" t="str">
        <f>_xlfn.XLOOKUP(I321,Sheet!$B$2:$B$900,Sheet!$A$2:$A$900)</f>
        <v>PNW</v>
      </c>
      <c r="M321" s="9">
        <f t="shared" si="14"/>
        <v>2.7679115953959998E-4</v>
      </c>
      <c r="P321" s="15"/>
      <c r="R321" s="10" t="s">
        <v>640</v>
      </c>
      <c r="S321" s="11">
        <v>6.9317633132626094E-2</v>
      </c>
      <c r="V321" s="16"/>
    </row>
    <row r="322" spans="1:22">
      <c r="A322" s="1" t="s">
        <v>642</v>
      </c>
      <c r="B322">
        <v>0.25625506708739748</v>
      </c>
      <c r="C322">
        <v>0.85381220039699224</v>
      </c>
      <c r="D322">
        <v>0.9778846121159408</v>
      </c>
      <c r="E322">
        <v>0.5975571333095947</v>
      </c>
      <c r="F322" s="8">
        <f t="shared" ref="F322:F385" si="15">_xlfn.XLOOKUP(A322,$L$2:$L$900,$M$2:$M$900)</f>
        <v>6.2546241093000001E-4</v>
      </c>
      <c r="G322" s="8">
        <f t="shared" ref="G322:G385" si="16">_xlfn.XLOOKUP(A322,$R$2:$R$900,$S$2:$S$900)</f>
        <v>0.1614662077507914</v>
      </c>
      <c r="I322" s="10" t="s">
        <v>643</v>
      </c>
      <c r="J322" s="11">
        <v>6.2546241093000001E-4</v>
      </c>
      <c r="L322" s="12" t="str">
        <f>_xlfn.XLOOKUP(I322,Sheet!$B$2:$B$900,Sheet!$A$2:$A$900)</f>
        <v>PODD</v>
      </c>
      <c r="M322" s="9">
        <f t="shared" ref="M322:M385" si="17">J322</f>
        <v>6.2546241093000001E-4</v>
      </c>
      <c r="P322" s="15"/>
      <c r="R322" s="10" t="s">
        <v>642</v>
      </c>
      <c r="S322" s="11">
        <v>0.1614662077507914</v>
      </c>
      <c r="V322" s="16"/>
    </row>
    <row r="323" spans="1:22">
      <c r="A323" s="1" t="s">
        <v>644</v>
      </c>
      <c r="B323">
        <v>0.19933698881871131</v>
      </c>
      <c r="C323">
        <v>0.39481042282037981</v>
      </c>
      <c r="D323">
        <v>0.74184286718067571</v>
      </c>
      <c r="E323">
        <v>0.19547343400166861</v>
      </c>
      <c r="F323" s="8">
        <f t="shared" si="15"/>
        <v>7.7500623922880003E-4</v>
      </c>
      <c r="G323" s="8">
        <f t="shared" si="16"/>
        <v>0.1264134273682827</v>
      </c>
      <c r="I323" s="10" t="s">
        <v>645</v>
      </c>
      <c r="J323" s="11">
        <v>7.7500623922880003E-4</v>
      </c>
      <c r="L323" s="12" t="str">
        <f>_xlfn.XLOOKUP(I323,Sheet!$B$2:$B$900,Sheet!$A$2:$A$900)</f>
        <v>POOL</v>
      </c>
      <c r="M323" s="9">
        <f t="shared" si="17"/>
        <v>7.7500623922880003E-4</v>
      </c>
      <c r="P323" s="15"/>
      <c r="R323" s="10" t="s">
        <v>644</v>
      </c>
      <c r="S323" s="11">
        <v>0.1264134273682827</v>
      </c>
      <c r="V323" s="16"/>
    </row>
    <row r="324" spans="1:22">
      <c r="A324" s="1" t="s">
        <v>646</v>
      </c>
      <c r="B324">
        <v>0.2656732463742606</v>
      </c>
      <c r="C324">
        <v>0.30364323037929619</v>
      </c>
      <c r="D324">
        <v>1.0169422110476909</v>
      </c>
      <c r="E324">
        <v>3.7969984005035602E-2</v>
      </c>
      <c r="F324" s="8">
        <f t="shared" si="15"/>
        <v>-1.995997222563E-4</v>
      </c>
      <c r="G324" s="8">
        <f t="shared" si="16"/>
        <v>-2.5990134322255E-3</v>
      </c>
      <c r="I324" s="10" t="s">
        <v>647</v>
      </c>
      <c r="J324" s="11">
        <v>-1.995997222563E-4</v>
      </c>
      <c r="L324" s="12" t="str">
        <f>_xlfn.XLOOKUP(I324,Sheet!$B$2:$B$900,Sheet!$A$2:$A$900)</f>
        <v>PPG</v>
      </c>
      <c r="M324" s="9">
        <f t="shared" si="17"/>
        <v>-1.995997222563E-4</v>
      </c>
      <c r="P324" s="15"/>
      <c r="R324" s="10" t="s">
        <v>646</v>
      </c>
      <c r="S324" s="11">
        <v>-2.5990134322255E-3</v>
      </c>
      <c r="V324" s="16"/>
    </row>
    <row r="325" spans="1:22">
      <c r="A325" s="1" t="s">
        <v>648</v>
      </c>
      <c r="B325">
        <v>0.1288842750427244</v>
      </c>
      <c r="C325">
        <v>0.30170872964974232</v>
      </c>
      <c r="D325">
        <v>0.44967240041602963</v>
      </c>
      <c r="E325">
        <v>0.1728244546070179</v>
      </c>
      <c r="F325" s="8">
        <f t="shared" si="15"/>
        <v>-6.8783063045977857E-5</v>
      </c>
      <c r="G325" s="8">
        <f t="shared" si="16"/>
        <v>1.0902743735014999E-3</v>
      </c>
      <c r="I325" s="10" t="s">
        <v>649</v>
      </c>
      <c r="J325" s="11">
        <v>-6.8783063045977857E-5</v>
      </c>
      <c r="L325" s="12" t="str">
        <f>_xlfn.XLOOKUP(I325,Sheet!$B$2:$B$900,Sheet!$A$2:$A$900)</f>
        <v>PPL</v>
      </c>
      <c r="M325" s="9">
        <f t="shared" si="17"/>
        <v>-6.8783063045977857E-5</v>
      </c>
      <c r="P325" s="15"/>
      <c r="R325" s="10" t="s">
        <v>648</v>
      </c>
      <c r="S325" s="11">
        <v>1.0902743735014999E-3</v>
      </c>
      <c r="V325" s="16"/>
    </row>
    <row r="326" spans="1:22">
      <c r="A326" s="1" t="s">
        <v>650</v>
      </c>
      <c r="B326">
        <v>0.35701145085429431</v>
      </c>
      <c r="C326">
        <v>0.21292590062676239</v>
      </c>
      <c r="D326">
        <v>1.395725715700594</v>
      </c>
      <c r="E326">
        <v>-0.14408555022753189</v>
      </c>
      <c r="F326" s="8">
        <f t="shared" si="15"/>
        <v>-1.2921944390299999E-4</v>
      </c>
      <c r="G326" s="8">
        <f t="shared" si="16"/>
        <v>6.7501988609973904E-2</v>
      </c>
      <c r="I326" s="10" t="s">
        <v>651</v>
      </c>
      <c r="J326" s="11">
        <v>-1.2921944390299999E-4</v>
      </c>
      <c r="L326" s="12" t="str">
        <f>_xlfn.XLOOKUP(I326,Sheet!$B$2:$B$900,Sheet!$A$2:$A$900)</f>
        <v>PRU</v>
      </c>
      <c r="M326" s="9">
        <f t="shared" si="17"/>
        <v>-1.2921944390299999E-4</v>
      </c>
      <c r="P326" s="15"/>
      <c r="R326" s="10" t="s">
        <v>650</v>
      </c>
      <c r="S326" s="11">
        <v>6.7501988609973904E-2</v>
      </c>
      <c r="V326" s="16"/>
    </row>
    <row r="327" spans="1:22">
      <c r="A327" s="1" t="s">
        <v>652</v>
      </c>
      <c r="B327">
        <v>2.7407366158639281E-2</v>
      </c>
      <c r="C327">
        <v>9.9307178653256445E-2</v>
      </c>
      <c r="D327">
        <v>2.8843247847572931E-2</v>
      </c>
      <c r="E327">
        <v>7.189981249461716E-2</v>
      </c>
      <c r="F327" s="8">
        <f t="shared" si="15"/>
        <v>1.3495566258269999E-4</v>
      </c>
      <c r="G327" s="8">
        <f t="shared" si="16"/>
        <v>-1.9155497302614001E-3</v>
      </c>
      <c r="I327" s="10" t="s">
        <v>653</v>
      </c>
      <c r="J327" s="11">
        <v>1.3495566258269999E-4</v>
      </c>
      <c r="L327" s="12" t="str">
        <f>_xlfn.XLOOKUP(I327,Sheet!$B$2:$B$900,Sheet!$A$2:$A$900)</f>
        <v>PSA</v>
      </c>
      <c r="M327" s="9">
        <f t="shared" si="17"/>
        <v>1.3495566258269999E-4</v>
      </c>
      <c r="P327" s="15"/>
      <c r="R327" s="10" t="s">
        <v>652</v>
      </c>
      <c r="S327" s="11">
        <v>-1.9155497302614001E-3</v>
      </c>
      <c r="V327" s="16"/>
    </row>
    <row r="328" spans="1:22">
      <c r="A328" s="1" t="s">
        <v>654</v>
      </c>
      <c r="B328">
        <v>0.39060632472699869</v>
      </c>
      <c r="C328">
        <v>-3.4368543770441302E-2</v>
      </c>
      <c r="D328">
        <v>1.5350451180943301</v>
      </c>
      <c r="E328">
        <v>-0.42497486849743998</v>
      </c>
      <c r="F328" s="8">
        <f t="shared" si="15"/>
        <v>7.051349993881E-4</v>
      </c>
      <c r="G328" s="8">
        <f t="shared" si="16"/>
        <v>0.1486271659998972</v>
      </c>
      <c r="I328" s="10" t="s">
        <v>655</v>
      </c>
      <c r="J328" s="11">
        <v>7.051349993881E-4</v>
      </c>
      <c r="L328" s="12" t="str">
        <f>_xlfn.XLOOKUP(I328,Sheet!$B$2:$B$900,Sheet!$A$2:$A$900)</f>
        <v>PTC</v>
      </c>
      <c r="M328" s="9">
        <f t="shared" si="17"/>
        <v>7.051349993881E-4</v>
      </c>
      <c r="P328" s="15"/>
      <c r="R328" s="10" t="s">
        <v>654</v>
      </c>
      <c r="S328" s="11">
        <v>0.1486271659998972</v>
      </c>
      <c r="V328" s="16"/>
    </row>
    <row r="329" spans="1:22">
      <c r="A329" s="1" t="s">
        <v>656</v>
      </c>
      <c r="B329">
        <v>0.30542622212213449</v>
      </c>
      <c r="C329">
        <v>0.33519831794278421</v>
      </c>
      <c r="D329">
        <v>1.181799529624094</v>
      </c>
      <c r="E329">
        <v>2.9772095820649661E-2</v>
      </c>
      <c r="F329" s="8">
        <f t="shared" si="15"/>
        <v>4.5219366967301966E-6</v>
      </c>
      <c r="G329" s="8">
        <f t="shared" si="16"/>
        <v>6.6169567077150798E-2</v>
      </c>
      <c r="I329" s="10" t="s">
        <v>657</v>
      </c>
      <c r="J329" s="11">
        <v>4.5219366967301966E-6</v>
      </c>
      <c r="L329" s="12" t="str">
        <f>_xlfn.XLOOKUP(I329,Sheet!$B$2:$B$900,Sheet!$A$2:$A$900)</f>
        <v>PWR</v>
      </c>
      <c r="M329" s="9">
        <f t="shared" si="17"/>
        <v>4.5219366967301966E-6</v>
      </c>
      <c r="P329" s="15"/>
      <c r="R329" s="10" t="s">
        <v>656</v>
      </c>
      <c r="S329" s="11">
        <v>6.6169567077150798E-2</v>
      </c>
      <c r="V329" s="16"/>
    </row>
    <row r="330" spans="1:22">
      <c r="A330" s="1" t="s">
        <v>658</v>
      </c>
      <c r="B330">
        <v>0.35893536014781913</v>
      </c>
      <c r="C330">
        <v>0.2128795729134649</v>
      </c>
      <c r="D330">
        <v>1.403704251177442</v>
      </c>
      <c r="E330">
        <v>-0.1460557872343542</v>
      </c>
      <c r="F330" s="8">
        <f t="shared" si="15"/>
        <v>-1.623053222485E-4</v>
      </c>
      <c r="G330" s="8">
        <f t="shared" si="16"/>
        <v>2.59797353533186E-2</v>
      </c>
      <c r="I330" s="10" t="s">
        <v>659</v>
      </c>
      <c r="J330" s="11">
        <v>-1.623053222485E-4</v>
      </c>
      <c r="L330" s="12" t="str">
        <f>_xlfn.XLOOKUP(I330,Sheet!$B$2:$B$900,Sheet!$A$2:$A$900)</f>
        <v>PXD</v>
      </c>
      <c r="M330" s="9">
        <f t="shared" si="17"/>
        <v>-1.623053222485E-4</v>
      </c>
      <c r="P330" s="15"/>
      <c r="R330" s="10" t="s">
        <v>658</v>
      </c>
      <c r="S330" s="11">
        <v>2.59797353533186E-2</v>
      </c>
      <c r="V330" s="16"/>
    </row>
    <row r="331" spans="1:22">
      <c r="A331" s="1" t="s">
        <v>660</v>
      </c>
      <c r="B331">
        <v>0.31861805729153048</v>
      </c>
      <c r="C331">
        <v>0.5506144633781902</v>
      </c>
      <c r="D331">
        <v>1.2365066435498939</v>
      </c>
      <c r="E331">
        <v>0.2319964060866597</v>
      </c>
      <c r="F331" s="8">
        <f t="shared" si="15"/>
        <v>-2.0074251256909999E-4</v>
      </c>
      <c r="G331" s="8">
        <f t="shared" si="16"/>
        <v>8.6074695552170993E-3</v>
      </c>
      <c r="I331" s="10" t="s">
        <v>661</v>
      </c>
      <c r="J331" s="11">
        <v>-2.0074251256909999E-4</v>
      </c>
      <c r="L331" s="12" t="str">
        <f>_xlfn.XLOOKUP(I331,Sheet!$B$2:$B$900,Sheet!$A$2:$A$900)</f>
        <v>QCOM</v>
      </c>
      <c r="M331" s="9">
        <f t="shared" si="17"/>
        <v>-2.0074251256909999E-4</v>
      </c>
      <c r="P331" s="15"/>
      <c r="R331" s="10" t="s">
        <v>660</v>
      </c>
      <c r="S331" s="11">
        <v>8.6074695552170993E-3</v>
      </c>
      <c r="V331" s="16"/>
    </row>
    <row r="332" spans="1:22">
      <c r="A332" s="1" t="s">
        <v>662</v>
      </c>
      <c r="B332">
        <v>0.31856420990500611</v>
      </c>
      <c r="C332">
        <v>0.37080197973956519</v>
      </c>
      <c r="D332">
        <v>1.2362833360971119</v>
      </c>
      <c r="E332">
        <v>5.2237769834559078E-2</v>
      </c>
      <c r="F332" s="8">
        <f t="shared" si="15"/>
        <v>1.6637758564219999E-4</v>
      </c>
      <c r="G332" s="8">
        <f t="shared" si="16"/>
        <v>8.5558608657739302E-2</v>
      </c>
      <c r="I332" s="10" t="s">
        <v>663</v>
      </c>
      <c r="J332" s="11">
        <v>1.6637758564219999E-4</v>
      </c>
      <c r="L332" s="12" t="str">
        <f>_xlfn.XLOOKUP(I332,Sheet!$B$2:$B$900,Sheet!$A$2:$A$900)</f>
        <v>RCL</v>
      </c>
      <c r="M332" s="9">
        <f t="shared" si="17"/>
        <v>1.6637758564219999E-4</v>
      </c>
      <c r="P332" s="15"/>
      <c r="R332" s="10" t="s">
        <v>662</v>
      </c>
      <c r="S332" s="11">
        <v>8.5558608657739302E-2</v>
      </c>
      <c r="V332" s="16"/>
    </row>
    <row r="333" spans="1:22">
      <c r="A333" s="1" t="s">
        <v>664</v>
      </c>
      <c r="B333">
        <v>0.12342281774152219</v>
      </c>
      <c r="C333">
        <v>0.1213584696976194</v>
      </c>
      <c r="D333">
        <v>0.42702349956628971</v>
      </c>
      <c r="E333">
        <v>-2.0643480439027362E-3</v>
      </c>
      <c r="F333" s="8">
        <f t="shared" si="15"/>
        <v>-7.1269655893048043E-5</v>
      </c>
      <c r="G333" s="8">
        <f t="shared" si="16"/>
        <v>-1.84509854683736E-2</v>
      </c>
      <c r="I333" s="10" t="s">
        <v>665</v>
      </c>
      <c r="J333" s="11">
        <v>-7.1269655893048043E-5</v>
      </c>
      <c r="L333" s="12" t="str">
        <f>_xlfn.XLOOKUP(I333,Sheet!$B$2:$B$900,Sheet!$A$2:$A$900)</f>
        <v>REG</v>
      </c>
      <c r="M333" s="9">
        <f t="shared" si="17"/>
        <v>-7.1269655893048043E-5</v>
      </c>
      <c r="P333" s="15"/>
      <c r="R333" s="10" t="s">
        <v>664</v>
      </c>
      <c r="S333" s="11">
        <v>-1.84509854683736E-2</v>
      </c>
      <c r="V333" s="16"/>
    </row>
    <row r="334" spans="1:22">
      <c r="A334" s="1" t="s">
        <v>666</v>
      </c>
      <c r="B334">
        <v>0.28349024089436858</v>
      </c>
      <c r="C334">
        <v>4.722145873985073E-2</v>
      </c>
      <c r="D334">
        <v>1.090830061866823</v>
      </c>
      <c r="E334">
        <v>-0.23626878215451791</v>
      </c>
      <c r="F334" s="8">
        <f t="shared" si="15"/>
        <v>-1.326582689444E-4</v>
      </c>
      <c r="G334" s="8">
        <f t="shared" si="16"/>
        <v>-0.1194710616463609</v>
      </c>
      <c r="I334" s="10" t="s">
        <v>667</v>
      </c>
      <c r="J334" s="11">
        <v>-1.326582689444E-4</v>
      </c>
      <c r="L334" s="12" t="str">
        <f>_xlfn.XLOOKUP(I334,Sheet!$B$2:$B$900,Sheet!$A$2:$A$900)</f>
        <v>REGN</v>
      </c>
      <c r="M334" s="9">
        <f t="shared" si="17"/>
        <v>-1.326582689444E-4</v>
      </c>
      <c r="P334" s="15"/>
      <c r="R334" s="10" t="s">
        <v>666</v>
      </c>
      <c r="S334" s="11">
        <v>-0.1194710616463609</v>
      </c>
      <c r="V334" s="16"/>
    </row>
    <row r="335" spans="1:22">
      <c r="A335" s="1" t="s">
        <v>668</v>
      </c>
      <c r="B335">
        <v>0.3183714716464856</v>
      </c>
      <c r="C335">
        <v>0.32120583198232411</v>
      </c>
      <c r="D335">
        <v>1.235484042160268</v>
      </c>
      <c r="E335">
        <v>2.8343603358385039E-3</v>
      </c>
      <c r="F335" s="8">
        <f t="shared" si="15"/>
        <v>2.1379022594669999E-4</v>
      </c>
      <c r="G335" s="8">
        <f t="shared" si="16"/>
        <v>0.13016288923441749</v>
      </c>
      <c r="I335" s="10" t="s">
        <v>669</v>
      </c>
      <c r="J335" s="11">
        <v>2.1379022594669999E-4</v>
      </c>
      <c r="L335" s="12" t="str">
        <f>_xlfn.XLOOKUP(I335,Sheet!$B$2:$B$900,Sheet!$A$2:$A$900)</f>
        <v>RF</v>
      </c>
      <c r="M335" s="9">
        <f t="shared" si="17"/>
        <v>2.1379022594669999E-4</v>
      </c>
      <c r="P335" s="15"/>
      <c r="R335" s="10" t="s">
        <v>668</v>
      </c>
      <c r="S335" s="11">
        <v>0.13016288923441749</v>
      </c>
      <c r="V335" s="16"/>
    </row>
    <row r="336" spans="1:22">
      <c r="A336" s="1" t="s">
        <v>670</v>
      </c>
      <c r="B336">
        <v>0.3548098576486976</v>
      </c>
      <c r="C336">
        <v>0.15536124130447501</v>
      </c>
      <c r="D336">
        <v>1.386595612968847</v>
      </c>
      <c r="E336">
        <v>-0.19944861634422259</v>
      </c>
      <c r="F336" s="8">
        <f t="shared" si="15"/>
        <v>-5.2938947567064947E-5</v>
      </c>
      <c r="G336" s="8">
        <f t="shared" si="16"/>
        <v>4.6517352883802203E-2</v>
      </c>
      <c r="I336" s="10" t="s">
        <v>671</v>
      </c>
      <c r="J336" s="11">
        <v>-5.2938947567064947E-5</v>
      </c>
      <c r="L336" s="12" t="str">
        <f>_xlfn.XLOOKUP(I336,Sheet!$B$2:$B$900,Sheet!$A$2:$A$900)</f>
        <v>RHI</v>
      </c>
      <c r="M336" s="9">
        <f t="shared" si="17"/>
        <v>-5.2938947567064947E-5</v>
      </c>
      <c r="P336" s="15"/>
      <c r="R336" s="10" t="s">
        <v>670</v>
      </c>
      <c r="S336" s="11">
        <v>4.6517352883802203E-2</v>
      </c>
      <c r="V336" s="16"/>
    </row>
    <row r="337" spans="1:22">
      <c r="A337" s="1" t="s">
        <v>672</v>
      </c>
      <c r="B337">
        <v>0.3406593966171918</v>
      </c>
      <c r="C337">
        <v>0.2317209796930326</v>
      </c>
      <c r="D337">
        <v>1.327913035919287</v>
      </c>
      <c r="E337">
        <v>-0.1089384169241592</v>
      </c>
      <c r="F337" s="8">
        <f t="shared" si="15"/>
        <v>1.5837011847489999E-4</v>
      </c>
      <c r="G337" s="8">
        <f t="shared" si="16"/>
        <v>0.1038476804509909</v>
      </c>
      <c r="I337" s="10" t="s">
        <v>673</v>
      </c>
      <c r="J337" s="11">
        <v>1.5837011847489999E-4</v>
      </c>
      <c r="L337" s="12" t="str">
        <f>_xlfn.XLOOKUP(I337,Sheet!$B$2:$B$900,Sheet!$A$2:$A$900)</f>
        <v>RJF</v>
      </c>
      <c r="M337" s="9">
        <f t="shared" si="17"/>
        <v>1.5837011847489999E-4</v>
      </c>
      <c r="P337" s="15"/>
      <c r="R337" s="10" t="s">
        <v>672</v>
      </c>
      <c r="S337" s="11">
        <v>0.1038476804509909</v>
      </c>
      <c r="V337" s="16"/>
    </row>
    <row r="338" spans="1:22">
      <c r="A338" s="1" t="s">
        <v>674</v>
      </c>
      <c r="B338">
        <v>0.34181895278215468</v>
      </c>
      <c r="C338">
        <v>0.2036860314172628</v>
      </c>
      <c r="D338">
        <v>1.332721765743865</v>
      </c>
      <c r="E338">
        <v>-0.13813292136489189</v>
      </c>
      <c r="F338" s="8">
        <f t="shared" si="15"/>
        <v>-4.8969405296890004E-4</v>
      </c>
      <c r="G338" s="8">
        <f t="shared" si="16"/>
        <v>-3.6410269893873602E-2</v>
      </c>
      <c r="I338" s="10" t="s">
        <v>675</v>
      </c>
      <c r="J338" s="11">
        <v>-4.8969405296890004E-4</v>
      </c>
      <c r="L338" s="12" t="str">
        <f>_xlfn.XLOOKUP(I338,Sheet!$B$2:$B$900,Sheet!$A$2:$A$900)</f>
        <v>RL</v>
      </c>
      <c r="M338" s="9">
        <f t="shared" si="17"/>
        <v>-4.8969405296890004E-4</v>
      </c>
      <c r="P338" s="15"/>
      <c r="R338" s="10" t="s">
        <v>674</v>
      </c>
      <c r="S338" s="11">
        <v>-3.6410269893873602E-2</v>
      </c>
      <c r="V338" s="16"/>
    </row>
    <row r="339" spans="1:22">
      <c r="A339" s="1" t="s">
        <v>676</v>
      </c>
      <c r="B339">
        <v>0.22993834266629051</v>
      </c>
      <c r="C339">
        <v>0.37102093629339722</v>
      </c>
      <c r="D339">
        <v>0.86874801189526718</v>
      </c>
      <c r="E339">
        <v>0.14108259362710671</v>
      </c>
      <c r="F339" s="8">
        <f t="shared" si="15"/>
        <v>6.7046362007180005E-4</v>
      </c>
      <c r="G339" s="8">
        <f t="shared" si="16"/>
        <v>0.1131909383919555</v>
      </c>
      <c r="I339" s="10" t="s">
        <v>677</v>
      </c>
      <c r="J339" s="11">
        <v>6.7046362007180005E-4</v>
      </c>
      <c r="L339" s="12" t="str">
        <f>_xlfn.XLOOKUP(I339,Sheet!$B$2:$B$900,Sheet!$A$2:$A$900)</f>
        <v>RMD</v>
      </c>
      <c r="M339" s="9">
        <f t="shared" si="17"/>
        <v>6.7046362007180005E-4</v>
      </c>
      <c r="P339" s="15"/>
      <c r="R339" s="10" t="s">
        <v>676</v>
      </c>
      <c r="S339" s="11">
        <v>0.1131909383919555</v>
      </c>
      <c r="V339" s="16"/>
    </row>
    <row r="340" spans="1:22">
      <c r="A340" s="1" t="s">
        <v>678</v>
      </c>
      <c r="B340">
        <v>0.35052911508228851</v>
      </c>
      <c r="C340">
        <v>0.35960386953252421</v>
      </c>
      <c r="D340">
        <v>1.368843187452581</v>
      </c>
      <c r="E340">
        <v>9.0747544502357558E-3</v>
      </c>
      <c r="F340" s="8">
        <f t="shared" si="15"/>
        <v>2.372860477516E-4</v>
      </c>
      <c r="G340" s="8">
        <f t="shared" si="16"/>
        <v>0.1013720163562026</v>
      </c>
      <c r="I340" s="10" t="s">
        <v>679</v>
      </c>
      <c r="J340" s="11">
        <v>2.372860477516E-4</v>
      </c>
      <c r="L340" s="12" t="str">
        <f>_xlfn.XLOOKUP(I340,Sheet!$B$2:$B$900,Sheet!$A$2:$A$900)</f>
        <v>ROK</v>
      </c>
      <c r="M340" s="9">
        <f t="shared" si="17"/>
        <v>2.372860477516E-4</v>
      </c>
      <c r="P340" s="15"/>
      <c r="R340" s="10" t="s">
        <v>678</v>
      </c>
      <c r="S340" s="11">
        <v>0.1013720163562026</v>
      </c>
      <c r="V340" s="16"/>
    </row>
    <row r="341" spans="1:22">
      <c r="A341" s="1" t="s">
        <v>680</v>
      </c>
      <c r="B341">
        <v>0.2076645472074358</v>
      </c>
      <c r="C341">
        <v>-4.2307196976703272E-2</v>
      </c>
      <c r="D341">
        <v>0.77637761383613779</v>
      </c>
      <c r="E341">
        <v>-0.24997174418413909</v>
      </c>
      <c r="F341" s="8">
        <f t="shared" si="15"/>
        <v>8.4659104365309996E-4</v>
      </c>
      <c r="G341" s="8">
        <f t="shared" si="16"/>
        <v>0.141699034559466</v>
      </c>
      <c r="I341" s="10" t="s">
        <v>681</v>
      </c>
      <c r="J341" s="11">
        <v>8.4659104365309996E-4</v>
      </c>
      <c r="L341" s="12" t="str">
        <f>_xlfn.XLOOKUP(I341,Sheet!$B$2:$B$900,Sheet!$A$2:$A$900)</f>
        <v>ROL</v>
      </c>
      <c r="M341" s="9">
        <f t="shared" si="17"/>
        <v>8.4659104365309996E-4</v>
      </c>
      <c r="P341" s="15"/>
      <c r="R341" s="10" t="s">
        <v>680</v>
      </c>
      <c r="S341" s="11">
        <v>0.141699034559466</v>
      </c>
      <c r="V341" s="16"/>
    </row>
    <row r="342" spans="1:22">
      <c r="A342" s="1" t="s">
        <v>682</v>
      </c>
      <c r="B342">
        <v>0.2658415183971739</v>
      </c>
      <c r="C342">
        <v>0.30756285217772422</v>
      </c>
      <c r="D342">
        <v>1.0176400424418699</v>
      </c>
      <c r="E342">
        <v>4.1721333780550263E-2</v>
      </c>
      <c r="F342" s="8">
        <f t="shared" si="15"/>
        <v>3.954199005837E-4</v>
      </c>
      <c r="G342" s="8">
        <f t="shared" si="16"/>
        <v>9.6779962134578901E-2</v>
      </c>
      <c r="I342" s="10" t="s">
        <v>683</v>
      </c>
      <c r="J342" s="11">
        <v>3.954199005837E-4</v>
      </c>
      <c r="L342" s="12" t="str">
        <f>_xlfn.XLOOKUP(I342,Sheet!$B$2:$B$900,Sheet!$A$2:$A$900)</f>
        <v>ROP</v>
      </c>
      <c r="M342" s="9">
        <f t="shared" si="17"/>
        <v>3.954199005837E-4</v>
      </c>
      <c r="P342" s="15"/>
      <c r="R342" s="10" t="s">
        <v>682</v>
      </c>
      <c r="S342" s="11">
        <v>9.6779962134578901E-2</v>
      </c>
      <c r="V342" s="16"/>
    </row>
    <row r="343" spans="1:22">
      <c r="A343" s="1" t="s">
        <v>684</v>
      </c>
      <c r="B343">
        <v>0.26832022119131138</v>
      </c>
      <c r="C343">
        <v>0.36766103197699818</v>
      </c>
      <c r="D343">
        <v>1.027919330683863</v>
      </c>
      <c r="E343">
        <v>9.934081078568674E-2</v>
      </c>
      <c r="F343" s="8">
        <f t="shared" si="15"/>
        <v>5.1000386325550004E-4</v>
      </c>
      <c r="G343" s="8">
        <f t="shared" si="16"/>
        <v>9.9991962304318796E-2</v>
      </c>
      <c r="I343" s="10" t="s">
        <v>685</v>
      </c>
      <c r="J343" s="11">
        <v>5.1000386325550004E-4</v>
      </c>
      <c r="L343" s="12" t="str">
        <f>_xlfn.XLOOKUP(I343,Sheet!$B$2:$B$900,Sheet!$A$2:$A$900)</f>
        <v>ROST</v>
      </c>
      <c r="M343" s="9">
        <f t="shared" si="17"/>
        <v>5.1000386325550004E-4</v>
      </c>
      <c r="P343" s="15"/>
      <c r="R343" s="10" t="s">
        <v>684</v>
      </c>
      <c r="S343" s="11">
        <v>9.9991962304318796E-2</v>
      </c>
      <c r="V343" s="16"/>
    </row>
    <row r="344" spans="1:22">
      <c r="A344" s="1" t="s">
        <v>686</v>
      </c>
      <c r="B344">
        <v>0.128139177250884</v>
      </c>
      <c r="C344">
        <v>0.24449979749568559</v>
      </c>
      <c r="D344">
        <v>0.44658244748221521</v>
      </c>
      <c r="E344">
        <v>0.11636062024480159</v>
      </c>
      <c r="F344" s="8">
        <f t="shared" si="15"/>
        <v>5.3051631182300001E-4</v>
      </c>
      <c r="G344" s="8">
        <f t="shared" si="16"/>
        <v>0.1090022036898672</v>
      </c>
      <c r="I344" s="10" t="s">
        <v>687</v>
      </c>
      <c r="J344" s="11">
        <v>5.3051631182300001E-4</v>
      </c>
      <c r="L344" s="12" t="str">
        <f>_xlfn.XLOOKUP(I344,Sheet!$B$2:$B$900,Sheet!$A$2:$A$900)</f>
        <v>RSG</v>
      </c>
      <c r="M344" s="9">
        <f t="shared" si="17"/>
        <v>5.3051631182300001E-4</v>
      </c>
      <c r="P344" s="15"/>
      <c r="R344" s="10" t="s">
        <v>686</v>
      </c>
      <c r="S344" s="11">
        <v>0.1090022036898672</v>
      </c>
      <c r="V344" s="16"/>
    </row>
    <row r="345" spans="1:22">
      <c r="A345" s="1" t="s">
        <v>688</v>
      </c>
      <c r="B345">
        <v>0.3171059425426801</v>
      </c>
      <c r="C345">
        <v>0.3852546749407777</v>
      </c>
      <c r="D345">
        <v>1.2302358379514311</v>
      </c>
      <c r="E345">
        <v>6.81487323980976E-2</v>
      </c>
      <c r="F345" s="8">
        <f t="shared" si="15"/>
        <v>-1.341061865184E-4</v>
      </c>
      <c r="G345" s="8">
        <f t="shared" si="16"/>
        <v>5.1111010470343297E-2</v>
      </c>
      <c r="I345" s="10" t="s">
        <v>689</v>
      </c>
      <c r="J345" s="11">
        <v>-1.341061865184E-4</v>
      </c>
      <c r="L345" s="12" t="str">
        <f>_xlfn.XLOOKUP(I345,Sheet!$B$2:$B$900,Sheet!$A$2:$A$900)</f>
        <v>RTX</v>
      </c>
      <c r="M345" s="9">
        <f t="shared" si="17"/>
        <v>-1.341061865184E-4</v>
      </c>
      <c r="P345" s="15"/>
      <c r="R345" s="10" t="s">
        <v>688</v>
      </c>
      <c r="S345" s="11">
        <v>5.1111010470343297E-2</v>
      </c>
      <c r="V345" s="16"/>
    </row>
    <row r="346" spans="1:22">
      <c r="A346" s="1" t="s">
        <v>690</v>
      </c>
      <c r="B346">
        <v>0.35134497742096299</v>
      </c>
      <c r="C346">
        <v>0.24438214203949221</v>
      </c>
      <c r="D346">
        <v>1.372226604038409</v>
      </c>
      <c r="E346">
        <v>-0.10696283538147081</v>
      </c>
      <c r="F346" s="8">
        <f t="shared" si="15"/>
        <v>4.3759376325750002E-4</v>
      </c>
      <c r="G346" s="8">
        <f t="shared" si="16"/>
        <v>9.9057206358359101E-2</v>
      </c>
      <c r="I346" s="10" t="s">
        <v>691</v>
      </c>
      <c r="J346" s="11">
        <v>4.3759376325750002E-4</v>
      </c>
      <c r="L346" s="12" t="str">
        <f>_xlfn.XLOOKUP(I346,Sheet!$B$2:$B$900,Sheet!$A$2:$A$900)</f>
        <v>RVTY</v>
      </c>
      <c r="M346" s="9">
        <f t="shared" si="17"/>
        <v>4.3759376325750002E-4</v>
      </c>
      <c r="P346" s="15"/>
      <c r="R346" s="10" t="s">
        <v>690</v>
      </c>
      <c r="S346" s="11">
        <v>9.9057206358359101E-2</v>
      </c>
      <c r="V346" s="16"/>
    </row>
    <row r="347" spans="1:22">
      <c r="A347" s="1" t="s">
        <v>692</v>
      </c>
      <c r="B347">
        <v>9.6472771241683908E-2</v>
      </c>
      <c r="C347">
        <v>0.42222953698967991</v>
      </c>
      <c r="D347">
        <v>0.31526048515320348</v>
      </c>
      <c r="E347">
        <v>0.325756765747996</v>
      </c>
      <c r="F347" s="8">
        <f t="shared" si="15"/>
        <v>2.7369068022740001E-4</v>
      </c>
      <c r="G347" s="8">
        <f t="shared" si="16"/>
        <v>7.5489167894501705E-2</v>
      </c>
      <c r="I347" s="10" t="s">
        <v>693</v>
      </c>
      <c r="J347" s="11">
        <v>2.7369068022740001E-4</v>
      </c>
      <c r="L347" s="12" t="str">
        <f>_xlfn.XLOOKUP(I347,Sheet!$B$2:$B$900,Sheet!$A$2:$A$900)</f>
        <v>SBAC</v>
      </c>
      <c r="M347" s="9">
        <f t="shared" si="17"/>
        <v>2.7369068022740001E-4</v>
      </c>
      <c r="P347" s="15"/>
      <c r="R347" s="10" t="s">
        <v>692</v>
      </c>
      <c r="S347" s="11">
        <v>7.5489167894501705E-2</v>
      </c>
      <c r="V347" s="16"/>
    </row>
    <row r="348" spans="1:22">
      <c r="A348" s="1" t="s">
        <v>694</v>
      </c>
      <c r="B348">
        <v>0.21667143998452409</v>
      </c>
      <c r="C348">
        <v>0.34845434538611531</v>
      </c>
      <c r="D348">
        <v>0.81372958973231602</v>
      </c>
      <c r="E348">
        <v>0.13178290540159121</v>
      </c>
      <c r="F348" s="8">
        <f t="shared" si="15"/>
        <v>4.0153407642669998E-4</v>
      </c>
      <c r="G348" s="8">
        <f t="shared" si="16"/>
        <v>1.9092542641655299E-2</v>
      </c>
      <c r="I348" s="10" t="s">
        <v>695</v>
      </c>
      <c r="J348" s="11">
        <v>4.0153407642669998E-4</v>
      </c>
      <c r="L348" s="12" t="str">
        <f>_xlfn.XLOOKUP(I348,Sheet!$B$2:$B$900,Sheet!$A$2:$A$900)</f>
        <v>SBUX</v>
      </c>
      <c r="M348" s="9">
        <f t="shared" si="17"/>
        <v>4.0153407642669998E-4</v>
      </c>
      <c r="P348" s="15"/>
      <c r="R348" s="10" t="s">
        <v>694</v>
      </c>
      <c r="S348" s="11">
        <v>1.9092542641655299E-2</v>
      </c>
      <c r="V348" s="16"/>
    </row>
    <row r="349" spans="1:22">
      <c r="A349" s="1" t="s">
        <v>696</v>
      </c>
      <c r="B349">
        <v>0.33891189939778082</v>
      </c>
      <c r="C349">
        <v>0.1948894359684866</v>
      </c>
      <c r="D349">
        <v>1.3206660889828119</v>
      </c>
      <c r="E349">
        <v>-0.14402246342929409</v>
      </c>
      <c r="F349" s="8">
        <f t="shared" si="15"/>
        <v>2.094004440351E-4</v>
      </c>
      <c r="G349" s="8">
        <f t="shared" si="16"/>
        <v>0.1066212762340826</v>
      </c>
      <c r="I349" s="10" t="s">
        <v>697</v>
      </c>
      <c r="J349" s="11">
        <v>2.094004440351E-4</v>
      </c>
      <c r="L349" s="12" t="str">
        <f>_xlfn.XLOOKUP(I349,Sheet!$B$2:$B$900,Sheet!$A$2:$A$900)</f>
        <v>SCHW</v>
      </c>
      <c r="M349" s="9">
        <f t="shared" si="17"/>
        <v>2.094004440351E-4</v>
      </c>
      <c r="P349" s="15"/>
      <c r="R349" s="10" t="s">
        <v>696</v>
      </c>
      <c r="S349" s="11">
        <v>0.1066212762340826</v>
      </c>
      <c r="V349" s="16"/>
    </row>
    <row r="350" spans="1:22">
      <c r="A350" s="1" t="s">
        <v>698</v>
      </c>
      <c r="B350">
        <v>0.23223088035071421</v>
      </c>
      <c r="C350">
        <v>0.42613199015701192</v>
      </c>
      <c r="D350">
        <v>0.87825526533426712</v>
      </c>
      <c r="E350">
        <v>0.19390110980629771</v>
      </c>
      <c r="F350" s="8">
        <f t="shared" si="15"/>
        <v>3.163581376801E-4</v>
      </c>
      <c r="G350" s="8">
        <f t="shared" si="16"/>
        <v>8.7452788669770701E-2</v>
      </c>
      <c r="I350" s="10" t="s">
        <v>699</v>
      </c>
      <c r="J350" s="11">
        <v>3.163581376801E-4</v>
      </c>
      <c r="L350" s="12" t="str">
        <f>_xlfn.XLOOKUP(I350,Sheet!$B$2:$B$900,Sheet!$A$2:$A$900)</f>
        <v>SHW</v>
      </c>
      <c r="M350" s="9">
        <f t="shared" si="17"/>
        <v>3.163581376801E-4</v>
      </c>
      <c r="P350" s="15"/>
      <c r="R350" s="10" t="s">
        <v>698</v>
      </c>
      <c r="S350" s="11">
        <v>8.7452788669770701E-2</v>
      </c>
      <c r="V350" s="16"/>
    </row>
    <row r="351" spans="1:22">
      <c r="A351" s="1" t="s">
        <v>700</v>
      </c>
      <c r="B351">
        <v>8.8375703734831529E-2</v>
      </c>
      <c r="C351">
        <v>0.1608131713211105</v>
      </c>
      <c r="D351">
        <v>0.28168159420481481</v>
      </c>
      <c r="E351">
        <v>7.2437467586278975E-2</v>
      </c>
      <c r="F351" s="8">
        <f t="shared" si="15"/>
        <v>-4.0031433619965777E-5</v>
      </c>
      <c r="G351" s="8">
        <f t="shared" si="16"/>
        <v>-1.5912956414252201E-2</v>
      </c>
      <c r="I351" s="10" t="s">
        <v>701</v>
      </c>
      <c r="J351" s="11">
        <v>-4.0031433619965777E-5</v>
      </c>
      <c r="L351" s="12" t="str">
        <f>_xlfn.XLOOKUP(I351,Sheet!$B$2:$B$900,Sheet!$A$2:$A$900)</f>
        <v>SJM</v>
      </c>
      <c r="M351" s="9">
        <f t="shared" si="17"/>
        <v>-4.0031433619965777E-5</v>
      </c>
      <c r="P351" s="15"/>
      <c r="R351" s="10" t="s">
        <v>700</v>
      </c>
      <c r="S351" s="11">
        <v>-1.5912956414252201E-2</v>
      </c>
      <c r="V351" s="16"/>
    </row>
    <row r="352" spans="1:22">
      <c r="A352" s="1" t="s">
        <v>702</v>
      </c>
      <c r="B352">
        <v>0.36785530683650858</v>
      </c>
      <c r="C352">
        <v>0.21956733244230109</v>
      </c>
      <c r="D352">
        <v>1.440695657865291</v>
      </c>
      <c r="E352">
        <v>-0.14828797439420749</v>
      </c>
      <c r="F352" s="8">
        <f t="shared" si="15"/>
        <v>-8.6006956513610001E-4</v>
      </c>
      <c r="G352" s="8">
        <f t="shared" si="16"/>
        <v>-9.6621071812766704E-2</v>
      </c>
      <c r="I352" s="10" t="s">
        <v>703</v>
      </c>
      <c r="J352" s="11">
        <v>-8.6006956513610001E-4</v>
      </c>
      <c r="L352" s="12" t="str">
        <f>_xlfn.XLOOKUP(I352,Sheet!$B$2:$B$900,Sheet!$A$2:$A$900)</f>
        <v>SLB</v>
      </c>
      <c r="M352" s="9">
        <f t="shared" si="17"/>
        <v>-8.6006956513610001E-4</v>
      </c>
      <c r="P352" s="15"/>
      <c r="R352" s="10" t="s">
        <v>702</v>
      </c>
      <c r="S352" s="11">
        <v>-9.6621071812766704E-2</v>
      </c>
      <c r="V352" s="16"/>
    </row>
    <row r="353" spans="1:22">
      <c r="A353" s="1" t="s">
        <v>704</v>
      </c>
      <c r="B353">
        <v>0.29841085544841828</v>
      </c>
      <c r="C353">
        <v>0.20695850904785101</v>
      </c>
      <c r="D353">
        <v>1.1527064990546541</v>
      </c>
      <c r="E353">
        <v>-9.1452346400567375E-2</v>
      </c>
      <c r="F353" s="8">
        <f t="shared" si="15"/>
        <v>-1.533858794479934E-6</v>
      </c>
      <c r="G353" s="8">
        <f t="shared" si="16"/>
        <v>9.3145738693964E-3</v>
      </c>
      <c r="I353" s="10" t="s">
        <v>705</v>
      </c>
      <c r="J353" s="11">
        <v>-1.533858794479934E-6</v>
      </c>
      <c r="L353" s="12" t="str">
        <f>_xlfn.XLOOKUP(I353,Sheet!$B$2:$B$900,Sheet!$A$2:$A$900)</f>
        <v>SNA</v>
      </c>
      <c r="M353" s="9">
        <f t="shared" si="17"/>
        <v>-1.533858794479934E-6</v>
      </c>
      <c r="P353" s="15"/>
      <c r="R353" s="10" t="s">
        <v>704</v>
      </c>
      <c r="S353" s="11">
        <v>9.3145738693964E-3</v>
      </c>
      <c r="V353" s="16"/>
    </row>
    <row r="354" spans="1:22">
      <c r="A354" s="1" t="s">
        <v>706</v>
      </c>
      <c r="B354">
        <v>0.36465048227230418</v>
      </c>
      <c r="C354">
        <v>0.53333554276125228</v>
      </c>
      <c r="D354">
        <v>1.427405111076709</v>
      </c>
      <c r="E354">
        <v>0.16868506048894799</v>
      </c>
      <c r="F354" s="8">
        <f t="shared" si="15"/>
        <v>5.1534451586999997E-4</v>
      </c>
      <c r="G354" s="8">
        <f t="shared" si="16"/>
        <v>0.1193818500612106</v>
      </c>
      <c r="I354" s="10" t="s">
        <v>707</v>
      </c>
      <c r="J354" s="11">
        <v>5.1534451586999997E-4</v>
      </c>
      <c r="L354" s="12" t="str">
        <f>_xlfn.XLOOKUP(I354,Sheet!$B$2:$B$900,Sheet!$A$2:$A$900)</f>
        <v>SNPS</v>
      </c>
      <c r="M354" s="9">
        <f t="shared" si="17"/>
        <v>5.1534451586999997E-4</v>
      </c>
      <c r="P354" s="15"/>
      <c r="R354" s="10" t="s">
        <v>706</v>
      </c>
      <c r="S354" s="11">
        <v>0.1193818500612106</v>
      </c>
      <c r="V354" s="16"/>
    </row>
    <row r="355" spans="1:22">
      <c r="A355" s="1" t="s">
        <v>708</v>
      </c>
      <c r="B355">
        <v>5.903998379097096E-2</v>
      </c>
      <c r="C355">
        <v>0.42650814339765808</v>
      </c>
      <c r="D355">
        <v>0.16002508830885551</v>
      </c>
      <c r="E355">
        <v>0.36746815960668711</v>
      </c>
      <c r="F355" s="8">
        <f t="shared" si="15"/>
        <v>4.5599951650491234E-6</v>
      </c>
      <c r="G355" s="8">
        <f t="shared" si="16"/>
        <v>1.9996793752459201E-2</v>
      </c>
      <c r="I355" s="10" t="s">
        <v>709</v>
      </c>
      <c r="J355" s="11">
        <v>4.5599951650491234E-6</v>
      </c>
      <c r="L355" s="12" t="str">
        <f>_xlfn.XLOOKUP(I355,Sheet!$B$2:$B$900,Sheet!$A$2:$A$900)</f>
        <v>SO</v>
      </c>
      <c r="M355" s="9">
        <f t="shared" si="17"/>
        <v>4.5599951650491234E-6</v>
      </c>
      <c r="P355" s="15"/>
      <c r="R355" s="10" t="s">
        <v>708</v>
      </c>
      <c r="S355" s="11">
        <v>1.9996793752459201E-2</v>
      </c>
      <c r="V355" s="16"/>
    </row>
    <row r="356" spans="1:22">
      <c r="A356" s="1" t="s">
        <v>710</v>
      </c>
      <c r="B356">
        <v>0.14726213433773491</v>
      </c>
      <c r="C356">
        <v>-5.3581054073830632E-2</v>
      </c>
      <c r="D356">
        <v>0.52588618183871672</v>
      </c>
      <c r="E356">
        <v>-0.20084318841156551</v>
      </c>
      <c r="F356" s="8">
        <f t="shared" si="15"/>
        <v>-3.9669430189910322E-5</v>
      </c>
      <c r="G356" s="8">
        <f t="shared" si="16"/>
        <v>-2.9928273155553999E-2</v>
      </c>
      <c r="I356" s="10" t="s">
        <v>711</v>
      </c>
      <c r="J356" s="11">
        <v>-3.9669430189910322E-5</v>
      </c>
      <c r="L356" s="12" t="str">
        <f>_xlfn.XLOOKUP(I356,Sheet!$B$2:$B$900,Sheet!$A$2:$A$900)</f>
        <v>SPG</v>
      </c>
      <c r="M356" s="9">
        <f t="shared" si="17"/>
        <v>-3.9669430189910322E-5</v>
      </c>
      <c r="P356" s="15"/>
      <c r="R356" s="10" t="s">
        <v>710</v>
      </c>
      <c r="S356" s="11">
        <v>-2.9928273155553999E-2</v>
      </c>
      <c r="V356" s="16"/>
    </row>
    <row r="357" spans="1:22">
      <c r="A357" s="1" t="s">
        <v>712</v>
      </c>
      <c r="B357">
        <v>0.26838514246229878</v>
      </c>
      <c r="C357">
        <v>0.50367398428362709</v>
      </c>
      <c r="D357">
        <v>1.02818856201692</v>
      </c>
      <c r="E357">
        <v>0.23528884182132831</v>
      </c>
      <c r="F357" s="8">
        <f t="shared" si="15"/>
        <v>5.3274912376190004E-4</v>
      </c>
      <c r="G357" s="8">
        <f t="shared" si="16"/>
        <v>0.121668557877243</v>
      </c>
      <c r="I357" s="10" t="s">
        <v>713</v>
      </c>
      <c r="J357" s="11">
        <v>5.3274912376190004E-4</v>
      </c>
      <c r="L357" s="12" t="str">
        <f>_xlfn.XLOOKUP(I357,Sheet!$B$2:$B$900,Sheet!$A$2:$A$900)</f>
        <v>SPGI</v>
      </c>
      <c r="M357" s="9">
        <f t="shared" si="17"/>
        <v>5.3274912376190004E-4</v>
      </c>
      <c r="P357" s="15"/>
      <c r="R357" s="10" t="s">
        <v>712</v>
      </c>
      <c r="S357" s="11">
        <v>0.121668557877243</v>
      </c>
      <c r="V357" s="16"/>
    </row>
    <row r="358" spans="1:22">
      <c r="A358" s="1" t="s">
        <v>714</v>
      </c>
      <c r="B358">
        <v>0.103031045513376</v>
      </c>
      <c r="C358">
        <v>0.40428533604016498</v>
      </c>
      <c r="D358">
        <v>0.34245793366062988</v>
      </c>
      <c r="E358">
        <v>0.30125429052678898</v>
      </c>
      <c r="F358" s="8">
        <f t="shared" si="15"/>
        <v>1.2486035715839999E-4</v>
      </c>
      <c r="G358" s="8">
        <f t="shared" si="16"/>
        <v>5.3058080306434802E-2</v>
      </c>
      <c r="I358" s="10" t="s">
        <v>715</v>
      </c>
      <c r="J358" s="11">
        <v>1.2486035715839999E-4</v>
      </c>
      <c r="L358" s="12" t="str">
        <f>_xlfn.XLOOKUP(I358,Sheet!$B$2:$B$900,Sheet!$A$2:$A$900)</f>
        <v>SRE</v>
      </c>
      <c r="M358" s="9">
        <f t="shared" si="17"/>
        <v>1.2486035715839999E-4</v>
      </c>
      <c r="P358" s="15"/>
      <c r="R358" s="10" t="s">
        <v>714</v>
      </c>
      <c r="S358" s="11">
        <v>5.3058080306434802E-2</v>
      </c>
      <c r="V358" s="16"/>
    </row>
    <row r="359" spans="1:22">
      <c r="A359" s="1" t="s">
        <v>716</v>
      </c>
      <c r="B359">
        <v>0.21681715344249741</v>
      </c>
      <c r="C359">
        <v>0.38503354596313788</v>
      </c>
      <c r="D359">
        <v>0.81433386977701849</v>
      </c>
      <c r="E359">
        <v>0.16821639252064041</v>
      </c>
      <c r="F359" s="8">
        <f t="shared" si="15"/>
        <v>4.120149268306E-4</v>
      </c>
      <c r="G359" s="8">
        <f t="shared" si="16"/>
        <v>9.4183692148854803E-2</v>
      </c>
      <c r="I359" s="10" t="s">
        <v>717</v>
      </c>
      <c r="J359" s="11">
        <v>4.120149268306E-4</v>
      </c>
      <c r="L359" s="12" t="str">
        <f>_xlfn.XLOOKUP(I359,Sheet!$B$2:$B$900,Sheet!$A$2:$A$900)</f>
        <v>STE</v>
      </c>
      <c r="M359" s="9">
        <f t="shared" si="17"/>
        <v>4.120149268306E-4</v>
      </c>
      <c r="P359" s="15"/>
      <c r="R359" s="10" t="s">
        <v>716</v>
      </c>
      <c r="S359" s="11">
        <v>9.4183692148854803E-2</v>
      </c>
      <c r="V359" s="16"/>
    </row>
    <row r="360" spans="1:22">
      <c r="A360" s="1" t="s">
        <v>718</v>
      </c>
      <c r="B360">
        <v>0.37428711550039467</v>
      </c>
      <c r="C360">
        <v>0.21141230031272851</v>
      </c>
      <c r="D360">
        <v>1.4673686479994059</v>
      </c>
      <c r="E360">
        <v>-0.16287481518766619</v>
      </c>
      <c r="F360" s="8">
        <f t="shared" si="15"/>
        <v>4.3809633893210001E-4</v>
      </c>
      <c r="G360" s="8">
        <f t="shared" si="16"/>
        <v>0.1423631283759389</v>
      </c>
      <c r="I360" s="10" t="s">
        <v>719</v>
      </c>
      <c r="J360" s="11">
        <v>4.3809633893210001E-4</v>
      </c>
      <c r="L360" s="12" t="str">
        <f>_xlfn.XLOOKUP(I360,Sheet!$B$2:$B$900,Sheet!$A$2:$A$900)</f>
        <v>STLD</v>
      </c>
      <c r="M360" s="9">
        <f t="shared" si="17"/>
        <v>4.3809633893210001E-4</v>
      </c>
      <c r="P360" s="15"/>
      <c r="R360" s="10" t="s">
        <v>718</v>
      </c>
      <c r="S360" s="11">
        <v>0.1423631283759389</v>
      </c>
      <c r="V360" s="16"/>
    </row>
    <row r="361" spans="1:22">
      <c r="A361" s="1" t="s">
        <v>720</v>
      </c>
      <c r="B361">
        <v>0.30560574760124282</v>
      </c>
      <c r="C361">
        <v>0.29598047004294198</v>
      </c>
      <c r="D361">
        <v>1.182544029590326</v>
      </c>
      <c r="E361">
        <v>-9.6252775583007821E-3</v>
      </c>
      <c r="F361" s="8">
        <f t="shared" si="15"/>
        <v>-2.8337646957370002E-4</v>
      </c>
      <c r="G361" s="8">
        <f t="shared" si="16"/>
        <v>6.1436143039236502E-2</v>
      </c>
      <c r="I361" s="10" t="s">
        <v>721</v>
      </c>
      <c r="J361" s="11">
        <v>-2.8337646957370002E-4</v>
      </c>
      <c r="L361" s="12" t="str">
        <f>_xlfn.XLOOKUP(I361,Sheet!$B$2:$B$900,Sheet!$A$2:$A$900)</f>
        <v>STT</v>
      </c>
      <c r="M361" s="9">
        <f t="shared" si="17"/>
        <v>-2.8337646957370002E-4</v>
      </c>
      <c r="P361" s="15"/>
      <c r="R361" s="10" t="s">
        <v>720</v>
      </c>
      <c r="S361" s="11">
        <v>6.1436143039236502E-2</v>
      </c>
      <c r="V361" s="16"/>
    </row>
    <row r="362" spans="1:22">
      <c r="A362" s="1" t="s">
        <v>722</v>
      </c>
      <c r="B362">
        <v>0.38877088459132281</v>
      </c>
      <c r="C362">
        <v>0.53186967614997804</v>
      </c>
      <c r="D362">
        <v>1.5274334680610311</v>
      </c>
      <c r="E362">
        <v>0.14309879155865529</v>
      </c>
      <c r="F362" s="8">
        <f t="shared" si="15"/>
        <v>-2.1505579574540001E-4</v>
      </c>
      <c r="G362" s="8">
        <f t="shared" si="16"/>
        <v>4.7686236188906501E-2</v>
      </c>
      <c r="I362" s="10" t="s">
        <v>723</v>
      </c>
      <c r="J362" s="11">
        <v>-2.1505579574540001E-4</v>
      </c>
      <c r="L362" s="12" t="str">
        <f>_xlfn.XLOOKUP(I362,Sheet!$B$2:$B$900,Sheet!$A$2:$A$900)</f>
        <v>STX</v>
      </c>
      <c r="M362" s="9">
        <f t="shared" si="17"/>
        <v>-2.1505579574540001E-4</v>
      </c>
      <c r="P362" s="15"/>
      <c r="R362" s="10" t="s">
        <v>722</v>
      </c>
      <c r="S362" s="11">
        <v>4.7686236188906501E-2</v>
      </c>
      <c r="V362" s="16"/>
    </row>
    <row r="363" spans="1:22">
      <c r="A363" s="1" t="s">
        <v>724</v>
      </c>
      <c r="B363">
        <v>0.1924734593714196</v>
      </c>
      <c r="C363">
        <v>0.22008738242412459</v>
      </c>
      <c r="D363">
        <v>0.71337951218991891</v>
      </c>
      <c r="E363">
        <v>2.7613923052705019E-2</v>
      </c>
      <c r="F363" s="8">
        <f t="shared" si="15"/>
        <v>4.36642257586E-4</v>
      </c>
      <c r="G363" s="8">
        <f t="shared" si="16"/>
        <v>9.9804804346713905E-2</v>
      </c>
      <c r="I363" s="10" t="s">
        <v>725</v>
      </c>
      <c r="J363" s="11">
        <v>4.36642257586E-4</v>
      </c>
      <c r="L363" s="12" t="str">
        <f>_xlfn.XLOOKUP(I363,Sheet!$B$2:$B$900,Sheet!$A$2:$A$900)</f>
        <v>STZ</v>
      </c>
      <c r="M363" s="9">
        <f t="shared" si="17"/>
        <v>4.36642257586E-4</v>
      </c>
      <c r="P363" s="15"/>
      <c r="R363" s="10" t="s">
        <v>724</v>
      </c>
      <c r="S363" s="11">
        <v>9.9804804346713905E-2</v>
      </c>
      <c r="V363" s="16"/>
    </row>
    <row r="364" spans="1:22">
      <c r="A364" s="1" t="s">
        <v>726</v>
      </c>
      <c r="B364">
        <v>0.44998846938393378</v>
      </c>
      <c r="C364">
        <v>0.39744737247399192</v>
      </c>
      <c r="D364">
        <v>1.7813054534600909</v>
      </c>
      <c r="E364">
        <v>-5.2541096909941958E-2</v>
      </c>
      <c r="F364" s="8">
        <f t="shared" si="15"/>
        <v>1.4120609761310001E-4</v>
      </c>
      <c r="G364" s="8">
        <f t="shared" si="16"/>
        <v>7.9461615191734503E-2</v>
      </c>
      <c r="I364" s="10" t="s">
        <v>727</v>
      </c>
      <c r="J364" s="11">
        <v>1.4120609761310001E-4</v>
      </c>
      <c r="L364" s="12" t="str">
        <f>_xlfn.XLOOKUP(I364,Sheet!$B$2:$B$900,Sheet!$A$2:$A$900)</f>
        <v>SWK</v>
      </c>
      <c r="M364" s="9">
        <f t="shared" si="17"/>
        <v>1.4120609761310001E-4</v>
      </c>
      <c r="P364" s="15"/>
      <c r="R364" s="10" t="s">
        <v>726</v>
      </c>
      <c r="S364" s="11">
        <v>7.9461615191734503E-2</v>
      </c>
      <c r="V364" s="16"/>
    </row>
    <row r="365" spans="1:22">
      <c r="A365" s="1" t="s">
        <v>728</v>
      </c>
      <c r="B365">
        <v>0.44792962671526859</v>
      </c>
      <c r="C365">
        <v>0.67445171477749855</v>
      </c>
      <c r="D365">
        <v>1.7727673434106821</v>
      </c>
      <c r="E365">
        <v>0.2265220880622299</v>
      </c>
      <c r="F365" s="8">
        <f t="shared" si="15"/>
        <v>-1.13463452873E-4</v>
      </c>
      <c r="G365" s="8">
        <f t="shared" si="16"/>
        <v>2.5623995763271599E-2</v>
      </c>
      <c r="I365" s="10" t="s">
        <v>729</v>
      </c>
      <c r="J365" s="11">
        <v>-1.13463452873E-4</v>
      </c>
      <c r="L365" s="12" t="str">
        <f>_xlfn.XLOOKUP(I365,Sheet!$B$2:$B$900,Sheet!$A$2:$A$900)</f>
        <v>SWKS</v>
      </c>
      <c r="M365" s="9">
        <f t="shared" si="17"/>
        <v>-1.13463452873E-4</v>
      </c>
      <c r="P365" s="15"/>
      <c r="R365" s="10" t="s">
        <v>728</v>
      </c>
      <c r="S365" s="11">
        <v>2.5623995763271599E-2</v>
      </c>
      <c r="V365" s="16"/>
    </row>
    <row r="366" spans="1:22">
      <c r="A366" s="1" t="s">
        <v>730</v>
      </c>
      <c r="B366">
        <v>0.2522679920348106</v>
      </c>
      <c r="C366">
        <v>0.32566929258743621</v>
      </c>
      <c r="D366">
        <v>0.96135003854587264</v>
      </c>
      <c r="E366">
        <v>7.3401300552625559E-2</v>
      </c>
      <c r="F366" s="8">
        <f t="shared" si="15"/>
        <v>4.1719407423910002E-4</v>
      </c>
      <c r="G366" s="8">
        <f t="shared" si="16"/>
        <v>0.106522949822207</v>
      </c>
      <c r="I366" s="10" t="s">
        <v>731</v>
      </c>
      <c r="J366" s="11">
        <v>4.1719407423910002E-4</v>
      </c>
      <c r="L366" s="12" t="str">
        <f>_xlfn.XLOOKUP(I366,Sheet!$B$2:$B$900,Sheet!$A$2:$A$900)</f>
        <v>SYK</v>
      </c>
      <c r="M366" s="9">
        <f t="shared" si="17"/>
        <v>4.1719407423910002E-4</v>
      </c>
      <c r="P366" s="15"/>
      <c r="R366" s="10" t="s">
        <v>730</v>
      </c>
      <c r="S366" s="11">
        <v>0.106522949822207</v>
      </c>
      <c r="V366" s="16"/>
    </row>
    <row r="367" spans="1:22">
      <c r="A367" s="1" t="s">
        <v>732</v>
      </c>
      <c r="B367">
        <v>0.13600166339337119</v>
      </c>
      <c r="C367">
        <v>0.34658077376956908</v>
      </c>
      <c r="D367">
        <v>0.47918851931480938</v>
      </c>
      <c r="E367">
        <v>0.21057911037619789</v>
      </c>
      <c r="F367" s="8">
        <f t="shared" si="15"/>
        <v>4.4719192221570001E-4</v>
      </c>
      <c r="G367" s="8">
        <f t="shared" si="16"/>
        <v>0.1060050244191845</v>
      </c>
      <c r="I367" s="10" t="s">
        <v>733</v>
      </c>
      <c r="J367" s="11">
        <v>4.4719192221570001E-4</v>
      </c>
      <c r="L367" s="12" t="str">
        <f>_xlfn.XLOOKUP(I367,Sheet!$B$2:$B$900,Sheet!$A$2:$A$900)</f>
        <v>SYY</v>
      </c>
      <c r="M367" s="9">
        <f t="shared" si="17"/>
        <v>4.4719192221570001E-4</v>
      </c>
      <c r="P367" s="15"/>
      <c r="R367" s="10" t="s">
        <v>732</v>
      </c>
      <c r="S367" s="11">
        <v>0.1060050244191845</v>
      </c>
      <c r="V367" s="16"/>
    </row>
    <row r="368" spans="1:22">
      <c r="A368" s="1" t="s">
        <v>734</v>
      </c>
      <c r="B368">
        <v>0.16085994546505611</v>
      </c>
      <c r="C368">
        <v>0.41178569499922851</v>
      </c>
      <c r="D368">
        <v>0.5822768957107074</v>
      </c>
      <c r="E368">
        <v>0.2509257495341724</v>
      </c>
      <c r="F368" s="8">
        <f t="shared" si="15"/>
        <v>-5.5319126074936686E-6</v>
      </c>
      <c r="G368" s="8">
        <f t="shared" si="16"/>
        <v>2.5826745368648599E-2</v>
      </c>
      <c r="I368" s="10" t="s">
        <v>735</v>
      </c>
      <c r="J368" s="11">
        <v>-5.5319126074936686E-6</v>
      </c>
      <c r="L368" s="12" t="str">
        <f>_xlfn.XLOOKUP(I368,Sheet!$B$2:$B$900,Sheet!$A$2:$A$900)</f>
        <v>T</v>
      </c>
      <c r="M368" s="9">
        <f t="shared" si="17"/>
        <v>-5.5319126074936686E-6</v>
      </c>
      <c r="P368" s="15"/>
      <c r="R368" s="10" t="s">
        <v>734</v>
      </c>
      <c r="S368" s="11">
        <v>2.5826745368648599E-2</v>
      </c>
      <c r="V368" s="16"/>
    </row>
    <row r="369" spans="1:22">
      <c r="A369" s="1" t="s">
        <v>736</v>
      </c>
      <c r="B369">
        <v>0.18617278171289231</v>
      </c>
      <c r="C369">
        <v>2.8144913071858849E-2</v>
      </c>
      <c r="D369">
        <v>0.68725032803558284</v>
      </c>
      <c r="E369">
        <v>-0.15802786864103349</v>
      </c>
      <c r="F369" s="8">
        <f t="shared" si="15"/>
        <v>-2.5957192512080001E-4</v>
      </c>
      <c r="G369" s="8">
        <f t="shared" si="16"/>
        <v>-4.8847040872967699E-2</v>
      </c>
      <c r="I369" s="10" t="s">
        <v>737</v>
      </c>
      <c r="J369" s="11">
        <v>-2.5957192512080001E-4</v>
      </c>
      <c r="L369" s="12" t="str">
        <f>_xlfn.XLOOKUP(I369,Sheet!$B$2:$B$900,Sheet!$A$2:$A$900)</f>
        <v>TAP</v>
      </c>
      <c r="M369" s="9">
        <f t="shared" si="17"/>
        <v>-2.5957192512080001E-4</v>
      </c>
      <c r="P369" s="15"/>
      <c r="R369" s="10" t="s">
        <v>736</v>
      </c>
      <c r="S369" s="11">
        <v>-4.8847040872967699E-2</v>
      </c>
      <c r="V369" s="16"/>
    </row>
    <row r="370" spans="1:22">
      <c r="A370" s="1" t="s">
        <v>738</v>
      </c>
      <c r="B370">
        <v>0.30651786948057941</v>
      </c>
      <c r="C370">
        <v>0.64539922453939302</v>
      </c>
      <c r="D370">
        <v>1.1863266386758951</v>
      </c>
      <c r="E370">
        <v>0.33888135505881362</v>
      </c>
      <c r="F370" s="8">
        <f t="shared" si="15"/>
        <v>6.0356253766639999E-4</v>
      </c>
      <c r="G370" s="8">
        <f t="shared" si="16"/>
        <v>9.9729651172671102E-2</v>
      </c>
      <c r="I370" s="10" t="s">
        <v>739</v>
      </c>
      <c r="J370" s="11">
        <v>6.0356253766639999E-4</v>
      </c>
      <c r="L370" s="12" t="str">
        <f>_xlfn.XLOOKUP(I370,Sheet!$B$2:$B$900,Sheet!$A$2:$A$900)</f>
        <v>TDG</v>
      </c>
      <c r="M370" s="9">
        <f t="shared" si="17"/>
        <v>6.0356253766639999E-4</v>
      </c>
      <c r="P370" s="15"/>
      <c r="R370" s="10" t="s">
        <v>738</v>
      </c>
      <c r="S370" s="11">
        <v>9.9729651172671102E-2</v>
      </c>
      <c r="V370" s="16"/>
    </row>
    <row r="371" spans="1:22">
      <c r="A371" s="1" t="s">
        <v>740</v>
      </c>
      <c r="B371">
        <v>0.2479307135760761</v>
      </c>
      <c r="C371">
        <v>0.53585178910911213</v>
      </c>
      <c r="D371">
        <v>0.94336315622639222</v>
      </c>
      <c r="E371">
        <v>0.28792107553303598</v>
      </c>
      <c r="F371" s="8">
        <f t="shared" si="15"/>
        <v>5.5191934471380004E-4</v>
      </c>
      <c r="G371" s="8">
        <f t="shared" si="16"/>
        <v>0.1317559071952176</v>
      </c>
      <c r="I371" s="10" t="s">
        <v>741</v>
      </c>
      <c r="J371" s="11">
        <v>5.5191934471380004E-4</v>
      </c>
      <c r="L371" s="12" t="str">
        <f>_xlfn.XLOOKUP(I371,Sheet!$B$2:$B$900,Sheet!$A$2:$A$900)</f>
        <v>TDY</v>
      </c>
      <c r="M371" s="9">
        <f t="shared" si="17"/>
        <v>5.5191934471380004E-4</v>
      </c>
      <c r="P371" s="15"/>
      <c r="R371" s="10" t="s">
        <v>740</v>
      </c>
      <c r="S371" s="11">
        <v>0.1317559071952176</v>
      </c>
      <c r="V371" s="16"/>
    </row>
    <row r="372" spans="1:22">
      <c r="A372" s="1" t="s">
        <v>742</v>
      </c>
      <c r="B372">
        <v>0.32627258967117118</v>
      </c>
      <c r="C372">
        <v>0.45496598689961698</v>
      </c>
      <c r="D372">
        <v>1.268250322087753</v>
      </c>
      <c r="E372">
        <v>0.1286933972284458</v>
      </c>
      <c r="F372" s="8">
        <f t="shared" si="15"/>
        <v>3.8995832336160001E-4</v>
      </c>
      <c r="G372" s="8">
        <f t="shared" si="16"/>
        <v>0.10443943559517201</v>
      </c>
      <c r="I372" s="10" t="s">
        <v>743</v>
      </c>
      <c r="J372" s="11">
        <v>3.8995832336160001E-4</v>
      </c>
      <c r="L372" s="12" t="str">
        <f>_xlfn.XLOOKUP(I372,Sheet!$B$2:$B$900,Sheet!$A$2:$A$900)</f>
        <v>TECH</v>
      </c>
      <c r="M372" s="9">
        <f t="shared" si="17"/>
        <v>3.8995832336160001E-4</v>
      </c>
      <c r="P372" s="15"/>
      <c r="R372" s="10" t="s">
        <v>742</v>
      </c>
      <c r="S372" s="11">
        <v>0.10443943559517201</v>
      </c>
      <c r="V372" s="16"/>
    </row>
    <row r="373" spans="1:22">
      <c r="A373" s="1" t="s">
        <v>744</v>
      </c>
      <c r="B373">
        <v>0.32116755103204331</v>
      </c>
      <c r="C373">
        <v>0.28354491401683218</v>
      </c>
      <c r="D373">
        <v>1.247079504923944</v>
      </c>
      <c r="E373">
        <v>-3.7622637015211069E-2</v>
      </c>
      <c r="F373" s="8">
        <f t="shared" si="15"/>
        <v>9.6138802988543286E-5</v>
      </c>
      <c r="G373" s="8">
        <f t="shared" si="16"/>
        <v>8.1414500663177305E-2</v>
      </c>
      <c r="I373" s="10" t="s">
        <v>745</v>
      </c>
      <c r="J373" s="11">
        <v>9.6138802988543286E-5</v>
      </c>
      <c r="L373" s="12" t="str">
        <f>_xlfn.XLOOKUP(I373,Sheet!$B$2:$B$900,Sheet!$A$2:$A$900)</f>
        <v>TEL</v>
      </c>
      <c r="M373" s="9">
        <f t="shared" si="17"/>
        <v>9.6138802988543286E-5</v>
      </c>
      <c r="P373" s="15"/>
      <c r="R373" s="10" t="s">
        <v>744</v>
      </c>
      <c r="S373" s="11">
        <v>8.1414500663177305E-2</v>
      </c>
      <c r="V373" s="16"/>
    </row>
    <row r="374" spans="1:22">
      <c r="A374" s="1" t="s">
        <v>746</v>
      </c>
      <c r="B374">
        <v>0.41228211142664128</v>
      </c>
      <c r="C374">
        <v>0.85312905774150294</v>
      </c>
      <c r="D374">
        <v>1.6249355478322409</v>
      </c>
      <c r="E374">
        <v>0.44084694631486171</v>
      </c>
      <c r="F374" s="8">
        <f t="shared" si="15"/>
        <v>4.014213652389E-4</v>
      </c>
      <c r="G374" s="8">
        <f t="shared" si="16"/>
        <v>0.1346650024554582</v>
      </c>
      <c r="I374" s="10" t="s">
        <v>747</v>
      </c>
      <c r="J374" s="11">
        <v>4.014213652389E-4</v>
      </c>
      <c r="L374" s="12" t="str">
        <f>_xlfn.XLOOKUP(I374,Sheet!$B$2:$B$900,Sheet!$A$2:$A$900)</f>
        <v>TER</v>
      </c>
      <c r="M374" s="9">
        <f t="shared" si="17"/>
        <v>4.014213652389E-4</v>
      </c>
      <c r="P374" s="15"/>
      <c r="R374" s="10" t="s">
        <v>746</v>
      </c>
      <c r="S374" s="11">
        <v>0.1346650024554582</v>
      </c>
      <c r="V374" s="16"/>
    </row>
    <row r="375" spans="1:22">
      <c r="A375" s="1" t="s">
        <v>748</v>
      </c>
      <c r="B375">
        <v>0.2608166196576347</v>
      </c>
      <c r="C375">
        <v>0.31817513803603781</v>
      </c>
      <c r="D375">
        <v>0.99680156892551519</v>
      </c>
      <c r="E375">
        <v>5.7358518378403112E-2</v>
      </c>
      <c r="F375" s="8">
        <f t="shared" si="15"/>
        <v>7.8086719575972535E-5</v>
      </c>
      <c r="G375" s="8">
        <f t="shared" si="16"/>
        <v>8.0581715049974204E-2</v>
      </c>
      <c r="I375" s="10" t="s">
        <v>749</v>
      </c>
      <c r="J375" s="11">
        <v>7.8086719575972535E-5</v>
      </c>
      <c r="L375" s="12" t="str">
        <f>_xlfn.XLOOKUP(I375,Sheet!$B$2:$B$900,Sheet!$A$2:$A$900)</f>
        <v>TFC</v>
      </c>
      <c r="M375" s="9">
        <f t="shared" si="17"/>
        <v>7.8086719575972535E-5</v>
      </c>
      <c r="P375" s="15"/>
      <c r="R375" s="10" t="s">
        <v>748</v>
      </c>
      <c r="S375" s="11">
        <v>8.0581715049974204E-2</v>
      </c>
      <c r="V375" s="16"/>
    </row>
    <row r="376" spans="1:22">
      <c r="A376" s="1" t="s">
        <v>750</v>
      </c>
      <c r="B376">
        <v>0.23757550908436459</v>
      </c>
      <c r="C376">
        <v>0.40993027525640252</v>
      </c>
      <c r="D376">
        <v>0.90041967303557269</v>
      </c>
      <c r="E376">
        <v>0.1723547661720379</v>
      </c>
      <c r="F376" s="8">
        <f t="shared" si="15"/>
        <v>7.2942801316089995E-4</v>
      </c>
      <c r="G376" s="8">
        <f t="shared" si="16"/>
        <v>0.1197336229270274</v>
      </c>
      <c r="I376" s="10" t="s">
        <v>751</v>
      </c>
      <c r="J376" s="11">
        <v>7.2942801316089995E-4</v>
      </c>
      <c r="L376" s="12" t="str">
        <f>_xlfn.XLOOKUP(I376,Sheet!$B$2:$B$900,Sheet!$A$2:$A$900)</f>
        <v>TFX</v>
      </c>
      <c r="M376" s="9">
        <f t="shared" si="17"/>
        <v>7.2942801316089995E-4</v>
      </c>
      <c r="P376" s="15"/>
      <c r="R376" s="10" t="s">
        <v>750</v>
      </c>
      <c r="S376" s="11">
        <v>0.1197336229270274</v>
      </c>
      <c r="V376" s="16"/>
    </row>
    <row r="377" spans="1:22">
      <c r="A377" s="1" t="s">
        <v>752</v>
      </c>
      <c r="B377">
        <v>0.20559939975169161</v>
      </c>
      <c r="C377">
        <v>0.74664841414407068</v>
      </c>
      <c r="D377">
        <v>0.76781335756062918</v>
      </c>
      <c r="E377">
        <v>0.54104901439237907</v>
      </c>
      <c r="F377" s="8">
        <f t="shared" si="15"/>
        <v>-5.7188228528949482E-5</v>
      </c>
      <c r="G377" s="8">
        <f t="shared" si="16"/>
        <v>-1.0126101788088201E-2</v>
      </c>
      <c r="I377" s="10" t="s">
        <v>753</v>
      </c>
      <c r="J377" s="11">
        <v>-5.7188228528949482E-5</v>
      </c>
      <c r="L377" s="12" t="str">
        <f>_xlfn.XLOOKUP(I377,Sheet!$B$2:$B$900,Sheet!$A$2:$A$900)</f>
        <v>TGT</v>
      </c>
      <c r="M377" s="9">
        <f t="shared" si="17"/>
        <v>-5.7188228528949482E-5</v>
      </c>
      <c r="P377" s="15"/>
      <c r="R377" s="10" t="s">
        <v>752</v>
      </c>
      <c r="S377" s="11">
        <v>-1.0126101788088201E-2</v>
      </c>
      <c r="V377" s="16"/>
    </row>
    <row r="378" spans="1:22">
      <c r="A378" s="1" t="s">
        <v>754</v>
      </c>
      <c r="B378">
        <v>0.25225021973320799</v>
      </c>
      <c r="C378">
        <v>0.34740920085536542</v>
      </c>
      <c r="D378">
        <v>0.96127633603852547</v>
      </c>
      <c r="E378">
        <v>9.5158981122157371E-2</v>
      </c>
      <c r="F378" s="8">
        <f t="shared" si="15"/>
        <v>2.120928473396E-4</v>
      </c>
      <c r="G378" s="8">
        <f t="shared" si="16"/>
        <v>6.2227854041400001E-2</v>
      </c>
      <c r="I378" s="10" t="s">
        <v>755</v>
      </c>
      <c r="J378" s="11">
        <v>2.120928473396E-4</v>
      </c>
      <c r="L378" s="12" t="str">
        <f>_xlfn.XLOOKUP(I378,Sheet!$B$2:$B$900,Sheet!$A$2:$A$900)</f>
        <v>TJX</v>
      </c>
      <c r="M378" s="9">
        <f t="shared" si="17"/>
        <v>2.120928473396E-4</v>
      </c>
      <c r="P378" s="15"/>
      <c r="R378" s="10" t="s">
        <v>754</v>
      </c>
      <c r="S378" s="11">
        <v>6.2227854041400001E-2</v>
      </c>
      <c r="V378" s="16"/>
    </row>
    <row r="379" spans="1:22">
      <c r="A379" s="1" t="s">
        <v>756</v>
      </c>
      <c r="B379">
        <v>0.31311337303215903</v>
      </c>
      <c r="C379">
        <v>0.40102225514868689</v>
      </c>
      <c r="D379">
        <v>1.213678478625454</v>
      </c>
      <c r="E379">
        <v>8.7908882116527975E-2</v>
      </c>
      <c r="F379" s="8">
        <f t="shared" si="15"/>
        <v>4.0776509524870002E-4</v>
      </c>
      <c r="G379" s="8">
        <f t="shared" si="16"/>
        <v>9.7294648782088794E-2</v>
      </c>
      <c r="I379" s="10" t="s">
        <v>757</v>
      </c>
      <c r="J379" s="11">
        <v>4.0776509524870002E-4</v>
      </c>
      <c r="L379" s="12" t="str">
        <f>_xlfn.XLOOKUP(I379,Sheet!$B$2:$B$900,Sheet!$A$2:$A$900)</f>
        <v>TMO</v>
      </c>
      <c r="M379" s="9">
        <f t="shared" si="17"/>
        <v>4.0776509524870002E-4</v>
      </c>
      <c r="P379" s="15"/>
      <c r="R379" s="10" t="s">
        <v>756</v>
      </c>
      <c r="S379" s="11">
        <v>9.7294648782088794E-2</v>
      </c>
      <c r="V379" s="16"/>
    </row>
    <row r="380" spans="1:22">
      <c r="A380" s="1" t="s">
        <v>758</v>
      </c>
      <c r="B380">
        <v>0.19983370410453219</v>
      </c>
      <c r="C380">
        <v>0.23047107388950269</v>
      </c>
      <c r="D380">
        <v>0.7439027670642897</v>
      </c>
      <c r="E380">
        <v>3.0637369784970479E-2</v>
      </c>
      <c r="F380" s="8">
        <f t="shared" si="15"/>
        <v>7.5174285532010002E-4</v>
      </c>
      <c r="G380" s="8">
        <f t="shared" si="16"/>
        <v>0.1061657000663016</v>
      </c>
      <c r="I380" s="10" t="s">
        <v>759</v>
      </c>
      <c r="J380" s="11">
        <v>7.5174285532010002E-4</v>
      </c>
      <c r="L380" s="12" t="str">
        <f>_xlfn.XLOOKUP(I380,Sheet!$B$2:$B$900,Sheet!$A$2:$A$900)</f>
        <v>TMUS</v>
      </c>
      <c r="M380" s="9">
        <f t="shared" si="17"/>
        <v>7.5174285532010002E-4</v>
      </c>
      <c r="P380" s="15"/>
      <c r="R380" s="10" t="s">
        <v>758</v>
      </c>
      <c r="S380" s="11">
        <v>0.1061657000663016</v>
      </c>
      <c r="V380" s="16"/>
    </row>
    <row r="381" spans="1:22">
      <c r="A381" s="1" t="s">
        <v>760</v>
      </c>
      <c r="B381">
        <v>0.42779960951048501</v>
      </c>
      <c r="C381">
        <v>-7.1892192456269877E-2</v>
      </c>
      <c r="D381">
        <v>1.689287286965977</v>
      </c>
      <c r="E381">
        <v>-0.49969180196675478</v>
      </c>
      <c r="F381" s="8">
        <f t="shared" si="15"/>
        <v>-3.04369411483991E-5</v>
      </c>
      <c r="G381" s="8">
        <f t="shared" si="16"/>
        <v>6.9120754117633396E-2</v>
      </c>
      <c r="I381" s="10" t="s">
        <v>761</v>
      </c>
      <c r="J381" s="11">
        <v>-3.04369411483991E-5</v>
      </c>
      <c r="L381" s="12" t="str">
        <f>_xlfn.XLOOKUP(I381,Sheet!$B$2:$B$900,Sheet!$A$2:$A$900)</f>
        <v>TPR</v>
      </c>
      <c r="M381" s="9">
        <f t="shared" si="17"/>
        <v>-3.04369411483991E-5</v>
      </c>
      <c r="P381" s="15"/>
      <c r="R381" s="10" t="s">
        <v>760</v>
      </c>
      <c r="S381" s="11">
        <v>6.9120754117633396E-2</v>
      </c>
      <c r="V381" s="16"/>
    </row>
    <row r="382" spans="1:22">
      <c r="A382" s="1" t="s">
        <v>762</v>
      </c>
      <c r="B382">
        <v>0.36940283668974039</v>
      </c>
      <c r="C382">
        <v>0.26984404011753338</v>
      </c>
      <c r="D382">
        <v>1.447113331441197</v>
      </c>
      <c r="E382">
        <v>-9.9558796572207064E-2</v>
      </c>
      <c r="F382" s="8">
        <f t="shared" si="15"/>
        <v>1.1616571214970001E-4</v>
      </c>
      <c r="G382" s="8">
        <f t="shared" si="16"/>
        <v>0.1005213234174045</v>
      </c>
      <c r="I382" s="10" t="s">
        <v>763</v>
      </c>
      <c r="J382" s="11">
        <v>1.1616571214970001E-4</v>
      </c>
      <c r="L382" s="12" t="str">
        <f>_xlfn.XLOOKUP(I382,Sheet!$B$2:$B$900,Sheet!$A$2:$A$900)</f>
        <v>TRMB</v>
      </c>
      <c r="M382" s="9">
        <f t="shared" si="17"/>
        <v>1.1616571214970001E-4</v>
      </c>
      <c r="P382" s="15"/>
      <c r="R382" s="10" t="s">
        <v>762</v>
      </c>
      <c r="S382" s="11">
        <v>0.1005213234174045</v>
      </c>
      <c r="V382" s="16"/>
    </row>
    <row r="383" spans="1:22">
      <c r="A383" s="1" t="s">
        <v>764</v>
      </c>
      <c r="B383">
        <v>0.3469619428732853</v>
      </c>
      <c r="C383">
        <v>0.3305600742666347</v>
      </c>
      <c r="D383">
        <v>1.354049969228962</v>
      </c>
      <c r="E383">
        <v>-1.6401868606650601E-2</v>
      </c>
      <c r="F383" s="8">
        <f t="shared" si="15"/>
        <v>3.815805111769704E-5</v>
      </c>
      <c r="G383" s="8">
        <f t="shared" si="16"/>
        <v>8.6857329481991999E-2</v>
      </c>
      <c r="I383" s="10" t="s">
        <v>765</v>
      </c>
      <c r="J383" s="11">
        <v>3.815805111769704E-5</v>
      </c>
      <c r="L383" s="12" t="str">
        <f>_xlfn.XLOOKUP(I383,Sheet!$B$2:$B$900,Sheet!$A$2:$A$900)</f>
        <v>TROW</v>
      </c>
      <c r="M383" s="9">
        <f t="shared" si="17"/>
        <v>3.815805111769704E-5</v>
      </c>
      <c r="P383" s="15"/>
      <c r="R383" s="10" t="s">
        <v>764</v>
      </c>
      <c r="S383" s="11">
        <v>8.6857329481991999E-2</v>
      </c>
      <c r="V383" s="16"/>
    </row>
    <row r="384" spans="1:22">
      <c r="A384" s="1" t="s">
        <v>766</v>
      </c>
      <c r="B384">
        <v>0.18294683511889051</v>
      </c>
      <c r="C384">
        <v>0.17103020882136791</v>
      </c>
      <c r="D384">
        <v>0.67387218727120857</v>
      </c>
      <c r="E384">
        <v>-1.1916626297522661E-2</v>
      </c>
      <c r="F384" s="8">
        <f t="shared" si="15"/>
        <v>7.2931625859929349E-5</v>
      </c>
      <c r="G384" s="8">
        <f t="shared" si="16"/>
        <v>5.2856179479671701E-2</v>
      </c>
      <c r="I384" s="10" t="s">
        <v>767</v>
      </c>
      <c r="J384" s="11">
        <v>7.2931625859929349E-5</v>
      </c>
      <c r="L384" s="12" t="str">
        <f>_xlfn.XLOOKUP(I384,Sheet!$B$2:$B$900,Sheet!$A$2:$A$900)</f>
        <v>TRV</v>
      </c>
      <c r="M384" s="9">
        <f t="shared" si="17"/>
        <v>7.2931625859929349E-5</v>
      </c>
      <c r="P384" s="15"/>
      <c r="R384" s="10" t="s">
        <v>766</v>
      </c>
      <c r="S384" s="11">
        <v>5.2856179479671701E-2</v>
      </c>
      <c r="V384" s="16"/>
    </row>
    <row r="385" spans="1:22">
      <c r="A385" s="1" t="s">
        <v>768</v>
      </c>
      <c r="B385">
        <v>0.2406720490541</v>
      </c>
      <c r="C385">
        <v>0.15350714583825889</v>
      </c>
      <c r="D385">
        <v>0.91326115890352177</v>
      </c>
      <c r="E385">
        <v>-8.7164903215841166E-2</v>
      </c>
      <c r="F385" s="8">
        <f t="shared" si="15"/>
        <v>3.2816654116664499E-5</v>
      </c>
      <c r="G385" s="8">
        <f t="shared" si="16"/>
        <v>-6.7835167951109401E-2</v>
      </c>
      <c r="I385" s="10" t="s">
        <v>769</v>
      </c>
      <c r="J385" s="11">
        <v>3.2816654116664499E-5</v>
      </c>
      <c r="L385" s="12" t="str">
        <f>_xlfn.XLOOKUP(I385,Sheet!$B$2:$B$900,Sheet!$A$2:$A$900)</f>
        <v>TSCO</v>
      </c>
      <c r="M385" s="9">
        <f t="shared" si="17"/>
        <v>3.2816654116664499E-5</v>
      </c>
      <c r="P385" s="15"/>
      <c r="R385" s="10" t="s">
        <v>768</v>
      </c>
      <c r="S385" s="11">
        <v>-6.7835167951109401E-2</v>
      </c>
      <c r="V385" s="16"/>
    </row>
    <row r="386" spans="1:22">
      <c r="A386" s="1" t="s">
        <v>770</v>
      </c>
      <c r="B386">
        <v>0.1248897715970754</v>
      </c>
      <c r="C386">
        <v>0.5835268523447632</v>
      </c>
      <c r="D386">
        <v>0.43310702097700471</v>
      </c>
      <c r="E386">
        <v>0.45863708074768778</v>
      </c>
      <c r="F386" s="8">
        <f t="shared" ref="F386:F433" si="18">_xlfn.XLOOKUP(A386,$L$2:$L$900,$M$2:$M$900)</f>
        <v>2.9901471888709998E-4</v>
      </c>
      <c r="G386" s="8">
        <f t="shared" ref="G386:G433" si="19">_xlfn.XLOOKUP(A386,$R$2:$R$900,$S$2:$S$900)</f>
        <v>7.3747543186874598E-2</v>
      </c>
      <c r="I386" s="10" t="s">
        <v>771</v>
      </c>
      <c r="J386" s="11">
        <v>2.9901471888709998E-4</v>
      </c>
      <c r="L386" s="12" t="str">
        <f>_xlfn.XLOOKUP(I386,Sheet!$B$2:$B$900,Sheet!$A$2:$A$900)</f>
        <v>TSN</v>
      </c>
      <c r="M386" s="9">
        <f t="shared" ref="M386:M433" si="20">J386</f>
        <v>2.9901471888709998E-4</v>
      </c>
      <c r="P386" s="15"/>
      <c r="R386" s="10" t="s">
        <v>770</v>
      </c>
      <c r="S386" s="11">
        <v>7.3747543186874598E-2</v>
      </c>
      <c r="V386" s="16"/>
    </row>
    <row r="387" spans="1:22">
      <c r="A387" s="1" t="s">
        <v>772</v>
      </c>
      <c r="B387">
        <v>0.2631500640008157</v>
      </c>
      <c r="C387">
        <v>0.41321368667711322</v>
      </c>
      <c r="D387">
        <v>1.0064784640566851</v>
      </c>
      <c r="E387">
        <v>0.1500636226762975</v>
      </c>
      <c r="F387" s="8">
        <f t="shared" si="18"/>
        <v>2.9102801767010001E-4</v>
      </c>
      <c r="G387" s="8">
        <f t="shared" si="19"/>
        <v>9.4749302640332003E-2</v>
      </c>
      <c r="I387" s="10" t="s">
        <v>773</v>
      </c>
      <c r="J387" s="11">
        <v>2.9102801767010001E-4</v>
      </c>
      <c r="L387" s="12" t="str">
        <f>_xlfn.XLOOKUP(I387,Sheet!$B$2:$B$900,Sheet!$A$2:$A$900)</f>
        <v>TT</v>
      </c>
      <c r="M387" s="9">
        <f t="shared" si="20"/>
        <v>2.9102801767010001E-4</v>
      </c>
      <c r="P387" s="15"/>
      <c r="R387" s="10" t="s">
        <v>772</v>
      </c>
      <c r="S387" s="11">
        <v>9.4749302640332003E-2</v>
      </c>
      <c r="V387" s="16"/>
    </row>
    <row r="388" spans="1:22">
      <c r="A388" s="1" t="s">
        <v>774</v>
      </c>
      <c r="B388">
        <v>0.28376970082834252</v>
      </c>
      <c r="C388">
        <v>0.2298312799131389</v>
      </c>
      <c r="D388">
        <v>1.0919889943617549</v>
      </c>
      <c r="E388">
        <v>-5.3938420915203622E-2</v>
      </c>
      <c r="F388" s="8">
        <f t="shared" si="18"/>
        <v>1.245895566153E-3</v>
      </c>
      <c r="G388" s="8">
        <f t="shared" si="19"/>
        <v>0.18437738152456989</v>
      </c>
      <c r="I388" s="10" t="s">
        <v>775</v>
      </c>
      <c r="J388" s="11">
        <v>1.245895566153E-3</v>
      </c>
      <c r="L388" s="12" t="str">
        <f>_xlfn.XLOOKUP(I388,Sheet!$B$2:$B$900,Sheet!$A$2:$A$900)</f>
        <v>TTWO</v>
      </c>
      <c r="M388" s="9">
        <f t="shared" si="20"/>
        <v>1.245895566153E-3</v>
      </c>
      <c r="P388" s="15"/>
      <c r="R388" s="10" t="s">
        <v>774</v>
      </c>
      <c r="S388" s="11">
        <v>0.18437738152456989</v>
      </c>
      <c r="V388" s="16"/>
    </row>
    <row r="389" spans="1:22">
      <c r="A389" s="1" t="s">
        <v>776</v>
      </c>
      <c r="B389">
        <v>0.36989186476508851</v>
      </c>
      <c r="C389">
        <v>0.36926964309858218</v>
      </c>
      <c r="D389">
        <v>1.4491413521287999</v>
      </c>
      <c r="E389">
        <v>-6.2222166650627297E-4</v>
      </c>
      <c r="F389" s="8">
        <f t="shared" si="18"/>
        <v>5.1681458748310003E-4</v>
      </c>
      <c r="G389" s="8">
        <f t="shared" si="19"/>
        <v>0.1288422811152328</v>
      </c>
      <c r="I389" s="10" t="s">
        <v>777</v>
      </c>
      <c r="J389" s="11">
        <v>5.1681458748310003E-4</v>
      </c>
      <c r="L389" s="12" t="str">
        <f>_xlfn.XLOOKUP(I389,Sheet!$B$2:$B$900,Sheet!$A$2:$A$900)</f>
        <v>TXN</v>
      </c>
      <c r="M389" s="9">
        <f t="shared" si="20"/>
        <v>5.1681458748310003E-4</v>
      </c>
      <c r="P389" s="15"/>
      <c r="R389" s="10" t="s">
        <v>776</v>
      </c>
      <c r="S389" s="11">
        <v>0.1288422811152328</v>
      </c>
      <c r="V389" s="16"/>
    </row>
    <row r="390" spans="1:22">
      <c r="A390" s="1" t="s">
        <v>778</v>
      </c>
      <c r="B390">
        <v>0.38033252364652642</v>
      </c>
      <c r="C390">
        <v>1.042846286390442E-2</v>
      </c>
      <c r="D390">
        <v>1.4924392183887061</v>
      </c>
      <c r="E390">
        <v>-0.369904060782622</v>
      </c>
      <c r="F390" s="8">
        <f t="shared" si="18"/>
        <v>-4.6591675651779549E-5</v>
      </c>
      <c r="G390" s="8">
        <f t="shared" si="19"/>
        <v>8.0179110273769005E-2</v>
      </c>
      <c r="I390" s="10" t="s">
        <v>779</v>
      </c>
      <c r="J390" s="11">
        <v>-4.6591675651779549E-5</v>
      </c>
      <c r="L390" s="12" t="str">
        <f>_xlfn.XLOOKUP(I390,Sheet!$B$2:$B$900,Sheet!$A$2:$A$900)</f>
        <v>TXT</v>
      </c>
      <c r="M390" s="9">
        <f t="shared" si="20"/>
        <v>-4.6591675651779549E-5</v>
      </c>
      <c r="P390" s="15"/>
      <c r="R390" s="10" t="s">
        <v>778</v>
      </c>
      <c r="S390" s="11">
        <v>8.0179110273769005E-2</v>
      </c>
      <c r="V390" s="16"/>
    </row>
    <row r="391" spans="1:22">
      <c r="A391" s="1" t="s">
        <v>780</v>
      </c>
      <c r="B391">
        <v>0.2422398176374482</v>
      </c>
      <c r="C391">
        <v>0.50157236975360453</v>
      </c>
      <c r="D391">
        <v>0.91976276337304208</v>
      </c>
      <c r="E391">
        <v>0.2593325521161563</v>
      </c>
      <c r="F391" s="8">
        <f t="shared" si="18"/>
        <v>4.3975885024600002E-4</v>
      </c>
      <c r="G391" s="8">
        <f t="shared" si="19"/>
        <v>8.2027294599477704E-2</v>
      </c>
      <c r="I391" s="10" t="s">
        <v>781</v>
      </c>
      <c r="J391" s="11">
        <v>4.3975885024600002E-4</v>
      </c>
      <c r="L391" s="12" t="str">
        <f>_xlfn.XLOOKUP(I391,Sheet!$B$2:$B$900,Sheet!$A$2:$A$900)</f>
        <v>TYL</v>
      </c>
      <c r="M391" s="9">
        <f t="shared" si="20"/>
        <v>4.3975885024600002E-4</v>
      </c>
      <c r="P391" s="15"/>
      <c r="R391" s="10" t="s">
        <v>780</v>
      </c>
      <c r="S391" s="11">
        <v>8.2027294599477704E-2</v>
      </c>
      <c r="V391" s="16"/>
    </row>
    <row r="392" spans="1:22">
      <c r="A392" s="1" t="s">
        <v>782</v>
      </c>
      <c r="B392">
        <v>0.28322214348331182</v>
      </c>
      <c r="C392">
        <v>7.7066698373708609E-2</v>
      </c>
      <c r="D392">
        <v>1.089718250248382</v>
      </c>
      <c r="E392">
        <v>-0.20615544510960321</v>
      </c>
      <c r="F392" s="8">
        <f t="shared" si="18"/>
        <v>2.0914791805E-4</v>
      </c>
      <c r="G392" s="8">
        <f t="shared" si="19"/>
        <v>5.9307514784978199E-2</v>
      </c>
      <c r="I392" s="10" t="s">
        <v>783</v>
      </c>
      <c r="J392" s="11">
        <v>2.0914791805E-4</v>
      </c>
      <c r="L392" s="12" t="str">
        <f>_xlfn.XLOOKUP(I392,Sheet!$B$2:$B$900,Sheet!$A$2:$A$900)</f>
        <v>UAL</v>
      </c>
      <c r="M392" s="9">
        <f t="shared" si="20"/>
        <v>2.0914791805E-4</v>
      </c>
      <c r="P392" s="15"/>
      <c r="R392" s="10" t="s">
        <v>782</v>
      </c>
      <c r="S392" s="11">
        <v>5.9307514784978199E-2</v>
      </c>
      <c r="V392" s="16"/>
    </row>
    <row r="393" spans="1:22">
      <c r="A393" s="1" t="s">
        <v>784</v>
      </c>
      <c r="B393">
        <v>9.5170217141838542E-2</v>
      </c>
      <c r="C393">
        <v>0.20598786212857631</v>
      </c>
      <c r="D393">
        <v>0.30985873667623087</v>
      </c>
      <c r="E393">
        <v>0.1108176449867378</v>
      </c>
      <c r="F393" s="8">
        <f t="shared" si="18"/>
        <v>2.6284307595209999E-4</v>
      </c>
      <c r="G393" s="8">
        <f t="shared" si="19"/>
        <v>4.1974489899616302E-2</v>
      </c>
      <c r="I393" s="10" t="s">
        <v>785</v>
      </c>
      <c r="J393" s="11">
        <v>2.6284307595209999E-4</v>
      </c>
      <c r="L393" s="12" t="str">
        <f>_xlfn.XLOOKUP(I393,Sheet!$B$2:$B$900,Sheet!$A$2:$A$900)</f>
        <v>UDR</v>
      </c>
      <c r="M393" s="9">
        <f t="shared" si="20"/>
        <v>2.6284307595209999E-4</v>
      </c>
      <c r="P393" s="15"/>
      <c r="R393" s="10" t="s">
        <v>784</v>
      </c>
      <c r="S393" s="11">
        <v>4.1974489899616302E-2</v>
      </c>
      <c r="V393" s="16"/>
    </row>
    <row r="394" spans="1:22">
      <c r="A394" s="1" t="s">
        <v>786</v>
      </c>
      <c r="B394">
        <v>0.19016074880308609</v>
      </c>
      <c r="C394">
        <v>0.2369161042673347</v>
      </c>
      <c r="D394">
        <v>0.70378860092438522</v>
      </c>
      <c r="E394">
        <v>4.6755355464248582E-2</v>
      </c>
      <c r="F394" s="8">
        <f t="shared" si="18"/>
        <v>-2.3694435179594498E-6</v>
      </c>
      <c r="G394" s="8">
        <f t="shared" si="19"/>
        <v>-2.91971923806079E-2</v>
      </c>
      <c r="I394" s="10" t="s">
        <v>787</v>
      </c>
      <c r="J394" s="11">
        <v>-2.3694435179594498E-6</v>
      </c>
      <c r="L394" s="12" t="str">
        <f>_xlfn.XLOOKUP(I394,Sheet!$B$2:$B$900,Sheet!$A$2:$A$900)</f>
        <v>UHS</v>
      </c>
      <c r="M394" s="9">
        <f t="shared" si="20"/>
        <v>-2.3694435179594498E-6</v>
      </c>
      <c r="P394" s="15"/>
      <c r="R394" s="10" t="s">
        <v>786</v>
      </c>
      <c r="S394" s="11">
        <v>-2.91971923806079E-2</v>
      </c>
      <c r="V394" s="16"/>
    </row>
    <row r="395" spans="1:22">
      <c r="A395" s="1" t="s">
        <v>788</v>
      </c>
      <c r="B395">
        <v>0.26394145148209108</v>
      </c>
      <c r="C395">
        <v>0.1349739743268186</v>
      </c>
      <c r="D395">
        <v>1.009760382344902</v>
      </c>
      <c r="E395">
        <v>-0.1289674771552726</v>
      </c>
      <c r="F395" s="8">
        <f t="shared" si="18"/>
        <v>6.1388063199439998E-4</v>
      </c>
      <c r="G395" s="8">
        <f t="shared" si="19"/>
        <v>7.4165279193136202E-2</v>
      </c>
      <c r="I395" s="10" t="s">
        <v>789</v>
      </c>
      <c r="J395" s="11">
        <v>6.1388063199439998E-4</v>
      </c>
      <c r="L395" s="12" t="str">
        <f>_xlfn.XLOOKUP(I395,Sheet!$B$2:$B$900,Sheet!$A$2:$A$900)</f>
        <v>ULTA</v>
      </c>
      <c r="M395" s="9">
        <f t="shared" si="20"/>
        <v>6.1388063199439998E-4</v>
      </c>
      <c r="P395" s="15"/>
      <c r="R395" s="10" t="s">
        <v>788</v>
      </c>
      <c r="S395" s="11">
        <v>7.4165279193136202E-2</v>
      </c>
      <c r="V395" s="16"/>
    </row>
    <row r="396" spans="1:22">
      <c r="A396" s="1" t="s">
        <v>790</v>
      </c>
      <c r="B396">
        <v>0.1952539838909477</v>
      </c>
      <c r="C396">
        <v>0.21409401813073989</v>
      </c>
      <c r="D396">
        <v>0.72491046824796601</v>
      </c>
      <c r="E396">
        <v>1.8840034239792192E-2</v>
      </c>
      <c r="F396" s="8">
        <f t="shared" si="18"/>
        <v>8.2129424214910001E-4</v>
      </c>
      <c r="G396" s="8">
        <f t="shared" si="19"/>
        <v>0.13199602908977329</v>
      </c>
      <c r="I396" s="10" t="s">
        <v>791</v>
      </c>
      <c r="J396" s="11">
        <v>8.2129424214910001E-4</v>
      </c>
      <c r="L396" s="12" t="str">
        <f>_xlfn.XLOOKUP(I396,Sheet!$B$2:$B$900,Sheet!$A$2:$A$900)</f>
        <v>UNH</v>
      </c>
      <c r="M396" s="9">
        <f t="shared" si="20"/>
        <v>8.2129424214910001E-4</v>
      </c>
      <c r="P396" s="15"/>
      <c r="R396" s="10" t="s">
        <v>790</v>
      </c>
      <c r="S396" s="11">
        <v>0.13199602908977329</v>
      </c>
      <c r="V396" s="16"/>
    </row>
    <row r="397" spans="1:22">
      <c r="A397" s="1" t="s">
        <v>792</v>
      </c>
      <c r="B397">
        <v>0.31556601664102379</v>
      </c>
      <c r="C397">
        <v>0.32043488129524011</v>
      </c>
      <c r="D397">
        <v>1.2238496982932701</v>
      </c>
      <c r="E397">
        <v>4.8688646542163214E-3</v>
      </c>
      <c r="F397" s="8">
        <f t="shared" si="18"/>
        <v>1.041937378768E-4</v>
      </c>
      <c r="G397" s="8">
        <f t="shared" si="19"/>
        <v>8.9416700129475002E-2</v>
      </c>
      <c r="I397" s="10" t="s">
        <v>793</v>
      </c>
      <c r="J397" s="11">
        <v>1.041937378768E-4</v>
      </c>
      <c r="L397" s="12" t="str">
        <f>_xlfn.XLOOKUP(I397,Sheet!$B$2:$B$900,Sheet!$A$2:$A$900)</f>
        <v>UNP</v>
      </c>
      <c r="M397" s="9">
        <f t="shared" si="20"/>
        <v>1.041937378768E-4</v>
      </c>
      <c r="P397" s="15"/>
      <c r="R397" s="10" t="s">
        <v>792</v>
      </c>
      <c r="S397" s="11">
        <v>8.9416700129475002E-2</v>
      </c>
      <c r="V397" s="16"/>
    </row>
    <row r="398" spans="1:22">
      <c r="A398" s="1" t="s">
        <v>794</v>
      </c>
      <c r="B398">
        <v>0.27990162126137619</v>
      </c>
      <c r="C398">
        <v>0.2463040955592338</v>
      </c>
      <c r="D398">
        <v>1.0759479002435539</v>
      </c>
      <c r="E398">
        <v>-3.3597525702142417E-2</v>
      </c>
      <c r="F398" s="8">
        <f t="shared" si="18"/>
        <v>-1.4877139117480001E-4</v>
      </c>
      <c r="G398" s="8">
        <f t="shared" si="19"/>
        <v>3.8661016750560898E-2</v>
      </c>
      <c r="I398" s="10" t="s">
        <v>795</v>
      </c>
      <c r="J398" s="11">
        <v>-1.4877139117480001E-4</v>
      </c>
      <c r="L398" s="12" t="str">
        <f>_xlfn.XLOOKUP(I398,Sheet!$B$2:$B$900,Sheet!$A$2:$A$900)</f>
        <v>UPS</v>
      </c>
      <c r="M398" s="9">
        <f t="shared" si="20"/>
        <v>-1.4877139117480001E-4</v>
      </c>
      <c r="P398" s="15"/>
      <c r="R398" s="10" t="s">
        <v>794</v>
      </c>
      <c r="S398" s="11">
        <v>3.8661016750560898E-2</v>
      </c>
      <c r="V398" s="16"/>
    </row>
    <row r="399" spans="1:22">
      <c r="A399" s="1" t="s">
        <v>796</v>
      </c>
      <c r="B399">
        <v>0.53584483961958818</v>
      </c>
      <c r="C399">
        <v>0.55705407795264228</v>
      </c>
      <c r="D399">
        <v>2.1373555531940669</v>
      </c>
      <c r="E399">
        <v>2.12092383330541E-2</v>
      </c>
      <c r="F399" s="8">
        <f t="shared" si="18"/>
        <v>-2.1234190322939449E-5</v>
      </c>
      <c r="G399" s="8">
        <f t="shared" si="19"/>
        <v>0.12065670169760789</v>
      </c>
      <c r="I399" s="10" t="s">
        <v>797</v>
      </c>
      <c r="J399" s="11">
        <v>-2.1234190322939449E-5</v>
      </c>
      <c r="L399" s="12" t="str">
        <f>_xlfn.XLOOKUP(I399,Sheet!$B$2:$B$900,Sheet!$A$2:$A$900)</f>
        <v>URI</v>
      </c>
      <c r="M399" s="9">
        <f t="shared" si="20"/>
        <v>-2.1234190322939449E-5</v>
      </c>
      <c r="P399" s="15"/>
      <c r="R399" s="10" t="s">
        <v>796</v>
      </c>
      <c r="S399" s="11">
        <v>0.12065670169760789</v>
      </c>
      <c r="V399" s="16"/>
    </row>
    <row r="400" spans="1:22">
      <c r="A400" s="1" t="s">
        <v>798</v>
      </c>
      <c r="B400">
        <v>0.23806658890715329</v>
      </c>
      <c r="C400">
        <v>0.30322228738879597</v>
      </c>
      <c r="D400">
        <v>0.90245620240900593</v>
      </c>
      <c r="E400">
        <v>6.5155698481642682E-2</v>
      </c>
      <c r="F400" s="8">
        <f t="shared" si="18"/>
        <v>-4.8463975331082201E-5</v>
      </c>
      <c r="G400" s="8">
        <f t="shared" si="19"/>
        <v>5.72000544352219E-2</v>
      </c>
      <c r="I400" s="10" t="s">
        <v>799</v>
      </c>
      <c r="J400" s="11">
        <v>-4.8463975331082201E-5</v>
      </c>
      <c r="L400" s="12" t="str">
        <f>_xlfn.XLOOKUP(I400,Sheet!$B$2:$B$900,Sheet!$A$2:$A$900)</f>
        <v>USB</v>
      </c>
      <c r="M400" s="9">
        <f t="shared" si="20"/>
        <v>-4.8463975331082201E-5</v>
      </c>
      <c r="P400" s="15"/>
      <c r="R400" s="10" t="s">
        <v>798</v>
      </c>
      <c r="S400" s="11">
        <v>5.72000544352219E-2</v>
      </c>
      <c r="V400" s="16"/>
    </row>
    <row r="401" spans="1:22">
      <c r="A401" s="1" t="s">
        <v>800</v>
      </c>
      <c r="B401">
        <v>0.27581616882429227</v>
      </c>
      <c r="C401">
        <v>0.37641992093114168</v>
      </c>
      <c r="D401">
        <v>1.059005351383294</v>
      </c>
      <c r="E401">
        <v>0.1006037521068494</v>
      </c>
      <c r="F401" s="8">
        <f t="shared" si="18"/>
        <v>5.4164681997339995E-4</v>
      </c>
      <c r="G401" s="8">
        <f t="shared" si="19"/>
        <v>0.1182454352273612</v>
      </c>
      <c r="I401" s="10" t="s">
        <v>801</v>
      </c>
      <c r="J401" s="11">
        <v>5.4164681997339995E-4</v>
      </c>
      <c r="L401" s="12" t="str">
        <f>_xlfn.XLOOKUP(I401,Sheet!$B$2:$B$900,Sheet!$A$2:$A$900)</f>
        <v>V</v>
      </c>
      <c r="M401" s="9">
        <f t="shared" si="20"/>
        <v>5.4164681997339995E-4</v>
      </c>
      <c r="P401" s="15"/>
      <c r="R401" s="10" t="s">
        <v>800</v>
      </c>
      <c r="S401" s="11">
        <v>0.1182454352273612</v>
      </c>
      <c r="V401" s="16"/>
    </row>
    <row r="402" spans="1:22">
      <c r="A402" s="1" t="s">
        <v>802</v>
      </c>
      <c r="B402">
        <v>0.30630736262373731</v>
      </c>
      <c r="C402">
        <v>0.44904789601408052</v>
      </c>
      <c r="D402">
        <v>1.185453657589371</v>
      </c>
      <c r="E402">
        <v>0.1427405333903432</v>
      </c>
      <c r="F402" s="8">
        <f t="shared" si="18"/>
        <v>-3.8431503986262661E-5</v>
      </c>
      <c r="G402" s="8">
        <f t="shared" si="19"/>
        <v>4.2583118217713503E-2</v>
      </c>
      <c r="I402" s="10" t="s">
        <v>803</v>
      </c>
      <c r="J402" s="11">
        <v>-3.8431503986262661E-5</v>
      </c>
      <c r="L402" s="12" t="str">
        <f>_xlfn.XLOOKUP(I402,Sheet!$B$2:$B$900,Sheet!$A$2:$A$900)</f>
        <v>VFC</v>
      </c>
      <c r="M402" s="9">
        <f t="shared" si="20"/>
        <v>-3.8431503986262661E-5</v>
      </c>
      <c r="P402" s="15"/>
      <c r="R402" s="10" t="s">
        <v>802</v>
      </c>
      <c r="S402" s="11">
        <v>4.2583118217713503E-2</v>
      </c>
      <c r="V402" s="16"/>
    </row>
    <row r="403" spans="1:22">
      <c r="A403" s="1" t="s">
        <v>804</v>
      </c>
      <c r="B403">
        <v>0.35056233145913218</v>
      </c>
      <c r="C403">
        <v>0.30397445863474509</v>
      </c>
      <c r="D403">
        <v>1.368980937211342</v>
      </c>
      <c r="E403">
        <v>-4.6587872824387089E-2</v>
      </c>
      <c r="F403" s="8">
        <f t="shared" si="18"/>
        <v>4.482336049303E-4</v>
      </c>
      <c r="G403" s="8">
        <f t="shared" si="19"/>
        <v>0.11584635639987249</v>
      </c>
      <c r="I403" s="10" t="s">
        <v>805</v>
      </c>
      <c r="J403" s="11">
        <v>4.482336049303E-4</v>
      </c>
      <c r="L403" s="12" t="str">
        <f>_xlfn.XLOOKUP(I403,Sheet!$B$2:$B$900,Sheet!$A$2:$A$900)</f>
        <v>VLO</v>
      </c>
      <c r="M403" s="9">
        <f t="shared" si="20"/>
        <v>4.482336049303E-4</v>
      </c>
      <c r="P403" s="15"/>
      <c r="R403" s="10" t="s">
        <v>804</v>
      </c>
      <c r="S403" s="11">
        <v>0.11584635639987249</v>
      </c>
      <c r="V403" s="16"/>
    </row>
    <row r="404" spans="1:22">
      <c r="A404" s="1" t="s">
        <v>806</v>
      </c>
      <c r="B404">
        <v>0.16141174245404941</v>
      </c>
      <c r="C404">
        <v>0.40799792212013147</v>
      </c>
      <c r="D404">
        <v>0.58456522181190085</v>
      </c>
      <c r="E404">
        <v>0.24658617966608221</v>
      </c>
      <c r="F404" s="8">
        <f t="shared" si="18"/>
        <v>3.2031483984510002E-4</v>
      </c>
      <c r="G404" s="8">
        <f t="shared" si="19"/>
        <v>5.1258946070996E-2</v>
      </c>
      <c r="I404" s="10" t="s">
        <v>807</v>
      </c>
      <c r="J404" s="11">
        <v>3.2031483984510002E-4</v>
      </c>
      <c r="L404" s="12" t="str">
        <f>_xlfn.XLOOKUP(I404,Sheet!$B$2:$B$900,Sheet!$A$2:$A$900)</f>
        <v>VMC</v>
      </c>
      <c r="M404" s="9">
        <f t="shared" si="20"/>
        <v>3.2031483984510002E-4</v>
      </c>
      <c r="P404" s="15"/>
      <c r="R404" s="10" t="s">
        <v>806</v>
      </c>
      <c r="S404" s="11">
        <v>5.1258946070996E-2</v>
      </c>
      <c r="V404" s="16"/>
    </row>
    <row r="405" spans="1:22">
      <c r="A405" s="1" t="s">
        <v>808</v>
      </c>
      <c r="B405">
        <v>0.3069684778077531</v>
      </c>
      <c r="C405">
        <v>0.28353576555537391</v>
      </c>
      <c r="D405">
        <v>1.188195330997627</v>
      </c>
      <c r="E405">
        <v>-2.3432712252379251E-2</v>
      </c>
      <c r="F405" s="8">
        <f t="shared" si="18"/>
        <v>8.23232114828E-4</v>
      </c>
      <c r="G405" s="8">
        <f t="shared" si="19"/>
        <v>0.1204817030798605</v>
      </c>
      <c r="I405" s="10" t="s">
        <v>809</v>
      </c>
      <c r="J405" s="11">
        <v>8.23232114828E-4</v>
      </c>
      <c r="L405" s="12" t="str">
        <f>_xlfn.XLOOKUP(I405,Sheet!$B$2:$B$900,Sheet!$A$2:$A$900)</f>
        <v>VRSN</v>
      </c>
      <c r="M405" s="9">
        <f t="shared" si="20"/>
        <v>8.23232114828E-4</v>
      </c>
      <c r="P405" s="15"/>
      <c r="R405" s="10" t="s">
        <v>808</v>
      </c>
      <c r="S405" s="11">
        <v>0.1204817030798605</v>
      </c>
      <c r="V405" s="16"/>
    </row>
    <row r="406" spans="1:22">
      <c r="A406" s="1" t="s">
        <v>810</v>
      </c>
      <c r="B406">
        <v>0.27090324313362979</v>
      </c>
      <c r="C406">
        <v>0.31460252034237057</v>
      </c>
      <c r="D406">
        <v>1.0386312349683471</v>
      </c>
      <c r="E406">
        <v>4.3699277208740783E-2</v>
      </c>
      <c r="F406" s="8">
        <f t="shared" si="18"/>
        <v>2.8898614259100002E-4</v>
      </c>
      <c r="G406" s="8">
        <f t="shared" si="19"/>
        <v>7.7354729987122894E-2</v>
      </c>
      <c r="I406" s="10" t="s">
        <v>811</v>
      </c>
      <c r="J406" s="11">
        <v>2.8898614259100002E-4</v>
      </c>
      <c r="L406" s="12" t="str">
        <f>_xlfn.XLOOKUP(I406,Sheet!$B$2:$B$900,Sheet!$A$2:$A$900)</f>
        <v>VRTX</v>
      </c>
      <c r="M406" s="9">
        <f t="shared" si="20"/>
        <v>2.8898614259100002E-4</v>
      </c>
      <c r="P406" s="15"/>
      <c r="R406" s="10" t="s">
        <v>810</v>
      </c>
      <c r="S406" s="11">
        <v>7.7354729987122894E-2</v>
      </c>
      <c r="V406" s="16"/>
    </row>
    <row r="407" spans="1:22">
      <c r="A407" s="1" t="s">
        <v>812</v>
      </c>
      <c r="B407">
        <v>5.4213218119466958E-2</v>
      </c>
      <c r="C407">
        <v>5.550967730626033E-2</v>
      </c>
      <c r="D407">
        <v>0.140008281238926</v>
      </c>
      <c r="E407">
        <v>1.296459186793372E-3</v>
      </c>
      <c r="F407" s="8">
        <f t="shared" si="18"/>
        <v>-1.815435222347E-4</v>
      </c>
      <c r="G407" s="8">
        <f t="shared" si="19"/>
        <v>-4.49698204948729E-2</v>
      </c>
      <c r="I407" s="10" t="s">
        <v>813</v>
      </c>
      <c r="J407" s="11">
        <v>-1.815435222347E-4</v>
      </c>
      <c r="L407" s="12" t="str">
        <f>_xlfn.XLOOKUP(I407,Sheet!$B$2:$B$900,Sheet!$A$2:$A$900)</f>
        <v>VTR</v>
      </c>
      <c r="M407" s="9">
        <f t="shared" si="20"/>
        <v>-1.815435222347E-4</v>
      </c>
      <c r="P407" s="15"/>
      <c r="R407" s="10" t="s">
        <v>812</v>
      </c>
      <c r="S407" s="11">
        <v>-4.49698204948729E-2</v>
      </c>
      <c r="V407" s="16"/>
    </row>
    <row r="408" spans="1:22">
      <c r="A408" s="1" t="s">
        <v>814</v>
      </c>
      <c r="B408">
        <v>0.47349408867763298</v>
      </c>
      <c r="C408">
        <v>-0.19024775888791889</v>
      </c>
      <c r="D408">
        <v>1.8787842785124329</v>
      </c>
      <c r="E408">
        <v>-0.66374184756555188</v>
      </c>
      <c r="F408" s="8">
        <f t="shared" si="18"/>
        <v>-6.9895558581849996E-4</v>
      </c>
      <c r="G408" s="8">
        <f t="shared" si="19"/>
        <v>-0.27379845545450349</v>
      </c>
      <c r="I408" s="10" t="s">
        <v>815</v>
      </c>
      <c r="J408" s="11">
        <v>-6.9895558581849996E-4</v>
      </c>
      <c r="L408" s="12" t="str">
        <f>_xlfn.XLOOKUP(I408,Sheet!$B$2:$B$900,Sheet!$A$2:$A$900)</f>
        <v>VTRS</v>
      </c>
      <c r="M408" s="9">
        <f t="shared" si="20"/>
        <v>-6.9895558581849996E-4</v>
      </c>
      <c r="P408" s="15"/>
      <c r="R408" s="10" t="s">
        <v>814</v>
      </c>
      <c r="S408" s="11">
        <v>-0.27379845545450349</v>
      </c>
      <c r="V408" s="16"/>
    </row>
    <row r="409" spans="1:22">
      <c r="A409" s="1" t="s">
        <v>816</v>
      </c>
      <c r="B409">
        <v>0.10793740221586549</v>
      </c>
      <c r="C409">
        <v>0.1421540468521244</v>
      </c>
      <c r="D409">
        <v>0.36280480819605482</v>
      </c>
      <c r="E409">
        <v>3.4216644636258897E-2</v>
      </c>
      <c r="F409" s="8">
        <f t="shared" si="18"/>
        <v>2.538714260341E-4</v>
      </c>
      <c r="G409" s="8">
        <f t="shared" si="19"/>
        <v>3.8383811950950898E-2</v>
      </c>
      <c r="I409" s="10" t="s">
        <v>817</v>
      </c>
      <c r="J409" s="11">
        <v>2.538714260341E-4</v>
      </c>
      <c r="L409" s="12" t="str">
        <f>_xlfn.XLOOKUP(I409,Sheet!$B$2:$B$900,Sheet!$A$2:$A$900)</f>
        <v>VZ</v>
      </c>
      <c r="M409" s="9">
        <f t="shared" si="20"/>
        <v>2.538714260341E-4</v>
      </c>
      <c r="P409" s="15"/>
      <c r="R409" s="10" t="s">
        <v>816</v>
      </c>
      <c r="S409" s="11">
        <v>3.8383811950950898E-2</v>
      </c>
      <c r="V409" s="16"/>
    </row>
    <row r="410" spans="1:22">
      <c r="A410" s="1" t="s">
        <v>818</v>
      </c>
      <c r="B410">
        <v>0.31318175253640002</v>
      </c>
      <c r="C410">
        <v>0.16636232600112619</v>
      </c>
      <c r="D410">
        <v>1.2139620514021501</v>
      </c>
      <c r="E410">
        <v>-0.1468194265352738</v>
      </c>
      <c r="F410" s="8">
        <f t="shared" si="18"/>
        <v>-2.906020646692E-4</v>
      </c>
      <c r="G410" s="8">
        <f t="shared" si="19"/>
        <v>-6.5064757072955002E-3</v>
      </c>
      <c r="I410" s="10" t="s">
        <v>819</v>
      </c>
      <c r="J410" s="11">
        <v>-2.906020646692E-4</v>
      </c>
      <c r="L410" s="12" t="str">
        <f>_xlfn.XLOOKUP(I410,Sheet!$B$2:$B$900,Sheet!$A$2:$A$900)</f>
        <v>WAB</v>
      </c>
      <c r="M410" s="9">
        <f t="shared" si="20"/>
        <v>-2.906020646692E-4</v>
      </c>
      <c r="P410" s="15"/>
      <c r="R410" s="10" t="s">
        <v>818</v>
      </c>
      <c r="S410" s="11">
        <v>-6.5064757072955002E-3</v>
      </c>
      <c r="V410" s="16"/>
    </row>
    <row r="411" spans="1:22">
      <c r="A411" s="1" t="s">
        <v>820</v>
      </c>
      <c r="B411">
        <v>0.27138403420619273</v>
      </c>
      <c r="C411">
        <v>0.25216458144199472</v>
      </c>
      <c r="D411">
        <v>1.040625096447318</v>
      </c>
      <c r="E411">
        <v>-1.9219452764197949E-2</v>
      </c>
      <c r="F411" s="8">
        <f t="shared" si="18"/>
        <v>3.6290497159860002E-4</v>
      </c>
      <c r="G411" s="8">
        <f t="shared" si="19"/>
        <v>8.4160580059622001E-2</v>
      </c>
      <c r="I411" s="10" t="s">
        <v>821</v>
      </c>
      <c r="J411" s="11">
        <v>3.6290497159860002E-4</v>
      </c>
      <c r="L411" s="12" t="str">
        <f>_xlfn.XLOOKUP(I411,Sheet!$B$2:$B$900,Sheet!$A$2:$A$900)</f>
        <v>WAT</v>
      </c>
      <c r="M411" s="9">
        <f t="shared" si="20"/>
        <v>3.6290497159860002E-4</v>
      </c>
      <c r="P411" s="15"/>
      <c r="R411" s="10" t="s">
        <v>820</v>
      </c>
      <c r="S411" s="11">
        <v>8.4160580059622001E-2</v>
      </c>
      <c r="V411" s="16"/>
    </row>
    <row r="412" spans="1:22">
      <c r="A412" s="1" t="s">
        <v>822</v>
      </c>
      <c r="B412">
        <v>0.26249777135519059</v>
      </c>
      <c r="C412">
        <v>-7.8795020794865778E-2</v>
      </c>
      <c r="D412">
        <v>1.00377337809867</v>
      </c>
      <c r="E412">
        <v>-0.34129279215005642</v>
      </c>
      <c r="F412" s="8">
        <f t="shared" si="18"/>
        <v>-1.4008048764470001E-4</v>
      </c>
      <c r="G412" s="8">
        <f t="shared" si="19"/>
        <v>-5.9740608808123701E-2</v>
      </c>
      <c r="I412" s="10" t="s">
        <v>823</v>
      </c>
      <c r="J412" s="11">
        <v>-1.4008048764470001E-4</v>
      </c>
      <c r="L412" s="12" t="str">
        <f>_xlfn.XLOOKUP(I412,Sheet!$B$2:$B$900,Sheet!$A$2:$A$900)</f>
        <v>WBA</v>
      </c>
      <c r="M412" s="9">
        <f t="shared" si="20"/>
        <v>-1.4008048764470001E-4</v>
      </c>
      <c r="P412" s="15"/>
      <c r="R412" s="10" t="s">
        <v>822</v>
      </c>
      <c r="S412" s="11">
        <v>-5.9740608808123701E-2</v>
      </c>
      <c r="V412" s="16"/>
    </row>
    <row r="413" spans="1:22">
      <c r="A413" s="1" t="s">
        <v>824</v>
      </c>
      <c r="B413">
        <v>0.24145756451122111</v>
      </c>
      <c r="C413">
        <v>0.32571298025898732</v>
      </c>
      <c r="D413">
        <v>0.91651872565230086</v>
      </c>
      <c r="E413">
        <v>8.425541574776621E-2</v>
      </c>
      <c r="F413" s="8">
        <f t="shared" si="18"/>
        <v>-3.6056081011760001E-4</v>
      </c>
      <c r="G413" s="8">
        <f t="shared" si="19"/>
        <v>-8.2829296925901394E-2</v>
      </c>
      <c r="I413" s="10" t="s">
        <v>825</v>
      </c>
      <c r="J413" s="11">
        <v>-3.6056081011760001E-4</v>
      </c>
      <c r="L413" s="12" t="str">
        <f>_xlfn.XLOOKUP(I413,Sheet!$B$2:$B$900,Sheet!$A$2:$A$900)</f>
        <v>WBD</v>
      </c>
      <c r="M413" s="9">
        <f t="shared" si="20"/>
        <v>-3.6056081011760001E-4</v>
      </c>
      <c r="P413" s="15"/>
      <c r="R413" s="10" t="s">
        <v>824</v>
      </c>
      <c r="S413" s="11">
        <v>-8.2829296925901394E-2</v>
      </c>
      <c r="V413" s="16"/>
    </row>
    <row r="414" spans="1:22">
      <c r="A414" s="1" t="s">
        <v>826</v>
      </c>
      <c r="B414">
        <v>0.54865071417609024</v>
      </c>
      <c r="C414">
        <v>0.68994772039114816</v>
      </c>
      <c r="D414">
        <v>2.1904620716796321</v>
      </c>
      <c r="E414">
        <v>0.14129700621505789</v>
      </c>
      <c r="F414" s="8">
        <f t="shared" si="18"/>
        <v>-9.6613493830859998E-4</v>
      </c>
      <c r="G414" s="8">
        <f t="shared" si="19"/>
        <v>-1.7756893439625901E-2</v>
      </c>
      <c r="I414" s="10" t="s">
        <v>827</v>
      </c>
      <c r="J414" s="11">
        <v>-9.6613493830859998E-4</v>
      </c>
      <c r="L414" s="12" t="str">
        <f>_xlfn.XLOOKUP(I414,Sheet!$B$2:$B$900,Sheet!$A$2:$A$900)</f>
        <v>WDC</v>
      </c>
      <c r="M414" s="9">
        <f t="shared" si="20"/>
        <v>-9.6613493830859998E-4</v>
      </c>
      <c r="P414" s="15"/>
      <c r="R414" s="10" t="s">
        <v>826</v>
      </c>
      <c r="S414" s="11">
        <v>-1.7756893439625901E-2</v>
      </c>
      <c r="V414" s="16"/>
    </row>
    <row r="415" spans="1:22">
      <c r="A415" s="1" t="s">
        <v>828</v>
      </c>
      <c r="B415">
        <v>4.4974429988630327E-2</v>
      </c>
      <c r="C415">
        <v>0.32550119670602568</v>
      </c>
      <c r="D415">
        <v>0.1016946252297484</v>
      </c>
      <c r="E415">
        <v>0.2805267667173954</v>
      </c>
      <c r="F415" s="8">
        <f t="shared" si="18"/>
        <v>3.2315170517409998E-4</v>
      </c>
      <c r="G415" s="8">
        <f t="shared" si="19"/>
        <v>6.9192006264965106E-2</v>
      </c>
      <c r="I415" s="10" t="s">
        <v>829</v>
      </c>
      <c r="J415" s="11">
        <v>3.2315170517409998E-4</v>
      </c>
      <c r="L415" s="12" t="str">
        <f>_xlfn.XLOOKUP(I415,Sheet!$B$2:$B$900,Sheet!$A$2:$A$900)</f>
        <v>WEC</v>
      </c>
      <c r="M415" s="9">
        <f t="shared" si="20"/>
        <v>3.2315170517409998E-4</v>
      </c>
      <c r="P415" s="15"/>
      <c r="R415" s="10" t="s">
        <v>828</v>
      </c>
      <c r="S415" s="11">
        <v>6.9192006264965106E-2</v>
      </c>
      <c r="V415" s="16"/>
    </row>
    <row r="416" spans="1:22">
      <c r="A416" s="1" t="s">
        <v>830</v>
      </c>
      <c r="B416">
        <v>5.2570705288101427E-2</v>
      </c>
      <c r="C416">
        <v>0.22375241273021401</v>
      </c>
      <c r="D416">
        <v>0.1331967091235797</v>
      </c>
      <c r="E416">
        <v>0.1711817074421125</v>
      </c>
      <c r="F416" s="8">
        <f t="shared" si="18"/>
        <v>3.3840656264071489E-5</v>
      </c>
      <c r="G416" s="8">
        <f t="shared" si="19"/>
        <v>-7.0670925624974996E-3</v>
      </c>
      <c r="I416" s="10" t="s">
        <v>831</v>
      </c>
      <c r="J416" s="11">
        <v>3.3840656264071489E-5</v>
      </c>
      <c r="L416" s="12" t="str">
        <f>_xlfn.XLOOKUP(I416,Sheet!$B$2:$B$900,Sheet!$A$2:$A$900)</f>
        <v>WELL</v>
      </c>
      <c r="M416" s="9">
        <f t="shared" si="20"/>
        <v>3.3840656264071489E-5</v>
      </c>
      <c r="P416" s="15"/>
      <c r="R416" s="10" t="s">
        <v>830</v>
      </c>
      <c r="S416" s="11">
        <v>-7.0670925624974996E-3</v>
      </c>
      <c r="V416" s="16"/>
    </row>
    <row r="417" spans="1:22">
      <c r="A417" s="1" t="s">
        <v>832</v>
      </c>
      <c r="B417">
        <v>0.24952642388175639</v>
      </c>
      <c r="C417">
        <v>0.21389618646178379</v>
      </c>
      <c r="D417">
        <v>0.94998063623311224</v>
      </c>
      <c r="E417">
        <v>-3.5630237419972587E-2</v>
      </c>
      <c r="F417" s="8">
        <f t="shared" si="18"/>
        <v>-2.108312034791E-4</v>
      </c>
      <c r="G417" s="8">
        <f t="shared" si="19"/>
        <v>1.57847762908725E-2</v>
      </c>
      <c r="I417" s="10" t="s">
        <v>833</v>
      </c>
      <c r="J417" s="11">
        <v>-2.108312034791E-4</v>
      </c>
      <c r="L417" s="12" t="str">
        <f>_xlfn.XLOOKUP(I417,Sheet!$B$2:$B$900,Sheet!$A$2:$A$900)</f>
        <v>WFC</v>
      </c>
      <c r="M417" s="9">
        <f t="shared" si="20"/>
        <v>-2.108312034791E-4</v>
      </c>
      <c r="P417" s="15"/>
      <c r="R417" s="10" t="s">
        <v>832</v>
      </c>
      <c r="S417" s="11">
        <v>1.57847762908725E-2</v>
      </c>
      <c r="V417" s="16"/>
    </row>
    <row r="418" spans="1:22">
      <c r="A418" s="1" t="s">
        <v>834</v>
      </c>
      <c r="B418">
        <v>0.31032581653573921</v>
      </c>
      <c r="C418">
        <v>0.40132220394004348</v>
      </c>
      <c r="D418">
        <v>1.2021183606535411</v>
      </c>
      <c r="E418">
        <v>9.0996387404304324E-2</v>
      </c>
      <c r="F418" s="8">
        <f t="shared" si="18"/>
        <v>-5.6521940369119999E-4</v>
      </c>
      <c r="G418" s="8">
        <f t="shared" si="19"/>
        <v>-7.1220071229650697E-2</v>
      </c>
      <c r="I418" s="10" t="s">
        <v>835</v>
      </c>
      <c r="J418" s="11">
        <v>-5.6521940369119999E-4</v>
      </c>
      <c r="L418" s="12" t="str">
        <f>_xlfn.XLOOKUP(I418,Sheet!$B$2:$B$900,Sheet!$A$2:$A$900)</f>
        <v>WHR</v>
      </c>
      <c r="M418" s="9">
        <f t="shared" si="20"/>
        <v>-5.6521940369119999E-4</v>
      </c>
      <c r="P418" s="15"/>
      <c r="R418" s="10" t="s">
        <v>834</v>
      </c>
      <c r="S418" s="11">
        <v>-7.1220071229650697E-2</v>
      </c>
      <c r="V418" s="16"/>
    </row>
    <row r="419" spans="1:22">
      <c r="A419" s="1" t="s">
        <v>836</v>
      </c>
      <c r="B419">
        <v>0.135172301299604</v>
      </c>
      <c r="C419">
        <v>0.27595306100243749</v>
      </c>
      <c r="D419">
        <v>0.47574911865774838</v>
      </c>
      <c r="E419">
        <v>0.1407807597028336</v>
      </c>
      <c r="F419" s="8">
        <f t="shared" si="18"/>
        <v>5.0822645462540001E-4</v>
      </c>
      <c r="G419" s="8">
        <f t="shared" si="19"/>
        <v>0.10718323432804509</v>
      </c>
      <c r="I419" s="10" t="s">
        <v>837</v>
      </c>
      <c r="J419" s="11">
        <v>5.0822645462540001E-4</v>
      </c>
      <c r="L419" s="12" t="str">
        <f>_xlfn.XLOOKUP(I419,Sheet!$B$2:$B$900,Sheet!$A$2:$A$900)</f>
        <v>WM</v>
      </c>
      <c r="M419" s="9">
        <f t="shared" si="20"/>
        <v>5.0822645462540001E-4</v>
      </c>
      <c r="P419" s="15"/>
      <c r="R419" s="10" t="s">
        <v>836</v>
      </c>
      <c r="S419" s="11">
        <v>0.10718323432804509</v>
      </c>
      <c r="V419" s="16"/>
    </row>
    <row r="420" spans="1:22">
      <c r="A420" s="1" t="s">
        <v>838</v>
      </c>
      <c r="B420">
        <v>0.22989057600804391</v>
      </c>
      <c r="C420">
        <v>0.15373407644747181</v>
      </c>
      <c r="D420">
        <v>0.86854992148699617</v>
      </c>
      <c r="E420">
        <v>-7.615649956057205E-2</v>
      </c>
      <c r="F420" s="8">
        <f t="shared" si="18"/>
        <v>-2.8989304796569999E-4</v>
      </c>
      <c r="G420" s="8">
        <f t="shared" si="19"/>
        <v>-0.117528400515264</v>
      </c>
      <c r="I420" s="10" t="s">
        <v>839</v>
      </c>
      <c r="J420" s="11">
        <v>-2.8989304796569999E-4</v>
      </c>
      <c r="L420" s="12" t="str">
        <f>_xlfn.XLOOKUP(I420,Sheet!$B$2:$B$900,Sheet!$A$2:$A$900)</f>
        <v>WMB</v>
      </c>
      <c r="M420" s="9">
        <f t="shared" si="20"/>
        <v>-2.8989304796569999E-4</v>
      </c>
      <c r="P420" s="15"/>
      <c r="R420" s="10" t="s">
        <v>838</v>
      </c>
      <c r="S420" s="11">
        <v>-0.117528400515264</v>
      </c>
      <c r="V420" s="16"/>
    </row>
    <row r="421" spans="1:22">
      <c r="A421" s="1" t="s">
        <v>840</v>
      </c>
      <c r="B421">
        <v>0.1404508264695121</v>
      </c>
      <c r="C421">
        <v>0.27398482992827039</v>
      </c>
      <c r="D421">
        <v>0.49763939200654661</v>
      </c>
      <c r="E421">
        <v>0.13353400345875829</v>
      </c>
      <c r="F421" s="8">
        <f t="shared" si="18"/>
        <v>9.0909918633690662E-5</v>
      </c>
      <c r="G421" s="8">
        <f t="shared" si="19"/>
        <v>6.4787067037009899E-2</v>
      </c>
      <c r="I421" s="10" t="s">
        <v>841</v>
      </c>
      <c r="J421" s="11">
        <v>9.0909918633690662E-5</v>
      </c>
      <c r="L421" s="12" t="str">
        <f>_xlfn.XLOOKUP(I421,Sheet!$B$2:$B$900,Sheet!$A$2:$A$900)</f>
        <v>WMT</v>
      </c>
      <c r="M421" s="9">
        <f t="shared" si="20"/>
        <v>9.0909918633690662E-5</v>
      </c>
      <c r="P421" s="15"/>
      <c r="R421" s="10" t="s">
        <v>840</v>
      </c>
      <c r="S421" s="11">
        <v>6.4787067037009899E-2</v>
      </c>
      <c r="V421" s="16"/>
    </row>
    <row r="422" spans="1:22">
      <c r="A422" s="1" t="s">
        <v>842</v>
      </c>
      <c r="B422">
        <v>0.16538862693986239</v>
      </c>
      <c r="C422">
        <v>0.3769732015049847</v>
      </c>
      <c r="D422">
        <v>0.60105753465855094</v>
      </c>
      <c r="E422">
        <v>0.21158457456512231</v>
      </c>
      <c r="F422" s="8">
        <f t="shared" si="18"/>
        <v>3.2235344759930001E-4</v>
      </c>
      <c r="G422" s="8">
        <f t="shared" si="19"/>
        <v>8.3656402214486295E-2</v>
      </c>
      <c r="I422" s="10" t="s">
        <v>843</v>
      </c>
      <c r="J422" s="11">
        <v>3.2235344759930001E-4</v>
      </c>
      <c r="L422" s="12" t="str">
        <f>_xlfn.XLOOKUP(I422,Sheet!$B$2:$B$900,Sheet!$A$2:$A$900)</f>
        <v>WRB</v>
      </c>
      <c r="M422" s="9">
        <f t="shared" si="20"/>
        <v>3.2235344759930001E-4</v>
      </c>
      <c r="P422" s="15"/>
      <c r="R422" s="10" t="s">
        <v>842</v>
      </c>
      <c r="S422" s="11">
        <v>8.3656402214486295E-2</v>
      </c>
      <c r="V422" s="16"/>
    </row>
    <row r="423" spans="1:22">
      <c r="A423" s="1" t="s">
        <v>844</v>
      </c>
      <c r="B423">
        <v>0.24248633024247049</v>
      </c>
      <c r="C423">
        <v>0.45674014979568273</v>
      </c>
      <c r="D423">
        <v>0.92078506186251863</v>
      </c>
      <c r="E423">
        <v>0.21425381955321221</v>
      </c>
      <c r="F423" s="8">
        <f t="shared" si="18"/>
        <v>5.514621820919E-4</v>
      </c>
      <c r="G423" s="8">
        <f t="shared" si="19"/>
        <v>0.1081989598641436</v>
      </c>
      <c r="I423" s="10" t="s">
        <v>845</v>
      </c>
      <c r="J423" s="11">
        <v>5.514621820919E-4</v>
      </c>
      <c r="L423" s="12" t="str">
        <f>_xlfn.XLOOKUP(I423,Sheet!$B$2:$B$900,Sheet!$A$2:$A$900)</f>
        <v>WST</v>
      </c>
      <c r="M423" s="9">
        <f t="shared" si="20"/>
        <v>5.514621820919E-4</v>
      </c>
      <c r="P423" s="15"/>
      <c r="R423" s="10" t="s">
        <v>844</v>
      </c>
      <c r="S423" s="11">
        <v>0.1081989598641436</v>
      </c>
      <c r="V423" s="16"/>
    </row>
    <row r="424" spans="1:22">
      <c r="A424" s="1" t="s">
        <v>846</v>
      </c>
      <c r="B424">
        <v>0.24640455825952259</v>
      </c>
      <c r="C424">
        <v>0.31785109234569892</v>
      </c>
      <c r="D424">
        <v>0.93703412378329065</v>
      </c>
      <c r="E424">
        <v>7.1446534086176239E-2</v>
      </c>
      <c r="F424" s="8">
        <f t="shared" si="18"/>
        <v>1.992611142509E-4</v>
      </c>
      <c r="G424" s="8">
        <f t="shared" si="19"/>
        <v>5.6920294135870499E-2</v>
      </c>
      <c r="I424" s="10" t="s">
        <v>847</v>
      </c>
      <c r="J424" s="11">
        <v>1.992611142509E-4</v>
      </c>
      <c r="L424" s="12" t="str">
        <f>_xlfn.XLOOKUP(I424,Sheet!$B$2:$B$900,Sheet!$A$2:$A$900)</f>
        <v>WTW</v>
      </c>
      <c r="M424" s="9">
        <f t="shared" si="20"/>
        <v>1.992611142509E-4</v>
      </c>
      <c r="P424" s="15"/>
      <c r="R424" s="10" t="s">
        <v>846</v>
      </c>
      <c r="S424" s="11">
        <v>5.6920294135870499E-2</v>
      </c>
      <c r="V424" s="16"/>
    </row>
    <row r="425" spans="1:22">
      <c r="A425" s="1" t="s">
        <v>848</v>
      </c>
      <c r="B425">
        <v>0.24525119275652221</v>
      </c>
      <c r="C425">
        <v>0.39999766131161502</v>
      </c>
      <c r="D425">
        <v>0.9322510669029932</v>
      </c>
      <c r="E425">
        <v>0.15474646855509269</v>
      </c>
      <c r="F425" s="8">
        <f t="shared" si="18"/>
        <v>-4.6823587504399999E-4</v>
      </c>
      <c r="G425" s="8">
        <f t="shared" si="19"/>
        <v>3.0166992774010599E-2</v>
      </c>
      <c r="I425" s="10" t="s">
        <v>849</v>
      </c>
      <c r="J425" s="11">
        <v>-4.6823587504399999E-4</v>
      </c>
      <c r="L425" s="12" t="str">
        <f>_xlfn.XLOOKUP(I425,Sheet!$B$2:$B$900,Sheet!$A$2:$A$900)</f>
        <v>WY</v>
      </c>
      <c r="M425" s="9">
        <f t="shared" si="20"/>
        <v>-4.6823587504399999E-4</v>
      </c>
      <c r="P425" s="15"/>
      <c r="R425" s="10" t="s">
        <v>848</v>
      </c>
      <c r="S425" s="11">
        <v>3.0166992774010599E-2</v>
      </c>
      <c r="V425" s="16"/>
    </row>
    <row r="426" spans="1:22">
      <c r="A426" s="1" t="s">
        <v>850</v>
      </c>
      <c r="B426">
        <v>0.4767090944316032</v>
      </c>
      <c r="C426">
        <v>0.44772555772266459</v>
      </c>
      <c r="D426">
        <v>1.892117047137573</v>
      </c>
      <c r="E426">
        <v>-2.8983536708938551E-2</v>
      </c>
      <c r="F426" s="8">
        <f t="shared" si="18"/>
        <v>-1.8472492197340001E-4</v>
      </c>
      <c r="G426" s="8">
        <f t="shared" si="19"/>
        <v>8.9788859685462297E-2</v>
      </c>
      <c r="I426" s="10" t="s">
        <v>851</v>
      </c>
      <c r="J426" s="11">
        <v>-1.8472492197340001E-4</v>
      </c>
      <c r="L426" s="12" t="str">
        <f>_xlfn.XLOOKUP(I426,Sheet!$B$2:$B$900,Sheet!$A$2:$A$900)</f>
        <v>WYNN</v>
      </c>
      <c r="M426" s="9">
        <f t="shared" si="20"/>
        <v>-1.8472492197340001E-4</v>
      </c>
      <c r="P426" s="15"/>
      <c r="R426" s="10" t="s">
        <v>850</v>
      </c>
      <c r="S426" s="11">
        <v>8.9788859685462297E-2</v>
      </c>
      <c r="V426" s="16"/>
    </row>
    <row r="427" spans="1:22">
      <c r="A427" s="1" t="s">
        <v>852</v>
      </c>
      <c r="B427">
        <v>6.8747958797077083E-2</v>
      </c>
      <c r="C427">
        <v>0.29075402495703662</v>
      </c>
      <c r="D427">
        <v>0.2002844826863692</v>
      </c>
      <c r="E427">
        <v>0.22200606615995949</v>
      </c>
      <c r="F427" s="8">
        <f t="shared" si="18"/>
        <v>3.6850032426609999E-4</v>
      </c>
      <c r="G427" s="8">
        <f t="shared" si="19"/>
        <v>7.7154249611720904E-2</v>
      </c>
      <c r="I427" s="10" t="s">
        <v>853</v>
      </c>
      <c r="J427" s="11">
        <v>3.6850032426609999E-4</v>
      </c>
      <c r="L427" s="12" t="str">
        <f>_xlfn.XLOOKUP(I427,Sheet!$B$2:$B$900,Sheet!$A$2:$A$900)</f>
        <v>XEL</v>
      </c>
      <c r="M427" s="9">
        <f t="shared" si="20"/>
        <v>3.6850032426609999E-4</v>
      </c>
      <c r="P427" s="15"/>
      <c r="R427" s="10" t="s">
        <v>852</v>
      </c>
      <c r="S427" s="11">
        <v>7.7154249611720904E-2</v>
      </c>
      <c r="V427" s="16"/>
    </row>
    <row r="428" spans="1:22">
      <c r="A428" s="1" t="s">
        <v>854</v>
      </c>
      <c r="B428">
        <v>0.2478274278717166</v>
      </c>
      <c r="C428">
        <v>8.6601833294032149E-2</v>
      </c>
      <c r="D428">
        <v>0.94293482592035516</v>
      </c>
      <c r="E428">
        <v>-0.16122559457768451</v>
      </c>
      <c r="F428" s="8">
        <f t="shared" si="18"/>
        <v>-3.0717573034369999E-4</v>
      </c>
      <c r="G428" s="8">
        <f t="shared" si="19"/>
        <v>-2.1003212438394001E-3</v>
      </c>
      <c r="I428" s="10" t="s">
        <v>855</v>
      </c>
      <c r="J428" s="11">
        <v>-3.0717573034369999E-4</v>
      </c>
      <c r="L428" s="12" t="str">
        <f>_xlfn.XLOOKUP(I428,Sheet!$B$2:$B$900,Sheet!$A$2:$A$900)</f>
        <v>XOM</v>
      </c>
      <c r="M428" s="9">
        <f t="shared" si="20"/>
        <v>-3.0717573034369999E-4</v>
      </c>
      <c r="P428" s="15"/>
      <c r="R428" s="10" t="s">
        <v>854</v>
      </c>
      <c r="S428" s="11">
        <v>-2.1003212438394001E-3</v>
      </c>
      <c r="V428" s="16"/>
    </row>
    <row r="429" spans="1:22">
      <c r="A429" s="1" t="s">
        <v>856</v>
      </c>
      <c r="B429">
        <v>0.21131220932560091</v>
      </c>
      <c r="C429">
        <v>0.45925128154077899</v>
      </c>
      <c r="D429">
        <v>0.79150462721212578</v>
      </c>
      <c r="E429">
        <v>0.24793907221517811</v>
      </c>
      <c r="F429" s="8">
        <f t="shared" si="18"/>
        <v>-3.9584548498390002E-4</v>
      </c>
      <c r="G429" s="8">
        <f t="shared" si="19"/>
        <v>-6.2457446928252003E-2</v>
      </c>
      <c r="I429" s="10" t="s">
        <v>857</v>
      </c>
      <c r="J429" s="11">
        <v>-3.9584548498390002E-4</v>
      </c>
      <c r="L429" s="12" t="str">
        <f>_xlfn.XLOOKUP(I429,Sheet!$B$2:$B$900,Sheet!$A$2:$A$900)</f>
        <v>XRAY</v>
      </c>
      <c r="M429" s="9">
        <f t="shared" si="20"/>
        <v>-3.9584548498390002E-4</v>
      </c>
      <c r="P429" s="15"/>
      <c r="R429" s="10" t="s">
        <v>856</v>
      </c>
      <c r="S429" s="11">
        <v>-6.2457446928252003E-2</v>
      </c>
      <c r="V429" s="16"/>
    </row>
    <row r="430" spans="1:22">
      <c r="A430" s="1" t="s">
        <v>858</v>
      </c>
      <c r="B430">
        <v>0.13528423217378979</v>
      </c>
      <c r="C430">
        <v>0.1201667676241622</v>
      </c>
      <c r="D430">
        <v>0.47621330085888031</v>
      </c>
      <c r="E430">
        <v>-1.5117464549627591E-2</v>
      </c>
      <c r="F430" s="8">
        <f t="shared" si="18"/>
        <v>5.2907947453469995E-4</v>
      </c>
      <c r="G430" s="8">
        <f t="shared" si="19"/>
        <v>8.9370702664416796E-2</v>
      </c>
      <c r="I430" s="10" t="s">
        <v>859</v>
      </c>
      <c r="J430" s="11">
        <v>5.2907947453469995E-4</v>
      </c>
      <c r="L430" s="12" t="str">
        <f>_xlfn.XLOOKUP(I430,Sheet!$B$2:$B$900,Sheet!$A$2:$A$900)</f>
        <v>YUM</v>
      </c>
      <c r="M430" s="9">
        <f t="shared" si="20"/>
        <v>5.2907947453469995E-4</v>
      </c>
      <c r="P430" s="15"/>
      <c r="R430" s="10" t="s">
        <v>858</v>
      </c>
      <c r="S430" s="11">
        <v>8.9370702664416796E-2</v>
      </c>
      <c r="V430" s="16"/>
    </row>
    <row r="431" spans="1:22">
      <c r="A431" s="1" t="s">
        <v>860</v>
      </c>
      <c r="B431">
        <v>0.2352839577273883</v>
      </c>
      <c r="C431">
        <v>0.39801774852499072</v>
      </c>
      <c r="D431">
        <v>0.89091650993937521</v>
      </c>
      <c r="E431">
        <v>0.16273379079760239</v>
      </c>
      <c r="F431" s="8">
        <f t="shared" si="18"/>
        <v>-1.7065363715320001E-4</v>
      </c>
      <c r="G431" s="8">
        <f t="shared" si="19"/>
        <v>8.3114754121765E-3</v>
      </c>
      <c r="I431" s="10" t="s">
        <v>861</v>
      </c>
      <c r="J431" s="11">
        <v>-1.7065363715320001E-4</v>
      </c>
      <c r="L431" s="12" t="str">
        <f>_xlfn.XLOOKUP(I431,Sheet!$B$2:$B$900,Sheet!$A$2:$A$900)</f>
        <v>ZBH</v>
      </c>
      <c r="M431" s="9">
        <f t="shared" si="20"/>
        <v>-1.7065363715320001E-4</v>
      </c>
      <c r="P431" s="15"/>
      <c r="R431" s="10" t="s">
        <v>860</v>
      </c>
      <c r="S431" s="11">
        <v>8.3114754121765E-3</v>
      </c>
      <c r="V431" s="16"/>
    </row>
    <row r="432" spans="1:22">
      <c r="A432" s="1" t="s">
        <v>862</v>
      </c>
      <c r="B432">
        <v>0.40482740035598702</v>
      </c>
      <c r="C432">
        <v>0.54460525241317603</v>
      </c>
      <c r="D432">
        <v>1.5940205369494229</v>
      </c>
      <c r="E432">
        <v>0.13977785205718909</v>
      </c>
      <c r="F432" s="8">
        <f t="shared" si="18"/>
        <v>7.3003378131120003E-4</v>
      </c>
      <c r="G432" s="8">
        <f t="shared" si="19"/>
        <v>0.1138710421514868</v>
      </c>
      <c r="I432" s="10" t="s">
        <v>863</v>
      </c>
      <c r="J432" s="11">
        <v>7.3003378131120003E-4</v>
      </c>
      <c r="L432" s="12" t="str">
        <f>_xlfn.XLOOKUP(I432,Sheet!$B$2:$B$900,Sheet!$A$2:$A$900)</f>
        <v>ZBRA</v>
      </c>
      <c r="M432" s="9">
        <f t="shared" si="20"/>
        <v>7.3003378131120003E-4</v>
      </c>
      <c r="P432" s="15"/>
      <c r="R432" s="10" t="s">
        <v>862</v>
      </c>
      <c r="S432" s="11">
        <v>0.1138710421514868</v>
      </c>
      <c r="V432" s="16"/>
    </row>
    <row r="433" spans="1:22" ht="16" customHeight="1" thickBot="1">
      <c r="A433" s="1" t="s">
        <v>864</v>
      </c>
      <c r="B433">
        <v>0.28759069743201959</v>
      </c>
      <c r="C433">
        <v>0.30175942178825382</v>
      </c>
      <c r="D433">
        <v>1.1078348333843959</v>
      </c>
      <c r="E433">
        <v>1.4168724356234169E-2</v>
      </c>
      <c r="F433" s="8">
        <f t="shared" si="18"/>
        <v>2.873566168229E-4</v>
      </c>
      <c r="G433" s="8">
        <f t="shared" si="19"/>
        <v>0.1233329045347665</v>
      </c>
      <c r="I433" s="17" t="s">
        <v>865</v>
      </c>
      <c r="J433" s="11">
        <v>2.873566168229E-4</v>
      </c>
      <c r="K433" s="18"/>
      <c r="L433" s="12" t="str">
        <f>_xlfn.XLOOKUP(I433,Sheet!$B$2:$B$900,Sheet!$A$2:$A$900)</f>
        <v>ZION</v>
      </c>
      <c r="M433" s="19">
        <f t="shared" si="20"/>
        <v>2.873566168229E-4</v>
      </c>
      <c r="N433" s="18"/>
      <c r="O433" s="18"/>
      <c r="P433" s="20"/>
      <c r="R433" s="17" t="s">
        <v>864</v>
      </c>
      <c r="S433" s="21">
        <v>0.1233329045347665</v>
      </c>
      <c r="T433" s="22"/>
      <c r="U433" s="22"/>
      <c r="V433" s="23"/>
    </row>
    <row r="436" spans="1:22">
      <c r="I436" t="s">
        <v>882</v>
      </c>
      <c r="R436" t="s">
        <v>883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36"/>
  <sheetViews>
    <sheetView topLeftCell="F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0.32517052444393019</v>
      </c>
      <c r="C2">
        <v>0.27369168111939429</v>
      </c>
      <c r="D2">
        <v>1.263680009681166</v>
      </c>
      <c r="E2">
        <v>-5.1478843324535839E-2</v>
      </c>
      <c r="F2" s="8">
        <f t="shared" ref="F2:F65" si="0">_xlfn.XLOOKUP(A2,$L$2:$L$900,$M$2:$M$900)</f>
        <v>4.4782323607755999E-3</v>
      </c>
      <c r="G2" s="8">
        <f t="shared" ref="G2:G65" si="1">_xlfn.XLOOKUP(A2,$R$2:$R$900,$S$2:$S$900)</f>
        <v>0.12632980617795131</v>
      </c>
      <c r="I2" s="10" t="s">
        <v>3</v>
      </c>
      <c r="J2" s="11">
        <v>4.4782323607755999E-3</v>
      </c>
      <c r="L2" s="12" t="str">
        <f>_xlfn.XLOOKUP(I2,Sheet!$B$2:$B$900,Sheet!$A$2:$A$900)</f>
        <v>A</v>
      </c>
      <c r="M2" s="9">
        <f t="shared" ref="M2:M65" si="2">J2</f>
        <v>4.4782323607755999E-3</v>
      </c>
      <c r="O2" s="13" t="s">
        <v>890</v>
      </c>
      <c r="P2" s="24">
        <f>COUNTIFS(E:E,"&gt;0", F:F,"&gt;0")</f>
        <v>112</v>
      </c>
      <c r="R2" s="10" t="s">
        <v>2</v>
      </c>
      <c r="S2" s="11">
        <v>0.12632980617795131</v>
      </c>
      <c r="U2" s="13" t="s">
        <v>890</v>
      </c>
      <c r="V2" s="24">
        <f>COUNTIFS(E:E,"&gt;0", G:G,"&gt;0")</f>
        <v>233</v>
      </c>
    </row>
    <row r="3" spans="1:22">
      <c r="A3" s="1" t="s">
        <v>4</v>
      </c>
      <c r="B3">
        <v>0.40205184899393109</v>
      </c>
      <c r="C3">
        <v>-3.7434903853017287E-2</v>
      </c>
      <c r="D3">
        <v>1.582510204791608</v>
      </c>
      <c r="E3">
        <v>-0.43948675284694838</v>
      </c>
      <c r="F3" s="8">
        <f t="shared" si="0"/>
        <v>8.9362360448451E-3</v>
      </c>
      <c r="G3" s="8">
        <f t="shared" si="1"/>
        <v>2.0530110480241299E-2</v>
      </c>
      <c r="I3" s="10" t="s">
        <v>5</v>
      </c>
      <c r="J3" s="11">
        <v>8.9362360448451E-3</v>
      </c>
      <c r="L3" s="12" t="str">
        <f>_xlfn.XLOOKUP(I3,Sheet!$B$2:$B$900,Sheet!$A$2:$A$900)</f>
        <v>AAL</v>
      </c>
      <c r="M3" s="9">
        <f t="shared" si="2"/>
        <v>8.9362360448451E-3</v>
      </c>
      <c r="O3" s="14" t="s">
        <v>891</v>
      </c>
      <c r="P3" s="25">
        <f>COUNTIFS(E:E,"&lt;=0", F:F,"&lt;=0")</f>
        <v>61</v>
      </c>
      <c r="R3" s="10" t="s">
        <v>4</v>
      </c>
      <c r="S3" s="11">
        <v>2.0530110480241299E-2</v>
      </c>
      <c r="U3" s="14" t="s">
        <v>891</v>
      </c>
      <c r="V3" s="25">
        <f>COUNTIFS(E:E,"&lt;=0", G:G,"&lt;=0")</f>
        <v>27</v>
      </c>
    </row>
    <row r="4" spans="1:22" ht="16" customHeight="1">
      <c r="A4" s="1" t="s">
        <v>6</v>
      </c>
      <c r="B4">
        <v>0.39594847218686391</v>
      </c>
      <c r="C4">
        <v>0.67147856648501247</v>
      </c>
      <c r="D4">
        <v>1.5571992358453819</v>
      </c>
      <c r="E4">
        <v>0.27553009429814862</v>
      </c>
      <c r="F4" s="8">
        <f t="shared" si="0"/>
        <v>4.1094493671656003E-3</v>
      </c>
      <c r="G4" s="8">
        <f t="shared" si="1"/>
        <v>0.16168823637962071</v>
      </c>
      <c r="I4" s="10" t="s">
        <v>7</v>
      </c>
      <c r="J4" s="11">
        <v>4.1094493671656003E-3</v>
      </c>
      <c r="L4" s="12" t="str">
        <f>_xlfn.XLOOKUP(I4,Sheet!$B$2:$B$900,Sheet!$A$2:$A$900)</f>
        <v>AAPL</v>
      </c>
      <c r="M4" s="9">
        <f t="shared" si="2"/>
        <v>4.1094493671656003E-3</v>
      </c>
      <c r="O4" s="14" t="s">
        <v>892</v>
      </c>
      <c r="P4" s="25">
        <f>COUNTIFS(E:E,"&lt;=0", F:F,"&gt;0")</f>
        <v>98</v>
      </c>
      <c r="R4" s="10" t="s">
        <v>6</v>
      </c>
      <c r="S4" s="11">
        <v>0.16168823637962071</v>
      </c>
      <c r="U4" s="14" t="s">
        <v>892</v>
      </c>
      <c r="V4" s="25">
        <f>COUNTIFS(E:E,"&lt;=0", G:G,"&gt;0")</f>
        <v>132</v>
      </c>
    </row>
    <row r="5" spans="1:22" ht="16" customHeight="1">
      <c r="A5" s="1" t="s">
        <v>8</v>
      </c>
      <c r="B5">
        <v>0.27487847305551161</v>
      </c>
      <c r="C5">
        <v>0.21933507328067381</v>
      </c>
      <c r="D5">
        <v>1.0551166862664461</v>
      </c>
      <c r="E5">
        <v>-5.5543399774837743E-2</v>
      </c>
      <c r="F5" s="8">
        <f t="shared" si="0"/>
        <v>1.7393753659467001E-3</v>
      </c>
      <c r="G5" s="8">
        <f t="shared" si="1"/>
        <v>0.1429837709764519</v>
      </c>
      <c r="I5" s="10" t="s">
        <v>9</v>
      </c>
      <c r="J5" s="11">
        <v>1.7393753659467001E-3</v>
      </c>
      <c r="L5" s="12" t="str">
        <f>_xlfn.XLOOKUP(I5,Sheet!$B$2:$B$900,Sheet!$A$2:$A$900)</f>
        <v>ABT</v>
      </c>
      <c r="M5" s="9">
        <f t="shared" si="2"/>
        <v>1.7393753659467001E-3</v>
      </c>
      <c r="O5" s="14" t="s">
        <v>893</v>
      </c>
      <c r="P5" s="25">
        <f>COUNTIFS(E:E,"&gt;0", F:F,"&lt;=0")</f>
        <v>161</v>
      </c>
      <c r="R5" s="10" t="s">
        <v>8</v>
      </c>
      <c r="S5" s="11">
        <v>0.1429837709764519</v>
      </c>
      <c r="U5" s="14" t="s">
        <v>893</v>
      </c>
      <c r="V5" s="25">
        <f>COUNTIFS(E:E,"&gt;0", G:G,"&lt;=0")</f>
        <v>40</v>
      </c>
    </row>
    <row r="6" spans="1:22" ht="16" customHeight="1">
      <c r="A6" s="1" t="s">
        <v>10</v>
      </c>
      <c r="B6">
        <v>0.20861848612399439</v>
      </c>
      <c r="C6">
        <v>0.48889286807815008</v>
      </c>
      <c r="D6">
        <v>0.78033363999294558</v>
      </c>
      <c r="E6">
        <v>0.28027438195415572</v>
      </c>
      <c r="F6" s="8">
        <f t="shared" si="0"/>
        <v>-7.8175553909687005E-3</v>
      </c>
      <c r="G6" s="8">
        <f t="shared" si="1"/>
        <v>3.7563648184292898E-2</v>
      </c>
      <c r="I6" s="10" t="s">
        <v>11</v>
      </c>
      <c r="J6" s="11">
        <v>-7.8175553909687005E-3</v>
      </c>
      <c r="L6" s="12" t="str">
        <f>_xlfn.XLOOKUP(I6,Sheet!$B$2:$B$900,Sheet!$A$2:$A$900)</f>
        <v>ACGL</v>
      </c>
      <c r="M6" s="9">
        <f t="shared" si="2"/>
        <v>-7.8175553909687005E-3</v>
      </c>
      <c r="O6" s="14" t="s">
        <v>894</v>
      </c>
      <c r="P6" s="26">
        <f>P2/(P2+P4)</f>
        <v>0.53333333333333333</v>
      </c>
      <c r="R6" s="10" t="s">
        <v>10</v>
      </c>
      <c r="S6" s="11">
        <v>3.7563648184292898E-2</v>
      </c>
      <c r="U6" s="14" t="s">
        <v>894</v>
      </c>
      <c r="V6" s="26">
        <f>V2/(V2+V4)</f>
        <v>0.63835616438356169</v>
      </c>
    </row>
    <row r="7" spans="1:22">
      <c r="A7" s="1" t="s">
        <v>12</v>
      </c>
      <c r="B7">
        <v>0.25986588750127632</v>
      </c>
      <c r="C7">
        <v>0.42801724570349697</v>
      </c>
      <c r="D7">
        <v>0.99285884134266267</v>
      </c>
      <c r="E7">
        <v>0.16815135820222071</v>
      </c>
      <c r="F7" s="8">
        <f t="shared" si="0"/>
        <v>1.9667865503359E-3</v>
      </c>
      <c r="G7" s="8">
        <f t="shared" si="1"/>
        <v>0.1098254045424234</v>
      </c>
      <c r="I7" s="10" t="s">
        <v>13</v>
      </c>
      <c r="J7" s="11">
        <v>1.9667865503359E-3</v>
      </c>
      <c r="L7" s="12" t="str">
        <f>_xlfn.XLOOKUP(I7,Sheet!$B$2:$B$900,Sheet!$A$2:$A$900)</f>
        <v>ACN</v>
      </c>
      <c r="M7" s="9">
        <f t="shared" si="2"/>
        <v>1.9667865503359E-3</v>
      </c>
      <c r="O7" s="14" t="s">
        <v>895</v>
      </c>
      <c r="P7" s="26">
        <f>P2/(P2+P5)</f>
        <v>0.41025641025641024</v>
      </c>
      <c r="R7" s="10" t="s">
        <v>12</v>
      </c>
      <c r="S7" s="11">
        <v>0.1098254045424234</v>
      </c>
      <c r="U7" s="14" t="s">
        <v>895</v>
      </c>
      <c r="V7" s="26">
        <f>V2/(V2+V5)</f>
        <v>0.85347985347985345</v>
      </c>
    </row>
    <row r="8" spans="1:22" ht="16" customHeight="1">
      <c r="A8" s="1" t="s">
        <v>14</v>
      </c>
      <c r="B8">
        <v>0.34329330923108309</v>
      </c>
      <c r="C8">
        <v>0.4054536001343948</v>
      </c>
      <c r="D8">
        <v>1.338835986031113</v>
      </c>
      <c r="E8">
        <v>6.216029090331171E-2</v>
      </c>
      <c r="F8" s="8">
        <f t="shared" si="0"/>
        <v>1.0527580670443499E-2</v>
      </c>
      <c r="G8" s="8">
        <f t="shared" si="1"/>
        <v>0.18669236664242639</v>
      </c>
      <c r="I8" s="10" t="s">
        <v>15</v>
      </c>
      <c r="J8" s="11">
        <v>1.0527580670443499E-2</v>
      </c>
      <c r="L8" s="12" t="str">
        <f>_xlfn.XLOOKUP(I8,Sheet!$B$2:$B$900,Sheet!$A$2:$A$900)</f>
        <v>ADBE</v>
      </c>
      <c r="M8" s="9">
        <f t="shared" si="2"/>
        <v>1.0527580670443499E-2</v>
      </c>
      <c r="O8" s="27" t="s">
        <v>896</v>
      </c>
      <c r="P8" s="28">
        <f>2*P6*P7/(P6+P7)</f>
        <v>0.46376811594202899</v>
      </c>
      <c r="R8" s="10" t="s">
        <v>14</v>
      </c>
      <c r="S8" s="11">
        <v>0.18669236664242639</v>
      </c>
      <c r="U8" s="27" t="s">
        <v>896</v>
      </c>
      <c r="V8" s="28">
        <f>2*V6*V7/(V6+V7)</f>
        <v>0.73040752351097171</v>
      </c>
    </row>
    <row r="9" spans="1:22" ht="16" thickBot="1">
      <c r="A9" s="1" t="s">
        <v>16</v>
      </c>
      <c r="B9">
        <v>0.40662901010973412</v>
      </c>
      <c r="C9">
        <v>0.3875639019872259</v>
      </c>
      <c r="D9">
        <v>1.6014918909181819</v>
      </c>
      <c r="E9">
        <v>-1.9065108122508171E-2</v>
      </c>
      <c r="F9" s="8">
        <f t="shared" si="0"/>
        <v>4.1067006783582997E-3</v>
      </c>
      <c r="G9" s="8">
        <f t="shared" si="1"/>
        <v>0.12531852580260591</v>
      </c>
      <c r="I9" s="10" t="s">
        <v>17</v>
      </c>
      <c r="J9" s="11">
        <v>4.1067006783582997E-3</v>
      </c>
      <c r="L9" s="12" t="str">
        <f>_xlfn.XLOOKUP(I9,Sheet!$B$2:$B$900,Sheet!$A$2:$A$900)</f>
        <v>ADI</v>
      </c>
      <c r="M9" s="9">
        <f t="shared" si="2"/>
        <v>4.1067006783582997E-3</v>
      </c>
      <c r="O9" s="29" t="s">
        <v>875</v>
      </c>
      <c r="P9" s="30">
        <f>(P2+P3)/(P2+P3+P4+P5)</f>
        <v>0.40046296296296297</v>
      </c>
      <c r="R9" s="10" t="s">
        <v>16</v>
      </c>
      <c r="S9" s="11">
        <v>0.12531852580260591</v>
      </c>
      <c r="U9" s="29" t="s">
        <v>875</v>
      </c>
      <c r="V9" s="30">
        <f>(V2+V3)/(V2+V3+V4+V5)</f>
        <v>0.60185185185185186</v>
      </c>
    </row>
    <row r="10" spans="1:22" ht="16" thickBot="1">
      <c r="A10" s="1" t="s">
        <v>18</v>
      </c>
      <c r="B10">
        <v>0.23139133260278941</v>
      </c>
      <c r="C10">
        <v>0.1782255717140854</v>
      </c>
      <c r="D10">
        <v>0.87477362432662154</v>
      </c>
      <c r="E10">
        <v>-5.3165760888704061E-2</v>
      </c>
      <c r="F10" s="8">
        <f t="shared" si="0"/>
        <v>-1.9735722867634002E-3</v>
      </c>
      <c r="G10" s="8">
        <f t="shared" si="1"/>
        <v>5.7964643167766602E-2</v>
      </c>
      <c r="I10" s="10" t="s">
        <v>19</v>
      </c>
      <c r="J10" s="11">
        <v>-1.9735722867634002E-3</v>
      </c>
      <c r="L10" s="12" t="str">
        <f>_xlfn.XLOOKUP(I10,Sheet!$B$2:$B$900,Sheet!$A$2:$A$900)</f>
        <v>ADM</v>
      </c>
      <c r="M10" s="9">
        <f t="shared" si="2"/>
        <v>-1.9735722867634002E-3</v>
      </c>
      <c r="P10" s="31"/>
      <c r="R10" s="10" t="s">
        <v>18</v>
      </c>
      <c r="S10" s="11">
        <v>5.7964643167766602E-2</v>
      </c>
      <c r="U10" s="12"/>
      <c r="V10" s="31"/>
    </row>
    <row r="11" spans="1:22" ht="16" thickBot="1">
      <c r="A11" s="1" t="s">
        <v>20</v>
      </c>
      <c r="B11">
        <v>0.27500694152750632</v>
      </c>
      <c r="C11">
        <v>0.29958516019428039</v>
      </c>
      <c r="D11">
        <v>1.0556494506046179</v>
      </c>
      <c r="E11">
        <v>2.4578218666774069E-2</v>
      </c>
      <c r="F11" s="8">
        <f t="shared" si="0"/>
        <v>6.4927841271930002E-4</v>
      </c>
      <c r="G11" s="8">
        <f t="shared" si="1"/>
        <v>0.1242808163506423</v>
      </c>
      <c r="I11" s="10" t="s">
        <v>21</v>
      </c>
      <c r="J11" s="11">
        <v>6.4927841271930002E-4</v>
      </c>
      <c r="L11" s="12" t="str">
        <f>_xlfn.XLOOKUP(I11,Sheet!$B$2:$B$900,Sheet!$A$2:$A$900)</f>
        <v>ADP</v>
      </c>
      <c r="M11" s="9">
        <f t="shared" si="2"/>
        <v>6.4927841271930002E-4</v>
      </c>
      <c r="O11" s="37" t="s">
        <v>876</v>
      </c>
      <c r="P11" s="38"/>
      <c r="R11" s="10" t="s">
        <v>20</v>
      </c>
      <c r="S11" s="11">
        <v>0.1242808163506423</v>
      </c>
      <c r="U11" s="37" t="s">
        <v>877</v>
      </c>
      <c r="V11" s="38"/>
    </row>
    <row r="12" spans="1:22">
      <c r="A12" s="1" t="s">
        <v>22</v>
      </c>
      <c r="B12">
        <v>0.39368556035721147</v>
      </c>
      <c r="C12">
        <v>0.39828252348863202</v>
      </c>
      <c r="D12">
        <v>1.547814842114021</v>
      </c>
      <c r="E12">
        <v>4.5969631314204951E-3</v>
      </c>
      <c r="F12" s="8">
        <f t="shared" si="0"/>
        <v>1.53699364163522E-2</v>
      </c>
      <c r="G12" s="8">
        <f t="shared" si="1"/>
        <v>0.17534174189089269</v>
      </c>
      <c r="I12" s="10" t="s">
        <v>23</v>
      </c>
      <c r="J12" s="11">
        <v>1.53699364163522E-2</v>
      </c>
      <c r="L12" s="12" t="str">
        <f>_xlfn.XLOOKUP(I12,Sheet!$B$2:$B$900,Sheet!$A$2:$A$900)</f>
        <v>ADSK</v>
      </c>
      <c r="M12" s="9">
        <f t="shared" si="2"/>
        <v>1.53699364163522E-2</v>
      </c>
      <c r="O12" s="32" t="s">
        <v>878</v>
      </c>
      <c r="P12" s="33">
        <f>SQRT(SUMXMY2(E:E, F:F)/COUNT(E:E))</f>
        <v>0.20218838536142722</v>
      </c>
      <c r="R12" s="10" t="s">
        <v>22</v>
      </c>
      <c r="S12" s="11">
        <v>0.17534174189089269</v>
      </c>
      <c r="U12" s="32" t="s">
        <v>878</v>
      </c>
      <c r="V12" s="33">
        <f>SQRT(SUMXMY2($E$2:$E$433, $G$2:$G$433)/COUNT($E$2:$E$433))</f>
        <v>0.21542539021284829</v>
      </c>
    </row>
    <row r="13" spans="1:22" ht="16" thickBot="1">
      <c r="A13" s="1" t="s">
        <v>24</v>
      </c>
      <c r="B13">
        <v>7.4866172296792904E-2</v>
      </c>
      <c r="C13">
        <v>0.1992803149420771</v>
      </c>
      <c r="D13">
        <v>0.22565698004199269</v>
      </c>
      <c r="E13">
        <v>0.12441414264528421</v>
      </c>
      <c r="F13" s="8">
        <f t="shared" si="0"/>
        <v>-1.38422098423424E-2</v>
      </c>
      <c r="G13" s="8">
        <f t="shared" si="1"/>
        <v>8.98680689579366E-2</v>
      </c>
      <c r="I13" s="10" t="s">
        <v>25</v>
      </c>
      <c r="J13" s="11">
        <v>-1.38422098423424E-2</v>
      </c>
      <c r="L13" s="12" t="str">
        <f>_xlfn.XLOOKUP(I13,Sheet!$B$2:$B$900,Sheet!$A$2:$A$900)</f>
        <v>AEE</v>
      </c>
      <c r="M13" s="9">
        <f t="shared" si="2"/>
        <v>-1.38422098423424E-2</v>
      </c>
      <c r="O13" s="29" t="s">
        <v>879</v>
      </c>
      <c r="P13" s="34">
        <f>RSQ(F:F, E:E)</f>
        <v>5.6270662858667393E-2</v>
      </c>
      <c r="R13" s="10" t="s">
        <v>24</v>
      </c>
      <c r="S13" s="11">
        <v>8.98680689579366E-2</v>
      </c>
      <c r="U13" s="29" t="s">
        <v>879</v>
      </c>
      <c r="V13" s="34">
        <f>RSQ(G:G, E:E)</f>
        <v>1.2532272692218707E-2</v>
      </c>
    </row>
    <row r="14" spans="1:22">
      <c r="A14" s="1" t="s">
        <v>26</v>
      </c>
      <c r="B14">
        <v>5.8210287287109572E-2</v>
      </c>
      <c r="C14">
        <v>0.27573232113488189</v>
      </c>
      <c r="D14">
        <v>0.15658430083859631</v>
      </c>
      <c r="E14">
        <v>0.2175220338477723</v>
      </c>
      <c r="F14" s="8">
        <f t="shared" si="0"/>
        <v>-1.5633742324828E-2</v>
      </c>
      <c r="G14" s="8">
        <f t="shared" si="1"/>
        <v>5.28803937915623E-2</v>
      </c>
      <c r="I14" s="10" t="s">
        <v>27</v>
      </c>
      <c r="J14" s="11">
        <v>-1.5633742324828E-2</v>
      </c>
      <c r="L14" s="12" t="str">
        <f>_xlfn.XLOOKUP(I14,Sheet!$B$2:$B$900,Sheet!$A$2:$A$900)</f>
        <v>AEP</v>
      </c>
      <c r="M14" s="9">
        <f t="shared" si="2"/>
        <v>-1.5633742324828E-2</v>
      </c>
      <c r="P14" s="15"/>
      <c r="R14" s="10" t="s">
        <v>26</v>
      </c>
      <c r="S14" s="11">
        <v>5.28803937915623E-2</v>
      </c>
      <c r="V14" s="16"/>
    </row>
    <row r="15" spans="1:22">
      <c r="A15" s="1" t="s">
        <v>28</v>
      </c>
      <c r="B15">
        <v>0.17328604011564941</v>
      </c>
      <c r="C15">
        <v>0.37184328290979118</v>
      </c>
      <c r="D15">
        <v>0.63380845041659528</v>
      </c>
      <c r="E15">
        <v>0.1985572427941418</v>
      </c>
      <c r="F15" s="8">
        <f t="shared" si="0"/>
        <v>-3.0594195317047001E-3</v>
      </c>
      <c r="G15" s="8">
        <f t="shared" si="1"/>
        <v>7.8088502252937397E-2</v>
      </c>
      <c r="I15" s="10" t="s">
        <v>29</v>
      </c>
      <c r="J15" s="11">
        <v>-3.0594195317047001E-3</v>
      </c>
      <c r="L15" s="12" t="str">
        <f>_xlfn.XLOOKUP(I15,Sheet!$B$2:$B$900,Sheet!$A$2:$A$900)</f>
        <v>AES</v>
      </c>
      <c r="M15" s="9">
        <f t="shared" si="2"/>
        <v>-3.0594195317047001E-3</v>
      </c>
      <c r="P15" s="15"/>
      <c r="R15" s="10" t="s">
        <v>28</v>
      </c>
      <c r="S15" s="11">
        <v>7.8088502252937397E-2</v>
      </c>
      <c r="V15" s="16"/>
    </row>
    <row r="16" spans="1:22">
      <c r="A16" s="1" t="s">
        <v>30</v>
      </c>
      <c r="B16">
        <v>0.19243412406665769</v>
      </c>
      <c r="C16">
        <v>0.18144475348414091</v>
      </c>
      <c r="D16">
        <v>0.71321638697107836</v>
      </c>
      <c r="E16">
        <v>-1.098937058251678E-2</v>
      </c>
      <c r="F16" s="8">
        <f t="shared" si="0"/>
        <v>-4.4179813577965004E-3</v>
      </c>
      <c r="G16" s="8">
        <f t="shared" si="1"/>
        <v>0.1007462991086322</v>
      </c>
      <c r="I16" s="10" t="s">
        <v>31</v>
      </c>
      <c r="J16" s="11">
        <v>-4.4179813577965004E-3</v>
      </c>
      <c r="L16" s="12" t="str">
        <f>_xlfn.XLOOKUP(I16,Sheet!$B$2:$B$900,Sheet!$A$2:$A$900)</f>
        <v>AFL</v>
      </c>
      <c r="M16" s="9">
        <f t="shared" si="2"/>
        <v>-4.4179813577965004E-3</v>
      </c>
      <c r="P16" s="15"/>
      <c r="R16" s="10" t="s">
        <v>30</v>
      </c>
      <c r="S16" s="11">
        <v>0.1007462991086322</v>
      </c>
      <c r="V16" s="16"/>
    </row>
    <row r="17" spans="1:22">
      <c r="A17" s="1" t="s">
        <v>32</v>
      </c>
      <c r="B17">
        <v>0.27410534249807289</v>
      </c>
      <c r="C17">
        <v>0.31672358947460338</v>
      </c>
      <c r="D17">
        <v>1.051910480235049</v>
      </c>
      <c r="E17">
        <v>4.2618246976530487E-2</v>
      </c>
      <c r="F17" s="8">
        <f t="shared" si="0"/>
        <v>-2.4555772151759999E-3</v>
      </c>
      <c r="G17" s="8">
        <f t="shared" si="1"/>
        <v>-4.5197845007012898E-2</v>
      </c>
      <c r="I17" s="10" t="s">
        <v>33</v>
      </c>
      <c r="J17" s="11">
        <v>-2.4555772151759999E-3</v>
      </c>
      <c r="L17" s="12" t="str">
        <f>_xlfn.XLOOKUP(I17,Sheet!$B$2:$B$900,Sheet!$A$2:$A$900)</f>
        <v>AIG</v>
      </c>
      <c r="M17" s="9">
        <f t="shared" si="2"/>
        <v>-2.4555772151759999E-3</v>
      </c>
      <c r="P17" s="15"/>
      <c r="R17" s="10" t="s">
        <v>32</v>
      </c>
      <c r="S17" s="11">
        <v>-4.5197845007012898E-2</v>
      </c>
      <c r="V17" s="16"/>
    </row>
    <row r="18" spans="1:22">
      <c r="A18" s="1" t="s">
        <v>34</v>
      </c>
      <c r="B18">
        <v>0.20250120000080071</v>
      </c>
      <c r="C18">
        <v>0.42050582508601708</v>
      </c>
      <c r="D18">
        <v>0.75496498850807403</v>
      </c>
      <c r="E18">
        <v>0.2180046250852164</v>
      </c>
      <c r="F18" s="8">
        <f t="shared" si="0"/>
        <v>-3.4156743423455998E-3</v>
      </c>
      <c r="G18" s="8">
        <f t="shared" si="1"/>
        <v>5.8671194149143902E-2</v>
      </c>
      <c r="I18" s="10" t="s">
        <v>35</v>
      </c>
      <c r="J18" s="11">
        <v>-3.4156743423455998E-3</v>
      </c>
      <c r="L18" s="12" t="str">
        <f>_xlfn.XLOOKUP(I18,Sheet!$B$2:$B$900,Sheet!$A$2:$A$900)</f>
        <v>AIZ</v>
      </c>
      <c r="M18" s="9">
        <f t="shared" si="2"/>
        <v>-3.4156743423455998E-3</v>
      </c>
      <c r="P18" s="15"/>
      <c r="R18" s="10" t="s">
        <v>34</v>
      </c>
      <c r="S18" s="11">
        <v>5.8671194149143902E-2</v>
      </c>
      <c r="V18" s="16"/>
    </row>
    <row r="19" spans="1:22">
      <c r="A19" s="1" t="s">
        <v>36</v>
      </c>
      <c r="B19">
        <v>0.21879081267816461</v>
      </c>
      <c r="C19">
        <v>0.28915626603554301</v>
      </c>
      <c r="D19">
        <v>0.82251872042667173</v>
      </c>
      <c r="E19">
        <v>7.0365453357378427E-2</v>
      </c>
      <c r="F19" s="8">
        <f t="shared" si="0"/>
        <v>-2.8299409259066001E-3</v>
      </c>
      <c r="G19" s="8">
        <f t="shared" si="1"/>
        <v>0.13288841209276001</v>
      </c>
      <c r="I19" s="10" t="s">
        <v>37</v>
      </c>
      <c r="J19" s="11">
        <v>-2.8299409259066001E-3</v>
      </c>
      <c r="L19" s="12" t="str">
        <f>_xlfn.XLOOKUP(I19,Sheet!$B$2:$B$900,Sheet!$A$2:$A$900)</f>
        <v>AJG</v>
      </c>
      <c r="M19" s="9">
        <f t="shared" si="2"/>
        <v>-2.8299409259066001E-3</v>
      </c>
      <c r="P19" s="15"/>
      <c r="R19" s="10" t="s">
        <v>36</v>
      </c>
      <c r="S19" s="11">
        <v>0.13288841209276001</v>
      </c>
      <c r="V19" s="16"/>
    </row>
    <row r="20" spans="1:22">
      <c r="A20" s="1" t="s">
        <v>38</v>
      </c>
      <c r="B20">
        <v>0.28606449184656002</v>
      </c>
      <c r="C20">
        <v>0.37089809643656418</v>
      </c>
      <c r="D20">
        <v>1.101505592473955</v>
      </c>
      <c r="E20">
        <v>8.4833604590004275E-2</v>
      </c>
      <c r="F20" s="8">
        <f t="shared" si="0"/>
        <v>6.3090174544686997E-3</v>
      </c>
      <c r="G20" s="8">
        <f t="shared" si="1"/>
        <v>7.2865718055752204E-2</v>
      </c>
      <c r="I20" s="10" t="s">
        <v>39</v>
      </c>
      <c r="J20" s="11">
        <v>6.3090174544686997E-3</v>
      </c>
      <c r="L20" s="12" t="str">
        <f>_xlfn.XLOOKUP(I20,Sheet!$B$2:$B$900,Sheet!$A$2:$A$900)</f>
        <v>AKAM</v>
      </c>
      <c r="M20" s="9">
        <f t="shared" si="2"/>
        <v>6.3090174544686997E-3</v>
      </c>
      <c r="P20" s="15"/>
      <c r="R20" s="10" t="s">
        <v>38</v>
      </c>
      <c r="S20" s="11">
        <v>7.2865718055752204E-2</v>
      </c>
      <c r="V20" s="16"/>
    </row>
    <row r="21" spans="1:22">
      <c r="A21" s="1" t="s">
        <v>40</v>
      </c>
      <c r="B21">
        <v>0.41516058085847429</v>
      </c>
      <c r="C21">
        <v>3.2145703441117779E-2</v>
      </c>
      <c r="D21">
        <v>1.636872685699498</v>
      </c>
      <c r="E21">
        <v>-0.38301487741735651</v>
      </c>
      <c r="F21" s="8">
        <f t="shared" si="0"/>
        <v>3.9226970818889003E-3</v>
      </c>
      <c r="G21" s="8">
        <f t="shared" si="1"/>
        <v>9.2479372382742495E-2</v>
      </c>
      <c r="I21" s="10" t="s">
        <v>41</v>
      </c>
      <c r="J21" s="11">
        <v>3.9226970818889003E-3</v>
      </c>
      <c r="L21" s="12" t="str">
        <f>_xlfn.XLOOKUP(I21,Sheet!$B$2:$B$900,Sheet!$A$2:$A$900)</f>
        <v>ALB</v>
      </c>
      <c r="M21" s="9">
        <f t="shared" si="2"/>
        <v>3.9226970818889003E-3</v>
      </c>
      <c r="P21" s="15"/>
      <c r="R21" s="10" t="s">
        <v>40</v>
      </c>
      <c r="S21" s="11">
        <v>9.2479372382742495E-2</v>
      </c>
      <c r="V21" s="16"/>
    </row>
    <row r="22" spans="1:22">
      <c r="A22" s="1" t="s">
        <v>42</v>
      </c>
      <c r="B22">
        <v>0.41485517522476001</v>
      </c>
      <c r="C22">
        <v>0.40156426653544008</v>
      </c>
      <c r="D22">
        <v>1.635606155259826</v>
      </c>
      <c r="E22">
        <v>-1.3290908689319919E-2</v>
      </c>
      <c r="F22" s="8">
        <f t="shared" si="0"/>
        <v>1.1530644449099001E-2</v>
      </c>
      <c r="G22" s="8">
        <f t="shared" si="1"/>
        <v>0.21520191642014769</v>
      </c>
      <c r="I22" s="10" t="s">
        <v>43</v>
      </c>
      <c r="J22" s="11">
        <v>1.1530644449099001E-2</v>
      </c>
      <c r="L22" s="12" t="str">
        <f>_xlfn.XLOOKUP(I22,Sheet!$B$2:$B$900,Sheet!$A$2:$A$900)</f>
        <v>ALGN</v>
      </c>
      <c r="M22" s="9">
        <f t="shared" si="2"/>
        <v>1.1530644449099001E-2</v>
      </c>
      <c r="P22" s="15"/>
      <c r="R22" s="10" t="s">
        <v>42</v>
      </c>
      <c r="S22" s="11">
        <v>0.21520191642014769</v>
      </c>
      <c r="V22" s="16"/>
    </row>
    <row r="23" spans="1:22">
      <c r="A23" s="1" t="s">
        <v>44</v>
      </c>
      <c r="B23">
        <v>0.19422597492368099</v>
      </c>
      <c r="C23">
        <v>0.341242717298057</v>
      </c>
      <c r="D23">
        <v>0.72064727037088261</v>
      </c>
      <c r="E23">
        <v>0.14701674237437601</v>
      </c>
      <c r="F23" s="8">
        <f t="shared" si="0"/>
        <v>-5.0985106168844E-3</v>
      </c>
      <c r="G23" s="8">
        <f t="shared" si="1"/>
        <v>0.10560160130260481</v>
      </c>
      <c r="I23" s="10" t="s">
        <v>45</v>
      </c>
      <c r="J23" s="11">
        <v>-5.0985106168844E-3</v>
      </c>
      <c r="L23" s="12" t="str">
        <f>_xlfn.XLOOKUP(I23,Sheet!$B$2:$B$900,Sheet!$A$2:$A$900)</f>
        <v>ALL</v>
      </c>
      <c r="M23" s="9">
        <f t="shared" si="2"/>
        <v>-5.0985106168844E-3</v>
      </c>
      <c r="P23" s="15"/>
      <c r="R23" s="10" t="s">
        <v>44</v>
      </c>
      <c r="S23" s="11">
        <v>0.10560160130260481</v>
      </c>
      <c r="V23" s="16"/>
    </row>
    <row r="24" spans="1:22">
      <c r="A24" s="1" t="s">
        <v>46</v>
      </c>
      <c r="B24">
        <v>0.43710736104936188</v>
      </c>
      <c r="C24">
        <v>0.70526441891488345</v>
      </c>
      <c r="D24">
        <v>1.7278869372262899</v>
      </c>
      <c r="E24">
        <v>0.26815705786552152</v>
      </c>
      <c r="F24" s="8">
        <f t="shared" si="0"/>
        <v>1.28907213314768E-2</v>
      </c>
      <c r="G24" s="8">
        <f t="shared" si="1"/>
        <v>0.1522911118836803</v>
      </c>
      <c r="I24" s="10" t="s">
        <v>47</v>
      </c>
      <c r="J24" s="11">
        <v>1.28907213314768E-2</v>
      </c>
      <c r="L24" s="12" t="str">
        <f>_xlfn.XLOOKUP(I24,Sheet!$B$2:$B$900,Sheet!$A$2:$A$900)</f>
        <v>AMAT</v>
      </c>
      <c r="M24" s="9">
        <f t="shared" si="2"/>
        <v>1.28907213314768E-2</v>
      </c>
      <c r="P24" s="15"/>
      <c r="R24" s="10" t="s">
        <v>46</v>
      </c>
      <c r="S24" s="11">
        <v>0.1522911118836803</v>
      </c>
      <c r="V24" s="16"/>
    </row>
    <row r="25" spans="1:22">
      <c r="A25" s="1" t="s">
        <v>48</v>
      </c>
      <c r="B25">
        <v>0.65528831962636525</v>
      </c>
      <c r="C25">
        <v>1.051787320209612</v>
      </c>
      <c r="D25">
        <v>2.6326928572549968</v>
      </c>
      <c r="E25">
        <v>0.39649900058324672</v>
      </c>
      <c r="F25" s="8">
        <f t="shared" si="0"/>
        <v>2.1358609050535899E-2</v>
      </c>
      <c r="G25" s="8">
        <f t="shared" si="1"/>
        <v>0.23635535587613971</v>
      </c>
      <c r="I25" s="10" t="s">
        <v>49</v>
      </c>
      <c r="J25" s="11">
        <v>2.1358609050535899E-2</v>
      </c>
      <c r="L25" s="12" t="str">
        <f>_xlfn.XLOOKUP(I25,Sheet!$B$2:$B$900,Sheet!$A$2:$A$900)</f>
        <v>AMD</v>
      </c>
      <c r="M25" s="9">
        <f t="shared" si="2"/>
        <v>2.1358609050535899E-2</v>
      </c>
      <c r="P25" s="15"/>
      <c r="R25" s="10" t="s">
        <v>48</v>
      </c>
      <c r="S25" s="11">
        <v>0.23635535587613971</v>
      </c>
      <c r="V25" s="16"/>
    </row>
    <row r="26" spans="1:22">
      <c r="A26" s="1" t="s">
        <v>50</v>
      </c>
      <c r="B26">
        <v>0.29174972457315118</v>
      </c>
      <c r="C26">
        <v>0.41127553556003599</v>
      </c>
      <c r="D26">
        <v>1.1250824997407971</v>
      </c>
      <c r="E26">
        <v>0.11952581098688481</v>
      </c>
      <c r="F26" s="8">
        <f t="shared" si="0"/>
        <v>1.4412336851282999E-3</v>
      </c>
      <c r="G26" s="8">
        <f t="shared" si="1"/>
        <v>0.1248806704645854</v>
      </c>
      <c r="I26" s="10" t="s">
        <v>51</v>
      </c>
      <c r="J26" s="11">
        <v>1.4412336851282999E-3</v>
      </c>
      <c r="L26" s="12" t="str">
        <f>_xlfn.XLOOKUP(I26,Sheet!$B$2:$B$900,Sheet!$A$2:$A$900)</f>
        <v>AME</v>
      </c>
      <c r="M26" s="9">
        <f t="shared" si="2"/>
        <v>1.4412336851282999E-3</v>
      </c>
      <c r="P26" s="15"/>
      <c r="R26" s="10" t="s">
        <v>50</v>
      </c>
      <c r="S26" s="11">
        <v>0.1248806704645854</v>
      </c>
      <c r="V26" s="16"/>
    </row>
    <row r="27" spans="1:22">
      <c r="A27" s="1" t="s">
        <v>52</v>
      </c>
      <c r="B27">
        <v>0.19467590143577601</v>
      </c>
      <c r="C27">
        <v>0.26557358926575519</v>
      </c>
      <c r="D27">
        <v>0.72251313517584337</v>
      </c>
      <c r="E27">
        <v>7.0897687829979211E-2</v>
      </c>
      <c r="F27" s="8">
        <f t="shared" si="0"/>
        <v>1.6570181738375001E-3</v>
      </c>
      <c r="G27" s="8">
        <f t="shared" si="1"/>
        <v>7.1254351403423399E-2</v>
      </c>
      <c r="I27" s="10" t="s">
        <v>53</v>
      </c>
      <c r="J27" s="11">
        <v>1.6570181738375001E-3</v>
      </c>
      <c r="L27" s="12" t="str">
        <f>_xlfn.XLOOKUP(I27,Sheet!$B$2:$B$900,Sheet!$A$2:$A$900)</f>
        <v>AMGN</v>
      </c>
      <c r="M27" s="9">
        <f t="shared" si="2"/>
        <v>1.6570181738375001E-3</v>
      </c>
      <c r="P27" s="15"/>
      <c r="R27" s="10" t="s">
        <v>52</v>
      </c>
      <c r="S27" s="11">
        <v>7.1254351403423399E-2</v>
      </c>
      <c r="V27" s="16"/>
    </row>
    <row r="28" spans="1:22">
      <c r="A28" s="1" t="s">
        <v>54</v>
      </c>
      <c r="B28">
        <v>0.39230692947055162</v>
      </c>
      <c r="C28">
        <v>0.52941127737469984</v>
      </c>
      <c r="D28">
        <v>1.5420975998949009</v>
      </c>
      <c r="E28">
        <v>0.1371043479041483</v>
      </c>
      <c r="F28" s="8">
        <f t="shared" si="0"/>
        <v>1.05359242492529E-2</v>
      </c>
      <c r="G28" s="8">
        <f t="shared" si="1"/>
        <v>0.11164630647581771</v>
      </c>
      <c r="I28" s="10" t="s">
        <v>55</v>
      </c>
      <c r="J28" s="11">
        <v>1.05359242492529E-2</v>
      </c>
      <c r="L28" s="12" t="str">
        <f>_xlfn.XLOOKUP(I28,Sheet!$B$2:$B$900,Sheet!$A$2:$A$900)</f>
        <v>AMP</v>
      </c>
      <c r="M28" s="9">
        <f t="shared" si="2"/>
        <v>1.05359242492529E-2</v>
      </c>
      <c r="P28" s="15"/>
      <c r="R28" s="10" t="s">
        <v>54</v>
      </c>
      <c r="S28" s="11">
        <v>0.11164630647581771</v>
      </c>
      <c r="V28" s="16"/>
    </row>
    <row r="29" spans="1:22">
      <c r="A29" s="1" t="s">
        <v>56</v>
      </c>
      <c r="B29">
        <v>5.9049789733663961E-2</v>
      </c>
      <c r="C29">
        <v>0.40795283165084062</v>
      </c>
      <c r="D29">
        <v>0.16006575397948949</v>
      </c>
      <c r="E29">
        <v>0.34890304191717658</v>
      </c>
      <c r="F29" s="8">
        <f t="shared" si="0"/>
        <v>-7.3315583227141004E-3</v>
      </c>
      <c r="G29" s="8">
        <f t="shared" si="1"/>
        <v>0.10744964487558729</v>
      </c>
      <c r="I29" s="10" t="s">
        <v>57</v>
      </c>
      <c r="J29" s="11">
        <v>-7.3315583227141004E-3</v>
      </c>
      <c r="L29" s="12" t="str">
        <f>_xlfn.XLOOKUP(I29,Sheet!$B$2:$B$900,Sheet!$A$2:$A$900)</f>
        <v>AMT</v>
      </c>
      <c r="M29" s="9">
        <f t="shared" si="2"/>
        <v>-7.3315583227141004E-3</v>
      </c>
      <c r="P29" s="15"/>
      <c r="R29" s="10" t="s">
        <v>56</v>
      </c>
      <c r="S29" s="11">
        <v>0.10744964487558729</v>
      </c>
      <c r="V29" s="16"/>
    </row>
    <row r="30" spans="1:22">
      <c r="A30" s="1" t="s">
        <v>58</v>
      </c>
      <c r="B30">
        <v>0.34046295432987927</v>
      </c>
      <c r="C30">
        <v>0.23346574873924639</v>
      </c>
      <c r="D30">
        <v>1.32709838121402</v>
      </c>
      <c r="E30">
        <v>-0.1069972055906329</v>
      </c>
      <c r="F30" s="8">
        <f t="shared" si="0"/>
        <v>9.0584488165151005E-3</v>
      </c>
      <c r="G30" s="8">
        <f t="shared" si="1"/>
        <v>0.1992145164641238</v>
      </c>
      <c r="I30" s="10" t="s">
        <v>59</v>
      </c>
      <c r="J30" s="11">
        <v>9.0584488165151005E-3</v>
      </c>
      <c r="L30" s="12" t="str">
        <f>_xlfn.XLOOKUP(I30,Sheet!$B$2:$B$900,Sheet!$A$2:$A$900)</f>
        <v>AMZN</v>
      </c>
      <c r="M30" s="9">
        <f t="shared" si="2"/>
        <v>9.0584488165151005E-3</v>
      </c>
      <c r="P30" s="15"/>
      <c r="R30" s="10" t="s">
        <v>58</v>
      </c>
      <c r="S30" s="11">
        <v>0.1992145164641238</v>
      </c>
      <c r="V30" s="16"/>
    </row>
    <row r="31" spans="1:22">
      <c r="A31" s="1" t="s">
        <v>60</v>
      </c>
      <c r="B31">
        <v>0.3566115159936889</v>
      </c>
      <c r="C31">
        <v>0.61555160786551033</v>
      </c>
      <c r="D31">
        <v>1.394067168447608</v>
      </c>
      <c r="E31">
        <v>0.25894009187182138</v>
      </c>
      <c r="F31" s="8">
        <f t="shared" si="0"/>
        <v>3.6709880448924999E-3</v>
      </c>
      <c r="G31" s="8">
        <f t="shared" si="1"/>
        <v>0.1496135321539305</v>
      </c>
      <c r="I31" s="10" t="s">
        <v>61</v>
      </c>
      <c r="J31" s="11">
        <v>3.6709880448924999E-3</v>
      </c>
      <c r="L31" s="12" t="str">
        <f>_xlfn.XLOOKUP(I31,Sheet!$B$2:$B$900,Sheet!$A$2:$A$900)</f>
        <v>ANSS</v>
      </c>
      <c r="M31" s="9">
        <f t="shared" si="2"/>
        <v>3.6709880448924999E-3</v>
      </c>
      <c r="P31" s="15"/>
      <c r="R31" s="10" t="s">
        <v>60</v>
      </c>
      <c r="S31" s="11">
        <v>0.1496135321539305</v>
      </c>
      <c r="V31" s="16"/>
    </row>
    <row r="32" spans="1:22">
      <c r="A32" s="1" t="s">
        <v>62</v>
      </c>
      <c r="B32">
        <v>0.235835862338096</v>
      </c>
      <c r="C32">
        <v>0.38930127183503999</v>
      </c>
      <c r="D32">
        <v>0.89320528235249697</v>
      </c>
      <c r="E32">
        <v>0.15346540949694401</v>
      </c>
      <c r="F32" s="8">
        <f t="shared" si="0"/>
        <v>-4.5693971284283003E-3</v>
      </c>
      <c r="G32" s="8">
        <f t="shared" si="1"/>
        <v>0.1023882670667125</v>
      </c>
      <c r="I32" s="10" t="s">
        <v>63</v>
      </c>
      <c r="J32" s="11">
        <v>-4.5693971284283003E-3</v>
      </c>
      <c r="L32" s="12" t="str">
        <f>_xlfn.XLOOKUP(I32,Sheet!$B$2:$B$900,Sheet!$A$2:$A$900)</f>
        <v>AON</v>
      </c>
      <c r="M32" s="9">
        <f t="shared" si="2"/>
        <v>-4.5693971284283003E-3</v>
      </c>
      <c r="P32" s="15"/>
      <c r="R32" s="10" t="s">
        <v>62</v>
      </c>
      <c r="S32" s="11">
        <v>0.1023882670667125</v>
      </c>
      <c r="V32" s="16"/>
    </row>
    <row r="33" spans="1:22">
      <c r="A33" s="1" t="s">
        <v>64</v>
      </c>
      <c r="B33">
        <v>0.28013669847016781</v>
      </c>
      <c r="C33">
        <v>0.16022168397066441</v>
      </c>
      <c r="D33">
        <v>1.0769227756477391</v>
      </c>
      <c r="E33">
        <v>-0.1199150144995034</v>
      </c>
      <c r="F33" s="8">
        <f t="shared" si="0"/>
        <v>3.4946683720395002E-3</v>
      </c>
      <c r="G33" s="8">
        <f t="shared" si="1"/>
        <v>9.1624147829484207E-2</v>
      </c>
      <c r="I33" s="10" t="s">
        <v>65</v>
      </c>
      <c r="J33" s="11">
        <v>3.4946683720395002E-3</v>
      </c>
      <c r="L33" s="12" t="str">
        <f>_xlfn.XLOOKUP(I33,Sheet!$B$2:$B$900,Sheet!$A$2:$A$900)</f>
        <v>AOS</v>
      </c>
      <c r="M33" s="9">
        <f t="shared" si="2"/>
        <v>3.4946683720395002E-3</v>
      </c>
      <c r="P33" s="15"/>
      <c r="R33" s="10" t="s">
        <v>64</v>
      </c>
      <c r="S33" s="11">
        <v>9.1624147829484207E-2</v>
      </c>
      <c r="V33" s="16"/>
    </row>
    <row r="34" spans="1:22">
      <c r="A34" s="1" t="s">
        <v>66</v>
      </c>
      <c r="B34">
        <v>0.42762997471994929</v>
      </c>
      <c r="C34">
        <v>0.13300519326401861</v>
      </c>
      <c r="D34">
        <v>1.688583804115225</v>
      </c>
      <c r="E34">
        <v>-0.29462478145593068</v>
      </c>
      <c r="F34" s="8">
        <f t="shared" si="0"/>
        <v>7.6618671108983002E-3</v>
      </c>
      <c r="G34" s="8">
        <f t="shared" si="1"/>
        <v>-0.1403718912554433</v>
      </c>
      <c r="I34" s="10" t="s">
        <v>67</v>
      </c>
      <c r="J34" s="11">
        <v>7.6618671108983002E-3</v>
      </c>
      <c r="L34" s="12" t="str">
        <f>_xlfn.XLOOKUP(I34,Sheet!$B$2:$B$900,Sheet!$A$2:$A$900)</f>
        <v>APA</v>
      </c>
      <c r="M34" s="9">
        <f t="shared" si="2"/>
        <v>7.6618671108983002E-3</v>
      </c>
      <c r="P34" s="15"/>
      <c r="R34" s="10" t="s">
        <v>66</v>
      </c>
      <c r="S34" s="11">
        <v>-0.1403718912554433</v>
      </c>
      <c r="V34" s="16"/>
    </row>
    <row r="35" spans="1:22">
      <c r="A35" s="1" t="s">
        <v>68</v>
      </c>
      <c r="B35">
        <v>0.2274453756767838</v>
      </c>
      <c r="C35">
        <v>0.42410387439547043</v>
      </c>
      <c r="D35">
        <v>0.85840956941498225</v>
      </c>
      <c r="E35">
        <v>0.1966584987186866</v>
      </c>
      <c r="F35" s="8">
        <f t="shared" si="0"/>
        <v>-6.9566568051160002E-4</v>
      </c>
      <c r="G35" s="8">
        <f t="shared" si="1"/>
        <v>7.3236480165104395E-2</v>
      </c>
      <c r="I35" s="10" t="s">
        <v>69</v>
      </c>
      <c r="J35" s="11">
        <v>-6.9566568051160002E-4</v>
      </c>
      <c r="L35" s="12" t="str">
        <f>_xlfn.XLOOKUP(I35,Sheet!$B$2:$B$900,Sheet!$A$2:$A$900)</f>
        <v>APD</v>
      </c>
      <c r="M35" s="9">
        <f t="shared" si="2"/>
        <v>-6.9566568051160002E-4</v>
      </c>
      <c r="P35" s="15"/>
      <c r="R35" s="10" t="s">
        <v>68</v>
      </c>
      <c r="S35" s="11">
        <v>7.3236480165104395E-2</v>
      </c>
      <c r="V35" s="16"/>
    </row>
    <row r="36" spans="1:22">
      <c r="A36" s="1" t="s">
        <v>70</v>
      </c>
      <c r="B36">
        <v>0.32764255394815262</v>
      </c>
      <c r="C36">
        <v>0.322823593312631</v>
      </c>
      <c r="D36">
        <v>1.273931623499778</v>
      </c>
      <c r="E36">
        <v>-4.8189606355215631E-3</v>
      </c>
      <c r="F36" s="8">
        <f t="shared" si="0"/>
        <v>-5.3002229470409999E-4</v>
      </c>
      <c r="G36" s="8">
        <f t="shared" si="1"/>
        <v>0.1225634617660141</v>
      </c>
      <c r="I36" s="10" t="s">
        <v>71</v>
      </c>
      <c r="J36" s="11">
        <v>-5.3002229470409999E-4</v>
      </c>
      <c r="L36" s="12" t="str">
        <f>_xlfn.XLOOKUP(I36,Sheet!$B$2:$B$900,Sheet!$A$2:$A$900)</f>
        <v>APH</v>
      </c>
      <c r="M36" s="9">
        <f t="shared" si="2"/>
        <v>-5.3002229470409999E-4</v>
      </c>
      <c r="P36" s="15"/>
      <c r="R36" s="10" t="s">
        <v>70</v>
      </c>
      <c r="S36" s="11">
        <v>0.1225634617660141</v>
      </c>
      <c r="V36" s="16"/>
    </row>
    <row r="37" spans="1:22">
      <c r="A37" s="1" t="s">
        <v>72</v>
      </c>
      <c r="B37">
        <v>0.1345671997725684</v>
      </c>
      <c r="C37">
        <v>0.37772291875828362</v>
      </c>
      <c r="D37">
        <v>0.47323973632002708</v>
      </c>
      <c r="E37">
        <v>0.2431557189857152</v>
      </c>
      <c r="F37" s="8">
        <f t="shared" si="0"/>
        <v>-5.6165993299517004E-3</v>
      </c>
      <c r="G37" s="8">
        <f t="shared" si="1"/>
        <v>8.7826090331433501E-2</v>
      </c>
      <c r="I37" s="10" t="s">
        <v>73</v>
      </c>
      <c r="J37" s="11">
        <v>-5.6165993299517004E-3</v>
      </c>
      <c r="L37" s="12" t="str">
        <f>_xlfn.XLOOKUP(I37,Sheet!$B$2:$B$900,Sheet!$A$2:$A$900)</f>
        <v>ARE</v>
      </c>
      <c r="M37" s="9">
        <f t="shared" si="2"/>
        <v>-5.6165993299517004E-3</v>
      </c>
      <c r="P37" s="15"/>
      <c r="R37" s="10" t="s">
        <v>72</v>
      </c>
      <c r="S37" s="11">
        <v>8.7826090331433501E-2</v>
      </c>
      <c r="V37" s="16"/>
    </row>
    <row r="38" spans="1:22">
      <c r="A38" s="1" t="s">
        <v>74</v>
      </c>
      <c r="B38">
        <v>7.7589608582197642E-2</v>
      </c>
      <c r="C38">
        <v>0.2180342302484983</v>
      </c>
      <c r="D38">
        <v>0.23695118871137799</v>
      </c>
      <c r="E38">
        <v>0.1404446216663007</v>
      </c>
      <c r="F38" s="8">
        <f t="shared" si="0"/>
        <v>-1.20406558359447E-2</v>
      </c>
      <c r="G38" s="8">
        <f t="shared" si="1"/>
        <v>7.7877176536260195E-2</v>
      </c>
      <c r="I38" s="10" t="s">
        <v>75</v>
      </c>
      <c r="J38" s="11">
        <v>-1.20406558359447E-2</v>
      </c>
      <c r="L38" s="12" t="str">
        <f>_xlfn.XLOOKUP(I38,Sheet!$B$2:$B$900,Sheet!$A$2:$A$900)</f>
        <v>ATO</v>
      </c>
      <c r="M38" s="9">
        <f t="shared" si="2"/>
        <v>-1.20406558359447E-2</v>
      </c>
      <c r="P38" s="15"/>
      <c r="R38" s="10" t="s">
        <v>74</v>
      </c>
      <c r="S38" s="11">
        <v>7.7877176536260195E-2</v>
      </c>
      <c r="V38" s="16"/>
    </row>
    <row r="39" spans="1:22">
      <c r="A39" s="1" t="s">
        <v>76</v>
      </c>
      <c r="B39">
        <v>0.1008255715850241</v>
      </c>
      <c r="C39">
        <v>0.22603833720378991</v>
      </c>
      <c r="D39">
        <v>0.33331173740291442</v>
      </c>
      <c r="E39">
        <v>0.12521276561876571</v>
      </c>
      <c r="F39" s="8">
        <f t="shared" si="0"/>
        <v>-9.8555535396877992E-3</v>
      </c>
      <c r="G39" s="8">
        <f t="shared" si="1"/>
        <v>1.5653225783857001E-3</v>
      </c>
      <c r="I39" s="10" t="s">
        <v>77</v>
      </c>
      <c r="J39" s="11">
        <v>-9.8555535396877992E-3</v>
      </c>
      <c r="L39" s="12" t="str">
        <f>_xlfn.XLOOKUP(I39,Sheet!$B$2:$B$900,Sheet!$A$2:$A$900)</f>
        <v>AVB</v>
      </c>
      <c r="M39" s="9">
        <f t="shared" si="2"/>
        <v>-9.8555535396877992E-3</v>
      </c>
      <c r="P39" s="15"/>
      <c r="R39" s="10" t="s">
        <v>76</v>
      </c>
      <c r="S39" s="11">
        <v>1.5653225783857001E-3</v>
      </c>
      <c r="V39" s="16"/>
    </row>
    <row r="40" spans="1:22">
      <c r="A40" s="1" t="s">
        <v>78</v>
      </c>
      <c r="B40">
        <v>0.27889643632040112</v>
      </c>
      <c r="C40">
        <v>0.41843974187791988</v>
      </c>
      <c r="D40">
        <v>1.0717793545957119</v>
      </c>
      <c r="E40">
        <v>0.13954330555751879</v>
      </c>
      <c r="F40" s="8">
        <f t="shared" si="0"/>
        <v>-8.2477382767519997E-4</v>
      </c>
      <c r="G40" s="8">
        <f t="shared" si="1"/>
        <v>0.11542649578013529</v>
      </c>
      <c r="I40" s="10" t="s">
        <v>79</v>
      </c>
      <c r="J40" s="11">
        <v>-8.2477382767519997E-4</v>
      </c>
      <c r="L40" s="12" t="str">
        <f>_xlfn.XLOOKUP(I40,Sheet!$B$2:$B$900,Sheet!$A$2:$A$900)</f>
        <v>AVY</v>
      </c>
      <c r="M40" s="9">
        <f t="shared" si="2"/>
        <v>-8.2477382767519997E-4</v>
      </c>
      <c r="P40" s="15"/>
      <c r="R40" s="10" t="s">
        <v>78</v>
      </c>
      <c r="S40" s="11">
        <v>0.11542649578013529</v>
      </c>
      <c r="V40" s="16"/>
    </row>
    <row r="41" spans="1:22">
      <c r="A41" s="1" t="s">
        <v>80</v>
      </c>
      <c r="B41">
        <v>4.4098857615048649E-2</v>
      </c>
      <c r="C41">
        <v>0.33166061695491977</v>
      </c>
      <c r="D41">
        <v>9.8063588533433374E-2</v>
      </c>
      <c r="E41">
        <v>0.2875617593398711</v>
      </c>
      <c r="F41" s="8">
        <f t="shared" si="0"/>
        <v>-1.20327467592974E-2</v>
      </c>
      <c r="G41" s="8">
        <f t="shared" si="1"/>
        <v>6.9385449308910996E-2</v>
      </c>
      <c r="I41" s="10" t="s">
        <v>81</v>
      </c>
      <c r="J41" s="11">
        <v>-1.20327467592974E-2</v>
      </c>
      <c r="L41" s="12" t="str">
        <f>_xlfn.XLOOKUP(I41,Sheet!$B$2:$B$900,Sheet!$A$2:$A$900)</f>
        <v>AWK</v>
      </c>
      <c r="M41" s="9">
        <f t="shared" si="2"/>
        <v>-1.20327467592974E-2</v>
      </c>
      <c r="P41" s="15"/>
      <c r="R41" s="10" t="s">
        <v>80</v>
      </c>
      <c r="S41" s="11">
        <v>6.9385449308910996E-2</v>
      </c>
      <c r="V41" s="16"/>
    </row>
    <row r="42" spans="1:22">
      <c r="A42" s="1" t="s">
        <v>82</v>
      </c>
      <c r="B42">
        <v>0.36707200273534768</v>
      </c>
      <c r="C42">
        <v>0.61841478430926722</v>
      </c>
      <c r="D42">
        <v>1.4374472617058121</v>
      </c>
      <c r="E42">
        <v>0.25134278157391948</v>
      </c>
      <c r="F42" s="8">
        <f t="shared" si="0"/>
        <v>1.5519644218632E-3</v>
      </c>
      <c r="G42" s="8">
        <f t="shared" si="1"/>
        <v>0.20846436946281219</v>
      </c>
      <c r="I42" s="10" t="s">
        <v>83</v>
      </c>
      <c r="J42" s="11">
        <v>1.5519644218632E-3</v>
      </c>
      <c r="L42" s="12" t="str">
        <f>_xlfn.XLOOKUP(I42,Sheet!$B$2:$B$900,Sheet!$A$2:$A$900)</f>
        <v>AXON</v>
      </c>
      <c r="M42" s="9">
        <f t="shared" si="2"/>
        <v>1.5519644218632E-3</v>
      </c>
      <c r="P42" s="15"/>
      <c r="R42" s="10" t="s">
        <v>82</v>
      </c>
      <c r="S42" s="11">
        <v>0.20846436946281219</v>
      </c>
      <c r="V42" s="16"/>
    </row>
    <row r="43" spans="1:22">
      <c r="A43" s="1" t="s">
        <v>84</v>
      </c>
      <c r="B43">
        <v>0.27704628113559698</v>
      </c>
      <c r="C43">
        <v>0.29623388404167722</v>
      </c>
      <c r="D43">
        <v>1.0641066806139829</v>
      </c>
      <c r="E43">
        <v>1.9187602906080181E-2</v>
      </c>
      <c r="F43" s="8">
        <f t="shared" si="0"/>
        <v>1.2825511654872279E-5</v>
      </c>
      <c r="G43" s="8">
        <f t="shared" si="1"/>
        <v>0.13390030018429999</v>
      </c>
      <c r="I43" s="10" t="s">
        <v>85</v>
      </c>
      <c r="J43" s="11">
        <v>1.2825511654872279E-5</v>
      </c>
      <c r="L43" s="12" t="str">
        <f>_xlfn.XLOOKUP(I43,Sheet!$B$2:$B$900,Sheet!$A$2:$A$900)</f>
        <v>AXP</v>
      </c>
      <c r="M43" s="9">
        <f t="shared" si="2"/>
        <v>1.2825511654872279E-5</v>
      </c>
      <c r="P43" s="15"/>
      <c r="R43" s="10" t="s">
        <v>84</v>
      </c>
      <c r="S43" s="11">
        <v>0.13390030018429999</v>
      </c>
      <c r="V43" s="16"/>
    </row>
    <row r="44" spans="1:22">
      <c r="A44" s="1" t="s">
        <v>86</v>
      </c>
      <c r="B44">
        <v>0.1700600050899104</v>
      </c>
      <c r="C44">
        <v>0.37293533442301441</v>
      </c>
      <c r="D44">
        <v>0.62042994292196252</v>
      </c>
      <c r="E44">
        <v>0.20287532933310401</v>
      </c>
      <c r="F44" s="8">
        <f t="shared" si="0"/>
        <v>-9.1364315445751007E-3</v>
      </c>
      <c r="G44" s="8">
        <f t="shared" si="1"/>
        <v>-4.3225675132448203E-2</v>
      </c>
      <c r="I44" s="10" t="s">
        <v>87</v>
      </c>
      <c r="J44" s="11">
        <v>-9.1364315445751007E-3</v>
      </c>
      <c r="L44" s="12" t="str">
        <f>_xlfn.XLOOKUP(I44,Sheet!$B$2:$B$900,Sheet!$A$2:$A$900)</f>
        <v>AZO</v>
      </c>
      <c r="M44" s="9">
        <f t="shared" si="2"/>
        <v>-9.1364315445751007E-3</v>
      </c>
      <c r="P44" s="15"/>
      <c r="R44" s="10" t="s">
        <v>86</v>
      </c>
      <c r="S44" s="11">
        <v>-4.3225675132448203E-2</v>
      </c>
      <c r="V44" s="16"/>
    </row>
    <row r="45" spans="1:22">
      <c r="A45" s="1" t="s">
        <v>88</v>
      </c>
      <c r="B45">
        <v>0.25782518039807528</v>
      </c>
      <c r="C45">
        <v>7.4753490965256963E-2</v>
      </c>
      <c r="D45">
        <v>0.98439594027162713</v>
      </c>
      <c r="E45">
        <v>-0.18307168943281829</v>
      </c>
      <c r="F45" s="8">
        <f t="shared" si="0"/>
        <v>5.8297553650799999E-3</v>
      </c>
      <c r="G45" s="8">
        <f t="shared" si="1"/>
        <v>0.18658378265543091</v>
      </c>
      <c r="I45" s="10" t="s">
        <v>89</v>
      </c>
      <c r="J45" s="11">
        <v>5.8297553650799999E-3</v>
      </c>
      <c r="L45" s="12" t="str">
        <f>_xlfn.XLOOKUP(I45,Sheet!$B$2:$B$900,Sheet!$A$2:$A$900)</f>
        <v>BA</v>
      </c>
      <c r="M45" s="9">
        <f t="shared" si="2"/>
        <v>5.8297553650799999E-3</v>
      </c>
      <c r="P45" s="15"/>
      <c r="R45" s="10" t="s">
        <v>88</v>
      </c>
      <c r="S45" s="11">
        <v>0.18658378265543091</v>
      </c>
      <c r="V45" s="16"/>
    </row>
    <row r="46" spans="1:22">
      <c r="A46" s="1" t="s">
        <v>90</v>
      </c>
      <c r="B46">
        <v>0.31887742510036782</v>
      </c>
      <c r="C46">
        <v>0.40668065491171879</v>
      </c>
      <c r="D46">
        <v>1.2375822531284359</v>
      </c>
      <c r="E46">
        <v>8.7803229811350969E-2</v>
      </c>
      <c r="F46" s="8">
        <f t="shared" si="0"/>
        <v>8.1487533078034996E-3</v>
      </c>
      <c r="G46" s="8">
        <f t="shared" si="1"/>
        <v>0.16487075951944979</v>
      </c>
      <c r="I46" s="10" t="s">
        <v>91</v>
      </c>
      <c r="J46" s="11">
        <v>8.1487533078034996E-3</v>
      </c>
      <c r="L46" s="12" t="str">
        <f>_xlfn.XLOOKUP(I46,Sheet!$B$2:$B$900,Sheet!$A$2:$A$900)</f>
        <v>BAC</v>
      </c>
      <c r="M46" s="9">
        <f t="shared" si="2"/>
        <v>8.1487533078034996E-3</v>
      </c>
      <c r="P46" s="15"/>
      <c r="R46" s="10" t="s">
        <v>90</v>
      </c>
      <c r="S46" s="11">
        <v>0.16487075951944979</v>
      </c>
      <c r="V46" s="16"/>
    </row>
    <row r="47" spans="1:22">
      <c r="A47" s="1" t="s">
        <v>92</v>
      </c>
      <c r="B47">
        <v>0.16284189233097721</v>
      </c>
      <c r="C47">
        <v>0.37477378674602219</v>
      </c>
      <c r="D47">
        <v>0.59049611552330572</v>
      </c>
      <c r="E47">
        <v>0.21193189441504501</v>
      </c>
      <c r="F47" s="8">
        <f t="shared" si="0"/>
        <v>-2.8337499380707001E-3</v>
      </c>
      <c r="G47" s="8">
        <f t="shared" si="1"/>
        <v>4.5788832347089803E-2</v>
      </c>
      <c r="I47" s="10" t="s">
        <v>93</v>
      </c>
      <c r="J47" s="11">
        <v>-2.8337499380707001E-3</v>
      </c>
      <c r="L47" s="12" t="str">
        <f>_xlfn.XLOOKUP(I47,Sheet!$B$2:$B$900,Sheet!$A$2:$A$900)</f>
        <v>BALL</v>
      </c>
      <c r="M47" s="9">
        <f t="shared" si="2"/>
        <v>-2.8337499380707001E-3</v>
      </c>
      <c r="P47" s="15"/>
      <c r="R47" s="10" t="s">
        <v>92</v>
      </c>
      <c r="S47" s="11">
        <v>4.5788832347089803E-2</v>
      </c>
      <c r="V47" s="16"/>
    </row>
    <row r="48" spans="1:22">
      <c r="A48" s="1" t="s">
        <v>94</v>
      </c>
      <c r="B48">
        <v>0.23480073210583099</v>
      </c>
      <c r="C48">
        <v>0.270400687205546</v>
      </c>
      <c r="D48">
        <v>0.88891255227988852</v>
      </c>
      <c r="E48">
        <v>3.5599955099714968E-2</v>
      </c>
      <c r="F48" s="8">
        <f t="shared" si="0"/>
        <v>-1.2308698508538001E-3</v>
      </c>
      <c r="G48" s="8">
        <f t="shared" si="1"/>
        <v>0.1342677379554984</v>
      </c>
      <c r="I48" s="10" t="s">
        <v>95</v>
      </c>
      <c r="J48" s="11">
        <v>-1.2308698508538001E-3</v>
      </c>
      <c r="L48" s="12" t="str">
        <f>_xlfn.XLOOKUP(I48,Sheet!$B$2:$B$900,Sheet!$A$2:$A$900)</f>
        <v>BAX</v>
      </c>
      <c r="M48" s="9">
        <f t="shared" si="2"/>
        <v>-1.2308698508538001E-3</v>
      </c>
      <c r="P48" s="15"/>
      <c r="R48" s="10" t="s">
        <v>94</v>
      </c>
      <c r="S48" s="11">
        <v>0.1342677379554984</v>
      </c>
      <c r="V48" s="16"/>
    </row>
    <row r="49" spans="1:22">
      <c r="A49" s="1" t="s">
        <v>96</v>
      </c>
      <c r="B49">
        <v>0.38333686162761282</v>
      </c>
      <c r="C49">
        <v>-0.18145804057082629</v>
      </c>
      <c r="D49">
        <v>1.504898338601502</v>
      </c>
      <c r="E49">
        <v>-0.56479490219843909</v>
      </c>
      <c r="F49" s="8">
        <f t="shared" si="0"/>
        <v>-1.6995354259695999E-3</v>
      </c>
      <c r="G49" s="8">
        <f t="shared" si="1"/>
        <v>-0.953999856007824</v>
      </c>
      <c r="I49" s="10" t="s">
        <v>97</v>
      </c>
      <c r="J49" s="11">
        <v>-1.6995354259695999E-3</v>
      </c>
      <c r="L49" s="12" t="str">
        <f>_xlfn.XLOOKUP(I49,Sheet!$B$2:$B$900,Sheet!$A$2:$A$900)</f>
        <v>BBWI</v>
      </c>
      <c r="M49" s="9">
        <f t="shared" si="2"/>
        <v>-1.6995354259695999E-3</v>
      </c>
      <c r="P49" s="15"/>
      <c r="R49" s="10" t="s">
        <v>96</v>
      </c>
      <c r="S49" s="11">
        <v>-0.953999856007824</v>
      </c>
      <c r="V49" s="16"/>
    </row>
    <row r="50" spans="1:22">
      <c r="A50" s="1" t="s">
        <v>98</v>
      </c>
      <c r="B50">
        <v>0.3196368912232721</v>
      </c>
      <c r="C50">
        <v>0.59071007216363347</v>
      </c>
      <c r="D50">
        <v>1.240731792155795</v>
      </c>
      <c r="E50">
        <v>0.27107318094036142</v>
      </c>
      <c r="F50" s="8">
        <f t="shared" si="0"/>
        <v>1.0543857454292001E-3</v>
      </c>
      <c r="G50" s="8">
        <f t="shared" si="1"/>
        <v>0.1819058105604906</v>
      </c>
      <c r="I50" s="10" t="s">
        <v>99</v>
      </c>
      <c r="J50" s="11">
        <v>1.0543857454292001E-3</v>
      </c>
      <c r="L50" s="12" t="str">
        <f>_xlfn.XLOOKUP(I50,Sheet!$B$2:$B$900,Sheet!$A$2:$A$900)</f>
        <v>BBY</v>
      </c>
      <c r="M50" s="9">
        <f t="shared" si="2"/>
        <v>1.0543857454292001E-3</v>
      </c>
      <c r="P50" s="15"/>
      <c r="R50" s="10" t="s">
        <v>98</v>
      </c>
      <c r="S50" s="11">
        <v>0.1819058105604906</v>
      </c>
      <c r="V50" s="16"/>
    </row>
    <row r="51" spans="1:22">
      <c r="A51" s="1" t="s">
        <v>100</v>
      </c>
      <c r="B51">
        <v>0.28198207692750132</v>
      </c>
      <c r="C51">
        <v>0.22464521969537499</v>
      </c>
      <c r="D51">
        <v>1.0845756403329929</v>
      </c>
      <c r="E51">
        <v>-5.7336857232126281E-2</v>
      </c>
      <c r="F51" s="8">
        <f t="shared" si="0"/>
        <v>-2.395049053649E-3</v>
      </c>
      <c r="G51" s="8">
        <f t="shared" si="1"/>
        <v>0.1087169732938152</v>
      </c>
      <c r="I51" s="10" t="s">
        <v>101</v>
      </c>
      <c r="J51" s="11">
        <v>-2.395049053649E-3</v>
      </c>
      <c r="L51" s="12" t="str">
        <f>_xlfn.XLOOKUP(I51,Sheet!$B$2:$B$900,Sheet!$A$2:$A$900)</f>
        <v>BDX</v>
      </c>
      <c r="M51" s="9">
        <f t="shared" si="2"/>
        <v>-2.395049053649E-3</v>
      </c>
      <c r="P51" s="15"/>
      <c r="R51" s="10" t="s">
        <v>100</v>
      </c>
      <c r="S51" s="11">
        <v>0.1087169732938152</v>
      </c>
      <c r="V51" s="16"/>
    </row>
    <row r="52" spans="1:22">
      <c r="A52" s="1" t="s">
        <v>102</v>
      </c>
      <c r="B52">
        <v>0.33371495173979893</v>
      </c>
      <c r="C52">
        <v>-6.5898857978044845E-2</v>
      </c>
      <c r="D52">
        <v>1.2991141211223269</v>
      </c>
      <c r="E52">
        <v>-0.39961380971784383</v>
      </c>
      <c r="F52" s="8">
        <f t="shared" si="0"/>
        <v>5.5956387645710003E-3</v>
      </c>
      <c r="G52" s="8">
        <f t="shared" si="1"/>
        <v>-2.9455387427723E-3</v>
      </c>
      <c r="I52" s="10" t="s">
        <v>103</v>
      </c>
      <c r="J52" s="11">
        <v>5.5956387645710003E-3</v>
      </c>
      <c r="L52" s="12" t="str">
        <f>_xlfn.XLOOKUP(I52,Sheet!$B$2:$B$900,Sheet!$A$2:$A$900)</f>
        <v>BEN</v>
      </c>
      <c r="M52" s="9">
        <f t="shared" si="2"/>
        <v>5.5956387645710003E-3</v>
      </c>
      <c r="P52" s="15"/>
      <c r="R52" s="10" t="s">
        <v>102</v>
      </c>
      <c r="S52" s="11">
        <v>-2.9455387427723E-3</v>
      </c>
      <c r="V52" s="16"/>
    </row>
    <row r="53" spans="1:22">
      <c r="A53" s="1" t="s">
        <v>104</v>
      </c>
      <c r="B53">
        <v>0.1925813015463711</v>
      </c>
      <c r="C53">
        <v>0.14038043679738171</v>
      </c>
      <c r="D53">
        <v>0.71382673837758115</v>
      </c>
      <c r="E53">
        <v>-5.220086474898944E-2</v>
      </c>
      <c r="F53" s="8">
        <f t="shared" si="0"/>
        <v>-6.3312471705587996E-3</v>
      </c>
      <c r="G53" s="8">
        <f t="shared" si="1"/>
        <v>3.2572417991977E-2</v>
      </c>
      <c r="I53" s="10" t="s">
        <v>105</v>
      </c>
      <c r="J53" s="11">
        <v>-6.3312471705587996E-3</v>
      </c>
      <c r="L53" s="12" t="str">
        <f>_xlfn.XLOOKUP(I53,Sheet!$B$2:$B$900,Sheet!$A$2:$A$900)</f>
        <v>BG</v>
      </c>
      <c r="M53" s="9">
        <f t="shared" si="2"/>
        <v>-6.3312471705587996E-3</v>
      </c>
      <c r="P53" s="15"/>
      <c r="R53" s="10" t="s">
        <v>104</v>
      </c>
      <c r="S53" s="11">
        <v>3.2572417991977E-2</v>
      </c>
      <c r="V53" s="16"/>
    </row>
    <row r="54" spans="1:22">
      <c r="A54" s="1" t="s">
        <v>106</v>
      </c>
      <c r="B54">
        <v>0.18795530980325559</v>
      </c>
      <c r="C54">
        <v>9.9616728254343756E-2</v>
      </c>
      <c r="D54">
        <v>0.69464254951676629</v>
      </c>
      <c r="E54">
        <v>-8.8338581548911804E-2</v>
      </c>
      <c r="F54" s="8">
        <f t="shared" si="0"/>
        <v>2.6423525285131002E-3</v>
      </c>
      <c r="G54" s="8">
        <f t="shared" si="1"/>
        <v>3.2230030131141001E-2</v>
      </c>
      <c r="I54" s="10" t="s">
        <v>107</v>
      </c>
      <c r="J54" s="11">
        <v>2.6423525285131002E-3</v>
      </c>
      <c r="L54" s="12" t="str">
        <f>_xlfn.XLOOKUP(I54,Sheet!$B$2:$B$900,Sheet!$A$2:$A$900)</f>
        <v>BIIB</v>
      </c>
      <c r="M54" s="9">
        <f t="shared" si="2"/>
        <v>2.6423525285131002E-3</v>
      </c>
      <c r="P54" s="15"/>
      <c r="R54" s="10" t="s">
        <v>106</v>
      </c>
      <c r="S54" s="11">
        <v>3.2230030131141001E-2</v>
      </c>
      <c r="V54" s="16"/>
    </row>
    <row r="55" spans="1:22">
      <c r="A55" s="1" t="s">
        <v>108</v>
      </c>
      <c r="B55">
        <v>0.31148700430898912</v>
      </c>
      <c r="C55">
        <v>0.51158334801838712</v>
      </c>
      <c r="D55">
        <v>1.206933856828615</v>
      </c>
      <c r="E55">
        <v>0.20009634370939811</v>
      </c>
      <c r="F55" s="8">
        <f t="shared" si="0"/>
        <v>-8.379165168872E-4</v>
      </c>
      <c r="G55" s="8">
        <f t="shared" si="1"/>
        <v>0.14276063862707261</v>
      </c>
      <c r="I55" s="10" t="s">
        <v>109</v>
      </c>
      <c r="J55" s="11">
        <v>-8.379165168872E-4</v>
      </c>
      <c r="L55" s="12" t="str">
        <f>_xlfn.XLOOKUP(I55,Sheet!$B$2:$B$900,Sheet!$A$2:$A$900)</f>
        <v>BIO</v>
      </c>
      <c r="M55" s="9">
        <f t="shared" si="2"/>
        <v>-8.379165168872E-4</v>
      </c>
      <c r="P55" s="15"/>
      <c r="R55" s="10" t="s">
        <v>108</v>
      </c>
      <c r="S55" s="11">
        <v>0.14276063862707261</v>
      </c>
      <c r="V55" s="16"/>
    </row>
    <row r="56" spans="1:22">
      <c r="A56" s="1" t="s">
        <v>110</v>
      </c>
      <c r="B56">
        <v>0.2491695821463018</v>
      </c>
      <c r="C56">
        <v>0.11689803106258211</v>
      </c>
      <c r="D56">
        <v>0.94850079804348097</v>
      </c>
      <c r="E56">
        <v>-0.13227155108371971</v>
      </c>
      <c r="F56" s="8">
        <f t="shared" si="0"/>
        <v>1.7986375855881E-3</v>
      </c>
      <c r="G56" s="8">
        <f t="shared" si="1"/>
        <v>8.9138788566062999E-2</v>
      </c>
      <c r="I56" s="10" t="s">
        <v>111</v>
      </c>
      <c r="J56" s="11">
        <v>1.7986375855881E-3</v>
      </c>
      <c r="L56" s="12" t="str">
        <f>_xlfn.XLOOKUP(I56,Sheet!$B$2:$B$900,Sheet!$A$2:$A$900)</f>
        <v>BK</v>
      </c>
      <c r="M56" s="9">
        <f t="shared" si="2"/>
        <v>1.7986375855881E-3</v>
      </c>
      <c r="P56" s="15"/>
      <c r="R56" s="10" t="s">
        <v>110</v>
      </c>
      <c r="S56" s="11">
        <v>8.9138788566062999E-2</v>
      </c>
      <c r="V56" s="16"/>
    </row>
    <row r="57" spans="1:22">
      <c r="A57" s="1" t="s">
        <v>112</v>
      </c>
      <c r="B57">
        <v>0.29024262741977608</v>
      </c>
      <c r="C57">
        <v>0.2078365188183334</v>
      </c>
      <c r="D57">
        <v>1.118832502328897</v>
      </c>
      <c r="E57">
        <v>-8.2406108601442651E-2</v>
      </c>
      <c r="F57" s="8">
        <f t="shared" si="0"/>
        <v>2.7086535930557999E-3</v>
      </c>
      <c r="G57" s="8">
        <f t="shared" si="1"/>
        <v>1.13326352105991E-2</v>
      </c>
      <c r="I57" s="10" t="s">
        <v>113</v>
      </c>
      <c r="J57" s="11">
        <v>2.7086535930557999E-3</v>
      </c>
      <c r="L57" s="12" t="str">
        <f>_xlfn.XLOOKUP(I57,Sheet!$B$2:$B$900,Sheet!$A$2:$A$900)</f>
        <v>BKNG</v>
      </c>
      <c r="M57" s="9">
        <f t="shared" si="2"/>
        <v>2.7086535930557999E-3</v>
      </c>
      <c r="P57" s="15"/>
      <c r="R57" s="10" t="s">
        <v>112</v>
      </c>
      <c r="S57" s="11">
        <v>1.13326352105991E-2</v>
      </c>
      <c r="V57" s="16"/>
    </row>
    <row r="58" spans="1:22">
      <c r="A58" s="1" t="s">
        <v>114</v>
      </c>
      <c r="B58">
        <v>0.30107773561550338</v>
      </c>
      <c r="C58">
        <v>0.2595714436296328</v>
      </c>
      <c r="D58">
        <v>1.163766167042747</v>
      </c>
      <c r="E58">
        <v>-4.1506291985870643E-2</v>
      </c>
      <c r="F58" s="8">
        <f t="shared" si="0"/>
        <v>1.8309335951638001E-3</v>
      </c>
      <c r="G58" s="8">
        <f t="shared" si="1"/>
        <v>-5.7757312631993102E-2</v>
      </c>
      <c r="I58" s="10" t="s">
        <v>115</v>
      </c>
      <c r="J58" s="11">
        <v>1.8309335951638001E-3</v>
      </c>
      <c r="L58" s="12" t="str">
        <f>_xlfn.XLOOKUP(I58,Sheet!$B$2:$B$900,Sheet!$A$2:$A$900)</f>
        <v>BKR</v>
      </c>
      <c r="M58" s="9">
        <f t="shared" si="2"/>
        <v>1.8309335951638001E-3</v>
      </c>
      <c r="P58" s="15"/>
      <c r="R58" s="10" t="s">
        <v>114</v>
      </c>
      <c r="S58" s="11">
        <v>-5.7757312631993102E-2</v>
      </c>
      <c r="V58" s="16"/>
    </row>
    <row r="59" spans="1:22">
      <c r="A59" s="1" t="s">
        <v>116</v>
      </c>
      <c r="B59">
        <v>0.28022968481958083</v>
      </c>
      <c r="C59">
        <v>0.90875721776926</v>
      </c>
      <c r="D59">
        <v>1.0773083940810779</v>
      </c>
      <c r="E59">
        <v>0.62852753294967922</v>
      </c>
      <c r="F59" s="8">
        <f t="shared" si="0"/>
        <v>1.1383268254507899E-2</v>
      </c>
      <c r="G59" s="8">
        <f t="shared" si="1"/>
        <v>0.1193297967797624</v>
      </c>
      <c r="I59" s="10" t="s">
        <v>117</v>
      </c>
      <c r="J59" s="11">
        <v>1.1383268254507899E-2</v>
      </c>
      <c r="L59" s="12" t="str">
        <f>_xlfn.XLOOKUP(I59,Sheet!$B$2:$B$900,Sheet!$A$2:$A$900)</f>
        <v>BLDR</v>
      </c>
      <c r="M59" s="9">
        <f t="shared" si="2"/>
        <v>1.1383268254507899E-2</v>
      </c>
      <c r="P59" s="15"/>
      <c r="R59" s="10" t="s">
        <v>116</v>
      </c>
      <c r="S59" s="11">
        <v>0.1193297967797624</v>
      </c>
      <c r="V59" s="16"/>
    </row>
    <row r="60" spans="1:22">
      <c r="A60" s="1" t="s">
        <v>118</v>
      </c>
      <c r="B60">
        <v>0.34273910702461008</v>
      </c>
      <c r="C60">
        <v>0.2977159402622267</v>
      </c>
      <c r="D60">
        <v>1.3365376853884721</v>
      </c>
      <c r="E60">
        <v>-4.5023166762383382E-2</v>
      </c>
      <c r="F60" s="8">
        <f t="shared" si="0"/>
        <v>7.0818299284764004E-3</v>
      </c>
      <c r="G60" s="8">
        <f t="shared" si="1"/>
        <v>8.8420379160184304E-2</v>
      </c>
      <c r="I60" s="10" t="s">
        <v>119</v>
      </c>
      <c r="J60" s="11">
        <v>7.0818299284764004E-3</v>
      </c>
      <c r="L60" s="12" t="str">
        <f>_xlfn.XLOOKUP(I60,Sheet!$B$2:$B$900,Sheet!$A$2:$A$900)</f>
        <v>BLK</v>
      </c>
      <c r="M60" s="9">
        <f t="shared" si="2"/>
        <v>7.0818299284764004E-3</v>
      </c>
      <c r="P60" s="15"/>
      <c r="R60" s="10" t="s">
        <v>118</v>
      </c>
      <c r="S60" s="11">
        <v>8.8420379160184304E-2</v>
      </c>
      <c r="V60" s="16"/>
    </row>
    <row r="61" spans="1:22">
      <c r="A61" s="1" t="s">
        <v>120</v>
      </c>
      <c r="B61">
        <v>0.24988152315452161</v>
      </c>
      <c r="C61">
        <v>0.27854539490740238</v>
      </c>
      <c r="D61">
        <v>0.9514532483542224</v>
      </c>
      <c r="E61">
        <v>2.8663871752880741E-2</v>
      </c>
      <c r="F61" s="8">
        <f t="shared" si="0"/>
        <v>-5.5832191440772999E-3</v>
      </c>
      <c r="G61" s="8">
        <f t="shared" si="1"/>
        <v>-4.26050961622884E-2</v>
      </c>
      <c r="I61" s="10" t="s">
        <v>121</v>
      </c>
      <c r="J61" s="11">
        <v>-5.5832191440772999E-3</v>
      </c>
      <c r="L61" s="12" t="str">
        <f>_xlfn.XLOOKUP(I61,Sheet!$B$2:$B$900,Sheet!$A$2:$A$900)</f>
        <v>BMY</v>
      </c>
      <c r="M61" s="9">
        <f t="shared" si="2"/>
        <v>-5.5832191440772999E-3</v>
      </c>
      <c r="P61" s="15"/>
      <c r="R61" s="10" t="s">
        <v>120</v>
      </c>
      <c r="S61" s="11">
        <v>-4.26050961622884E-2</v>
      </c>
      <c r="V61" s="16"/>
    </row>
    <row r="62" spans="1:22">
      <c r="A62" s="1" t="s">
        <v>122</v>
      </c>
      <c r="B62">
        <v>0.25147240859530351</v>
      </c>
      <c r="C62">
        <v>0.28635350899595041</v>
      </c>
      <c r="D62">
        <v>0.95805071943646114</v>
      </c>
      <c r="E62">
        <v>3.4881100400646847E-2</v>
      </c>
      <c r="F62" s="8">
        <f t="shared" si="0"/>
        <v>-9.9584534147149992E-4</v>
      </c>
      <c r="G62" s="8">
        <f t="shared" si="1"/>
        <v>0.16179197813906679</v>
      </c>
      <c r="I62" s="10" t="s">
        <v>123</v>
      </c>
      <c r="J62" s="11">
        <v>-9.9584534147149992E-4</v>
      </c>
      <c r="L62" s="12" t="str">
        <f>_xlfn.XLOOKUP(I62,Sheet!$B$2:$B$900,Sheet!$A$2:$A$900)</f>
        <v>BR</v>
      </c>
      <c r="M62" s="9">
        <f t="shared" si="2"/>
        <v>-9.9584534147149992E-4</v>
      </c>
      <c r="P62" s="15"/>
      <c r="R62" s="10" t="s">
        <v>122</v>
      </c>
      <c r="S62" s="11">
        <v>0.16179197813906679</v>
      </c>
      <c r="V62" s="16"/>
    </row>
    <row r="63" spans="1:22">
      <c r="A63" s="1" t="s">
        <v>124</v>
      </c>
      <c r="B63">
        <v>0.21514566698484761</v>
      </c>
      <c r="C63">
        <v>0.38438273413797569</v>
      </c>
      <c r="D63">
        <v>0.80740214277392353</v>
      </c>
      <c r="E63">
        <v>0.16923706715312811</v>
      </c>
      <c r="F63" s="8">
        <f t="shared" si="0"/>
        <v>-4.6824055259624998E-3</v>
      </c>
      <c r="G63" s="8">
        <f t="shared" si="1"/>
        <v>0.13185155711581789</v>
      </c>
      <c r="I63" s="10" t="s">
        <v>125</v>
      </c>
      <c r="J63" s="11">
        <v>-4.6824055259624998E-3</v>
      </c>
      <c r="L63" s="12" t="str">
        <f>_xlfn.XLOOKUP(I63,Sheet!$B$2:$B$900,Sheet!$A$2:$A$900)</f>
        <v>BRO</v>
      </c>
      <c r="M63" s="9">
        <f t="shared" si="2"/>
        <v>-4.6824055259624998E-3</v>
      </c>
      <c r="P63" s="15"/>
      <c r="R63" s="10" t="s">
        <v>124</v>
      </c>
      <c r="S63" s="11">
        <v>0.13185155711581789</v>
      </c>
      <c r="V63" s="16"/>
    </row>
    <row r="64" spans="1:22">
      <c r="A64" s="1" t="s">
        <v>126</v>
      </c>
      <c r="B64">
        <v>0.294037519202416</v>
      </c>
      <c r="C64">
        <v>0.27464938371022762</v>
      </c>
      <c r="D64">
        <v>1.1345700835238619</v>
      </c>
      <c r="E64">
        <v>-1.9388135492188371E-2</v>
      </c>
      <c r="F64" s="8">
        <f t="shared" si="0"/>
        <v>2.3559462592138E-3</v>
      </c>
      <c r="G64" s="8">
        <f t="shared" si="1"/>
        <v>0.12715000902251641</v>
      </c>
      <c r="I64" s="10" t="s">
        <v>127</v>
      </c>
      <c r="J64" s="11">
        <v>2.3559462592138E-3</v>
      </c>
      <c r="L64" s="12" t="str">
        <f>_xlfn.XLOOKUP(I64,Sheet!$B$2:$B$900,Sheet!$A$2:$A$900)</f>
        <v>BSX</v>
      </c>
      <c r="M64" s="9">
        <f t="shared" si="2"/>
        <v>2.3559462592138E-3</v>
      </c>
      <c r="P64" s="15"/>
      <c r="R64" s="10" t="s">
        <v>126</v>
      </c>
      <c r="S64" s="11">
        <v>0.12715000902251641</v>
      </c>
      <c r="V64" s="16"/>
    </row>
    <row r="65" spans="1:22">
      <c r="A65" s="1" t="s">
        <v>128</v>
      </c>
      <c r="B65">
        <v>0.39051384222085372</v>
      </c>
      <c r="C65">
        <v>0.29107077726182412</v>
      </c>
      <c r="D65">
        <v>1.534661589120927</v>
      </c>
      <c r="E65">
        <v>-9.9443064959029603E-2</v>
      </c>
      <c r="F65" s="8">
        <f t="shared" si="0"/>
        <v>8.0063150785493996E-3</v>
      </c>
      <c r="G65" s="8">
        <f t="shared" si="1"/>
        <v>8.6359346478078997E-2</v>
      </c>
      <c r="I65" s="10" t="s">
        <v>129</v>
      </c>
      <c r="J65" s="11">
        <v>8.0063150785493996E-3</v>
      </c>
      <c r="L65" s="12" t="str">
        <f>_xlfn.XLOOKUP(I65,Sheet!$B$2:$B$900,Sheet!$A$2:$A$900)</f>
        <v>BWA</v>
      </c>
      <c r="M65" s="9">
        <f t="shared" si="2"/>
        <v>8.0063150785493996E-3</v>
      </c>
      <c r="P65" s="15"/>
      <c r="R65" s="10" t="s">
        <v>128</v>
      </c>
      <c r="S65" s="11">
        <v>8.6359346478078997E-2</v>
      </c>
      <c r="V65" s="16"/>
    </row>
    <row r="66" spans="1:22">
      <c r="A66" s="1" t="s">
        <v>130</v>
      </c>
      <c r="B66">
        <v>0.29997099301036562</v>
      </c>
      <c r="C66">
        <v>0.70611279449177033</v>
      </c>
      <c r="D66">
        <v>1.159176457346687</v>
      </c>
      <c r="E66">
        <v>0.40614180148140472</v>
      </c>
      <c r="F66" s="8">
        <f t="shared" ref="F66:F129" si="3">_xlfn.XLOOKUP(A66,$L$2:$L$900,$M$2:$M$900)</f>
        <v>5.9324427999694002E-3</v>
      </c>
      <c r="G66" s="8">
        <f t="shared" ref="G66:G129" si="4">_xlfn.XLOOKUP(A66,$R$2:$R$900,$S$2:$S$900)</f>
        <v>0.1103502629485848</v>
      </c>
      <c r="I66" s="10" t="s">
        <v>131</v>
      </c>
      <c r="J66" s="11">
        <v>5.9324427999694002E-3</v>
      </c>
      <c r="L66" s="12" t="str">
        <f>_xlfn.XLOOKUP(I66,Sheet!$B$2:$B$900,Sheet!$A$2:$A$900)</f>
        <v>BX</v>
      </c>
      <c r="M66" s="9">
        <f t="shared" ref="M66:M129" si="5">J66</f>
        <v>5.9324427999694002E-3</v>
      </c>
      <c r="P66" s="15"/>
      <c r="R66" s="10" t="s">
        <v>130</v>
      </c>
      <c r="S66" s="11">
        <v>0.1103502629485848</v>
      </c>
      <c r="V66" s="16"/>
    </row>
    <row r="67" spans="1:22">
      <c r="A67" s="1" t="s">
        <v>132</v>
      </c>
      <c r="B67">
        <v>0.16652098957893349</v>
      </c>
      <c r="C67">
        <v>0.24480357512195219</v>
      </c>
      <c r="D67">
        <v>0.60575349174909254</v>
      </c>
      <c r="E67">
        <v>7.8282585543018701E-2</v>
      </c>
      <c r="F67" s="8">
        <f t="shared" si="3"/>
        <v>-5.6861324487551997E-3</v>
      </c>
      <c r="G67" s="8">
        <f t="shared" si="4"/>
        <v>-1.36780325415052E-2</v>
      </c>
      <c r="I67" s="10" t="s">
        <v>133</v>
      </c>
      <c r="J67" s="11">
        <v>-5.6861324487551997E-3</v>
      </c>
      <c r="L67" s="12" t="str">
        <f>_xlfn.XLOOKUP(I67,Sheet!$B$2:$B$900,Sheet!$A$2:$A$900)</f>
        <v>BXP</v>
      </c>
      <c r="M67" s="9">
        <f t="shared" si="5"/>
        <v>-5.6861324487551997E-3</v>
      </c>
      <c r="P67" s="15"/>
      <c r="R67" s="10" t="s">
        <v>132</v>
      </c>
      <c r="S67" s="11">
        <v>-1.36780325415052E-2</v>
      </c>
      <c r="V67" s="16"/>
    </row>
    <row r="68" spans="1:22">
      <c r="A68" s="1" t="s">
        <v>134</v>
      </c>
      <c r="B68">
        <v>0.37786551065301199</v>
      </c>
      <c r="C68">
        <v>0.48639078066311059</v>
      </c>
      <c r="D68">
        <v>1.4822084082580791</v>
      </c>
      <c r="E68">
        <v>0.1085252700100986</v>
      </c>
      <c r="F68" s="8">
        <f t="shared" si="3"/>
        <v>7.4171260122314004E-3</v>
      </c>
      <c r="G68" s="8">
        <f t="shared" si="4"/>
        <v>0.1175319394079633</v>
      </c>
      <c r="I68" s="10" t="s">
        <v>135</v>
      </c>
      <c r="J68" s="11">
        <v>7.4171260122314004E-3</v>
      </c>
      <c r="L68" s="12" t="str">
        <f>_xlfn.XLOOKUP(I68,Sheet!$B$2:$B$900,Sheet!$A$2:$A$900)</f>
        <v>C</v>
      </c>
      <c r="M68" s="9">
        <f t="shared" si="5"/>
        <v>7.4171260122314004E-3</v>
      </c>
      <c r="P68" s="15"/>
      <c r="R68" s="10" t="s">
        <v>134</v>
      </c>
      <c r="S68" s="11">
        <v>0.1175319394079633</v>
      </c>
      <c r="V68" s="16"/>
    </row>
    <row r="69" spans="1:22">
      <c r="A69" s="1" t="s">
        <v>136</v>
      </c>
      <c r="B69">
        <v>0.2102034841016871</v>
      </c>
      <c r="C69">
        <v>0.56866845353414985</v>
      </c>
      <c r="D69">
        <v>0.78690669550981218</v>
      </c>
      <c r="E69">
        <v>0.35846496943246281</v>
      </c>
      <c r="F69" s="8">
        <f t="shared" si="3"/>
        <v>-8.3402184616730001E-3</v>
      </c>
      <c r="G69" s="8">
        <f t="shared" si="4"/>
        <v>-1.7966049367764E-3</v>
      </c>
      <c r="I69" s="10" t="s">
        <v>137</v>
      </c>
      <c r="J69" s="11">
        <v>-8.3402184616730001E-3</v>
      </c>
      <c r="L69" s="12" t="str">
        <f>_xlfn.XLOOKUP(I69,Sheet!$B$2:$B$900,Sheet!$A$2:$A$900)</f>
        <v>CAG</v>
      </c>
      <c r="M69" s="9">
        <f t="shared" si="5"/>
        <v>-8.3402184616730001E-3</v>
      </c>
      <c r="P69" s="15"/>
      <c r="R69" s="10" t="s">
        <v>136</v>
      </c>
      <c r="S69" s="11">
        <v>-1.7966049367764E-3</v>
      </c>
      <c r="V69" s="16"/>
    </row>
    <row r="70" spans="1:22">
      <c r="A70" s="1" t="s">
        <v>138</v>
      </c>
      <c r="B70">
        <v>0.24528369751995269</v>
      </c>
      <c r="C70">
        <v>0.20516421231930701</v>
      </c>
      <c r="D70">
        <v>0.93238586556999326</v>
      </c>
      <c r="E70">
        <v>-4.0119485200645622E-2</v>
      </c>
      <c r="F70" s="8">
        <f t="shared" si="3"/>
        <v>-1.5816839798089E-3</v>
      </c>
      <c r="G70" s="8">
        <f t="shared" si="4"/>
        <v>-0.21663015806436889</v>
      </c>
      <c r="I70" s="10" t="s">
        <v>139</v>
      </c>
      <c r="J70" s="11">
        <v>-1.5816839798089E-3</v>
      </c>
      <c r="L70" s="12" t="str">
        <f>_xlfn.XLOOKUP(I70,Sheet!$B$2:$B$900,Sheet!$A$2:$A$900)</f>
        <v>CAH</v>
      </c>
      <c r="M70" s="9">
        <f t="shared" si="5"/>
        <v>-1.5816839798089E-3</v>
      </c>
      <c r="P70" s="15"/>
      <c r="R70" s="10" t="s">
        <v>138</v>
      </c>
      <c r="S70" s="11">
        <v>-0.21663015806436889</v>
      </c>
      <c r="V70" s="16"/>
    </row>
    <row r="71" spans="1:22">
      <c r="A71" s="1" t="s">
        <v>140</v>
      </c>
      <c r="B71">
        <v>0.36685114117094891</v>
      </c>
      <c r="C71">
        <v>0.2145843816435288</v>
      </c>
      <c r="D71">
        <v>1.4365313391969079</v>
      </c>
      <c r="E71">
        <v>-0.15226675952742011</v>
      </c>
      <c r="F71" s="8">
        <f t="shared" si="3"/>
        <v>9.5477953120278007E-3</v>
      </c>
      <c r="G71" s="8">
        <f t="shared" si="4"/>
        <v>0.15950462677740679</v>
      </c>
      <c r="I71" s="10" t="s">
        <v>141</v>
      </c>
      <c r="J71" s="11">
        <v>9.5477953120278007E-3</v>
      </c>
      <c r="L71" s="12" t="str">
        <f>_xlfn.XLOOKUP(I71,Sheet!$B$2:$B$900,Sheet!$A$2:$A$900)</f>
        <v>CAT</v>
      </c>
      <c r="M71" s="9">
        <f t="shared" si="5"/>
        <v>9.5477953120278007E-3</v>
      </c>
      <c r="P71" s="15"/>
      <c r="R71" s="10" t="s">
        <v>140</v>
      </c>
      <c r="S71" s="11">
        <v>0.15950462677740679</v>
      </c>
      <c r="V71" s="16"/>
    </row>
    <row r="72" spans="1:22">
      <c r="A72" s="1" t="s">
        <v>142</v>
      </c>
      <c r="B72">
        <v>0.18291701174496841</v>
      </c>
      <c r="C72">
        <v>0.2197394367592275</v>
      </c>
      <c r="D72">
        <v>0.67374850844306544</v>
      </c>
      <c r="E72">
        <v>3.682242501425903E-2</v>
      </c>
      <c r="F72" s="8">
        <f t="shared" si="3"/>
        <v>-4.9940971631533002E-3</v>
      </c>
      <c r="G72" s="8">
        <f t="shared" si="4"/>
        <v>3.50483805375034E-2</v>
      </c>
      <c r="I72" s="10" t="s">
        <v>143</v>
      </c>
      <c r="J72" s="11">
        <v>-4.9940971631533002E-3</v>
      </c>
      <c r="L72" s="12" t="str">
        <f>_xlfn.XLOOKUP(I72,Sheet!$B$2:$B$900,Sheet!$A$2:$A$900)</f>
        <v>CB</v>
      </c>
      <c r="M72" s="9">
        <f t="shared" si="5"/>
        <v>-4.9940971631533002E-3</v>
      </c>
      <c r="P72" s="15"/>
      <c r="R72" s="10" t="s">
        <v>142</v>
      </c>
      <c r="S72" s="11">
        <v>3.50483805375034E-2</v>
      </c>
      <c r="V72" s="16"/>
    </row>
    <row r="73" spans="1:22">
      <c r="A73" s="1" t="s">
        <v>144</v>
      </c>
      <c r="B73">
        <v>0.33755972750522673</v>
      </c>
      <c r="C73">
        <v>0.45210133369827998</v>
      </c>
      <c r="D73">
        <v>1.3150585733624811</v>
      </c>
      <c r="E73">
        <v>0.1145416061930533</v>
      </c>
      <c r="F73" s="8">
        <f t="shared" si="3"/>
        <v>7.2161282670963004E-3</v>
      </c>
      <c r="G73" s="8">
        <f t="shared" si="4"/>
        <v>0.12567344806107919</v>
      </c>
      <c r="I73" s="10" t="s">
        <v>145</v>
      </c>
      <c r="J73" s="11">
        <v>7.2161282670963004E-3</v>
      </c>
      <c r="L73" s="12" t="str">
        <f>_xlfn.XLOOKUP(I73,Sheet!$B$2:$B$900,Sheet!$A$2:$A$900)</f>
        <v>CBRE</v>
      </c>
      <c r="M73" s="9">
        <f t="shared" si="5"/>
        <v>7.2161282670963004E-3</v>
      </c>
      <c r="P73" s="15"/>
      <c r="R73" s="10" t="s">
        <v>144</v>
      </c>
      <c r="S73" s="11">
        <v>0.12567344806107919</v>
      </c>
      <c r="V73" s="16"/>
    </row>
    <row r="74" spans="1:22">
      <c r="A74" s="1" t="s">
        <v>146</v>
      </c>
      <c r="B74">
        <v>8.1392768202354096E-2</v>
      </c>
      <c r="C74">
        <v>0.32026012995315561</v>
      </c>
      <c r="D74">
        <v>0.25272305698794539</v>
      </c>
      <c r="E74">
        <v>0.2388673617508015</v>
      </c>
      <c r="F74" s="8">
        <f t="shared" si="3"/>
        <v>-9.0843640896703E-3</v>
      </c>
      <c r="G74" s="8">
        <f t="shared" si="4"/>
        <v>8.1977585872587203E-2</v>
      </c>
      <c r="I74" s="10" t="s">
        <v>147</v>
      </c>
      <c r="J74" s="11">
        <v>-9.0843640896703E-3</v>
      </c>
      <c r="L74" s="12" t="str">
        <f>_xlfn.XLOOKUP(I74,Sheet!$B$2:$B$900,Sheet!$A$2:$A$900)</f>
        <v>CCI</v>
      </c>
      <c r="M74" s="9">
        <f t="shared" si="5"/>
        <v>-9.0843640896703E-3</v>
      </c>
      <c r="P74" s="15"/>
      <c r="R74" s="10" t="s">
        <v>146</v>
      </c>
      <c r="S74" s="11">
        <v>8.1977585872587203E-2</v>
      </c>
      <c r="V74" s="16"/>
    </row>
    <row r="75" spans="1:22">
      <c r="A75" s="1" t="s">
        <v>148</v>
      </c>
      <c r="B75">
        <v>0.28488023668454499</v>
      </c>
      <c r="C75">
        <v>0.1099148693138394</v>
      </c>
      <c r="D75">
        <v>1.0965944348348819</v>
      </c>
      <c r="E75">
        <v>-0.17496536737070559</v>
      </c>
      <c r="F75" s="8">
        <f t="shared" si="3"/>
        <v>-2.277358109664E-4</v>
      </c>
      <c r="G75" s="8">
        <f t="shared" si="4"/>
        <v>8.2288735004368604E-2</v>
      </c>
      <c r="I75" s="10" t="s">
        <v>149</v>
      </c>
      <c r="J75" s="11">
        <v>-2.277358109664E-4</v>
      </c>
      <c r="L75" s="12" t="str">
        <f>_xlfn.XLOOKUP(I75,Sheet!$B$2:$B$900,Sheet!$A$2:$A$900)</f>
        <v>CCL</v>
      </c>
      <c r="M75" s="9">
        <f t="shared" si="5"/>
        <v>-2.277358109664E-4</v>
      </c>
      <c r="P75" s="15"/>
      <c r="R75" s="10" t="s">
        <v>148</v>
      </c>
      <c r="S75" s="11">
        <v>8.2288735004368604E-2</v>
      </c>
      <c r="V75" s="16"/>
    </row>
    <row r="76" spans="1:22">
      <c r="A76" s="1" t="s">
        <v>150</v>
      </c>
      <c r="B76">
        <v>0.392546085304109</v>
      </c>
      <c r="C76">
        <v>0.50135616261277649</v>
      </c>
      <c r="D76">
        <v>1.543089389533298</v>
      </c>
      <c r="E76">
        <v>0.1088100773086675</v>
      </c>
      <c r="F76" s="8">
        <f t="shared" si="3"/>
        <v>2.5646311406833E-3</v>
      </c>
      <c r="G76" s="8">
        <f t="shared" si="4"/>
        <v>0.15478544897611671</v>
      </c>
      <c r="I76" s="10" t="s">
        <v>151</v>
      </c>
      <c r="J76" s="11">
        <v>2.5646311406833E-3</v>
      </c>
      <c r="L76" s="12" t="str">
        <f>_xlfn.XLOOKUP(I76,Sheet!$B$2:$B$900,Sheet!$A$2:$A$900)</f>
        <v>CDNS</v>
      </c>
      <c r="M76" s="9">
        <f t="shared" si="5"/>
        <v>2.5646311406833E-3</v>
      </c>
      <c r="P76" s="15"/>
      <c r="R76" s="10" t="s">
        <v>150</v>
      </c>
      <c r="S76" s="11">
        <v>0.15478544897611671</v>
      </c>
      <c r="V76" s="16"/>
    </row>
    <row r="77" spans="1:22">
      <c r="A77" s="1" t="s">
        <v>152</v>
      </c>
      <c r="B77">
        <v>0.34483424711256411</v>
      </c>
      <c r="C77">
        <v>0.36519727225491577</v>
      </c>
      <c r="D77">
        <v>1.345226322413601</v>
      </c>
      <c r="E77">
        <v>2.0363025142351721E-2</v>
      </c>
      <c r="F77" s="8">
        <f t="shared" si="3"/>
        <v>3.6081072136103002E-3</v>
      </c>
      <c r="G77" s="8">
        <f t="shared" si="4"/>
        <v>0.12859332122920611</v>
      </c>
      <c r="I77" s="10" t="s">
        <v>153</v>
      </c>
      <c r="J77" s="11">
        <v>3.6081072136103002E-3</v>
      </c>
      <c r="L77" s="12" t="str">
        <f>_xlfn.XLOOKUP(I77,Sheet!$B$2:$B$900,Sheet!$A$2:$A$900)</f>
        <v>CE</v>
      </c>
      <c r="M77" s="9">
        <f t="shared" si="5"/>
        <v>3.6081072136103002E-3</v>
      </c>
      <c r="P77" s="15"/>
      <c r="R77" s="10" t="s">
        <v>152</v>
      </c>
      <c r="S77" s="11">
        <v>0.12859332122920611</v>
      </c>
      <c r="V77" s="16"/>
    </row>
    <row r="78" spans="1:22">
      <c r="A78" s="1" t="s">
        <v>154</v>
      </c>
      <c r="B78">
        <v>0.32963179922981839</v>
      </c>
      <c r="C78">
        <v>0.1670021834445008</v>
      </c>
      <c r="D78">
        <v>1.282181110159748</v>
      </c>
      <c r="E78">
        <v>-0.16262961578531759</v>
      </c>
      <c r="F78" s="8">
        <f t="shared" si="3"/>
        <v>6.8389864038597998E-3</v>
      </c>
      <c r="G78" s="8">
        <f t="shared" si="4"/>
        <v>0.14360679873840229</v>
      </c>
      <c r="I78" s="10" t="s">
        <v>155</v>
      </c>
      <c r="J78" s="11">
        <v>6.8389864038597998E-3</v>
      </c>
      <c r="L78" s="12" t="str">
        <f>_xlfn.XLOOKUP(I78,Sheet!$B$2:$B$900,Sheet!$A$2:$A$900)</f>
        <v>CF</v>
      </c>
      <c r="M78" s="9">
        <f t="shared" si="5"/>
        <v>6.8389864038597998E-3</v>
      </c>
      <c r="P78" s="15"/>
      <c r="R78" s="10" t="s">
        <v>154</v>
      </c>
      <c r="S78" s="11">
        <v>0.14360679873840229</v>
      </c>
      <c r="V78" s="16"/>
    </row>
    <row r="79" spans="1:22">
      <c r="A79" s="1" t="s">
        <v>156</v>
      </c>
      <c r="B79">
        <v>8.1595153418306393E-2</v>
      </c>
      <c r="C79">
        <v>0.10080316627140121</v>
      </c>
      <c r="D79">
        <v>0.25356235727663351</v>
      </c>
      <c r="E79">
        <v>1.9208012853094789E-2</v>
      </c>
      <c r="F79" s="8">
        <f t="shared" si="3"/>
        <v>-9.8739587582982007E-3</v>
      </c>
      <c r="G79" s="8">
        <f t="shared" si="4"/>
        <v>6.1856213842864098E-2</v>
      </c>
      <c r="I79" s="10" t="s">
        <v>157</v>
      </c>
      <c r="J79" s="11">
        <v>-9.8739587582982007E-3</v>
      </c>
      <c r="L79" s="12" t="str">
        <f>_xlfn.XLOOKUP(I79,Sheet!$B$2:$B$900,Sheet!$A$2:$A$900)</f>
        <v>CHD</v>
      </c>
      <c r="M79" s="9">
        <f t="shared" si="5"/>
        <v>-9.8739587582982007E-3</v>
      </c>
      <c r="P79" s="15"/>
      <c r="R79" s="10" t="s">
        <v>156</v>
      </c>
      <c r="S79" s="11">
        <v>6.1856213842864098E-2</v>
      </c>
      <c r="V79" s="16"/>
    </row>
    <row r="80" spans="1:22">
      <c r="A80" s="1" t="s">
        <v>158</v>
      </c>
      <c r="B80">
        <v>0.21895414204515951</v>
      </c>
      <c r="C80">
        <v>-1.2479793969563001E-2</v>
      </c>
      <c r="D80">
        <v>0.82319605441188914</v>
      </c>
      <c r="E80">
        <v>-0.23143393601472251</v>
      </c>
      <c r="F80" s="8">
        <f t="shared" si="3"/>
        <v>-6.1538270378122999E-3</v>
      </c>
      <c r="G80" s="8">
        <f t="shared" si="4"/>
        <v>8.57886698143418E-2</v>
      </c>
      <c r="I80" s="10" t="s">
        <v>159</v>
      </c>
      <c r="J80" s="11">
        <v>-6.1538270378122999E-3</v>
      </c>
      <c r="L80" s="12" t="str">
        <f>_xlfn.XLOOKUP(I80,Sheet!$B$2:$B$900,Sheet!$A$2:$A$900)</f>
        <v>CHRW</v>
      </c>
      <c r="M80" s="9">
        <f t="shared" si="5"/>
        <v>-6.1538270378122999E-3</v>
      </c>
      <c r="P80" s="15"/>
      <c r="R80" s="10" t="s">
        <v>158</v>
      </c>
      <c r="S80" s="11">
        <v>8.57886698143418E-2</v>
      </c>
      <c r="V80" s="16"/>
    </row>
    <row r="81" spans="1:22">
      <c r="A81" s="1" t="s">
        <v>160</v>
      </c>
      <c r="B81">
        <v>0.23060188563823289</v>
      </c>
      <c r="C81">
        <v>0.11942300881885549</v>
      </c>
      <c r="D81">
        <v>0.87149975344559616</v>
      </c>
      <c r="E81">
        <v>-0.1111788768193774</v>
      </c>
      <c r="F81" s="8">
        <f t="shared" si="3"/>
        <v>-2.0560226103725002E-3</v>
      </c>
      <c r="G81" s="8">
        <f t="shared" si="4"/>
        <v>9.9649234504803896E-2</v>
      </c>
      <c r="I81" s="10" t="s">
        <v>161</v>
      </c>
      <c r="J81" s="11">
        <v>-2.0560226103725002E-3</v>
      </c>
      <c r="L81" s="12" t="str">
        <f>_xlfn.XLOOKUP(I81,Sheet!$B$2:$B$900,Sheet!$A$2:$A$900)</f>
        <v>CI</v>
      </c>
      <c r="M81" s="9">
        <f t="shared" si="5"/>
        <v>-2.0560226103725002E-3</v>
      </c>
      <c r="P81" s="15"/>
      <c r="R81" s="10" t="s">
        <v>160</v>
      </c>
      <c r="S81" s="11">
        <v>9.9649234504803896E-2</v>
      </c>
      <c r="V81" s="16"/>
    </row>
    <row r="82" spans="1:22">
      <c r="A82" s="1" t="s">
        <v>162</v>
      </c>
      <c r="B82">
        <v>0.1894908937906796</v>
      </c>
      <c r="C82">
        <v>0.34315662484022869</v>
      </c>
      <c r="D82">
        <v>0.7010106830678533</v>
      </c>
      <c r="E82">
        <v>0.15366573104954909</v>
      </c>
      <c r="F82" s="8">
        <f t="shared" si="3"/>
        <v>-3.8083264574928001E-3</v>
      </c>
      <c r="G82" s="8">
        <f t="shared" si="4"/>
        <v>4.2023753906991701E-2</v>
      </c>
      <c r="I82" s="10" t="s">
        <v>163</v>
      </c>
      <c r="J82" s="11">
        <v>-3.8083264574928001E-3</v>
      </c>
      <c r="L82" s="12" t="str">
        <f>_xlfn.XLOOKUP(I82,Sheet!$B$2:$B$900,Sheet!$A$2:$A$900)</f>
        <v>CINF</v>
      </c>
      <c r="M82" s="9">
        <f t="shared" si="5"/>
        <v>-3.8083264574928001E-3</v>
      </c>
      <c r="P82" s="15"/>
      <c r="R82" s="10" t="s">
        <v>162</v>
      </c>
      <c r="S82" s="11">
        <v>4.2023753906991701E-2</v>
      </c>
      <c r="V82" s="16"/>
    </row>
    <row r="83" spans="1:22">
      <c r="A83" s="1" t="s">
        <v>164</v>
      </c>
      <c r="B83">
        <v>0.1455704294663486</v>
      </c>
      <c r="C83">
        <v>0.18343837664125701</v>
      </c>
      <c r="D83">
        <v>0.51887060819491737</v>
      </c>
      <c r="E83">
        <v>3.7867947174908378E-2</v>
      </c>
      <c r="F83" s="8">
        <f t="shared" si="3"/>
        <v>-9.5276598597168003E-3</v>
      </c>
      <c r="G83" s="8">
        <f t="shared" si="4"/>
        <v>-2.3560532577761001E-2</v>
      </c>
      <c r="I83" s="10" t="s">
        <v>165</v>
      </c>
      <c r="J83" s="11">
        <v>-9.5276598597168003E-3</v>
      </c>
      <c r="L83" s="12" t="str">
        <f>_xlfn.XLOOKUP(I83,Sheet!$B$2:$B$900,Sheet!$A$2:$A$900)</f>
        <v>CL</v>
      </c>
      <c r="M83" s="9">
        <f t="shared" si="5"/>
        <v>-9.5276598597168003E-3</v>
      </c>
      <c r="P83" s="15"/>
      <c r="R83" s="10" t="s">
        <v>164</v>
      </c>
      <c r="S83" s="11">
        <v>-2.3560532577761001E-2</v>
      </c>
      <c r="V83" s="16"/>
    </row>
    <row r="84" spans="1:22">
      <c r="A84" s="1" t="s">
        <v>166</v>
      </c>
      <c r="B84">
        <v>0.1045944235304709</v>
      </c>
      <c r="C84">
        <v>4.0022842791940683E-2</v>
      </c>
      <c r="D84">
        <v>0.34894133026102991</v>
      </c>
      <c r="E84">
        <v>-6.4571580738530171E-2</v>
      </c>
      <c r="F84" s="8">
        <f t="shared" si="3"/>
        <v>-1.13612641569866E-2</v>
      </c>
      <c r="G84" s="8">
        <f t="shared" si="4"/>
        <v>4.3454949795605699E-2</v>
      </c>
      <c r="I84" s="10" t="s">
        <v>167</v>
      </c>
      <c r="J84" s="11">
        <v>-1.13612641569866E-2</v>
      </c>
      <c r="L84" s="12" t="str">
        <f>_xlfn.XLOOKUP(I84,Sheet!$B$2:$B$900,Sheet!$A$2:$A$900)</f>
        <v>CLX</v>
      </c>
      <c r="M84" s="9">
        <f t="shared" si="5"/>
        <v>-1.13612641569866E-2</v>
      </c>
      <c r="P84" s="15"/>
      <c r="R84" s="10" t="s">
        <v>166</v>
      </c>
      <c r="S84" s="11">
        <v>4.3454949795605699E-2</v>
      </c>
      <c r="V84" s="16"/>
    </row>
    <row r="85" spans="1:22">
      <c r="A85" s="1" t="s">
        <v>168</v>
      </c>
      <c r="B85">
        <v>0.30209846557331849</v>
      </c>
      <c r="C85">
        <v>0.11718241511909321</v>
      </c>
      <c r="D85">
        <v>1.1679991785512001</v>
      </c>
      <c r="E85">
        <v>-0.18491605045422529</v>
      </c>
      <c r="F85" s="8">
        <f t="shared" si="3"/>
        <v>6.1762766626122997E-3</v>
      </c>
      <c r="G85" s="8">
        <f t="shared" si="4"/>
        <v>0.16812696153383611</v>
      </c>
      <c r="I85" s="10" t="s">
        <v>169</v>
      </c>
      <c r="J85" s="11">
        <v>6.1762766626122997E-3</v>
      </c>
      <c r="L85" s="12" t="str">
        <f>_xlfn.XLOOKUP(I85,Sheet!$B$2:$B$900,Sheet!$A$2:$A$900)</f>
        <v>CMA</v>
      </c>
      <c r="M85" s="9">
        <f t="shared" si="5"/>
        <v>6.1762766626122997E-3</v>
      </c>
      <c r="P85" s="15"/>
      <c r="R85" s="10" t="s">
        <v>168</v>
      </c>
      <c r="S85" s="11">
        <v>0.16812696153383611</v>
      </c>
      <c r="V85" s="16"/>
    </row>
    <row r="86" spans="1:22">
      <c r="A86" s="1" t="s">
        <v>170</v>
      </c>
      <c r="B86">
        <v>0.21911840839104291</v>
      </c>
      <c r="C86">
        <v>0.31125467840520421</v>
      </c>
      <c r="D86">
        <v>0.82387727408928968</v>
      </c>
      <c r="E86">
        <v>9.2136270014161303E-2</v>
      </c>
      <c r="F86" s="8">
        <f t="shared" si="3"/>
        <v>-2.3293748304024E-3</v>
      </c>
      <c r="G86" s="8">
        <f t="shared" si="4"/>
        <v>4.4048941749193202E-2</v>
      </c>
      <c r="I86" s="10" t="s">
        <v>171</v>
      </c>
      <c r="J86" s="11">
        <v>-2.3293748304024E-3</v>
      </c>
      <c r="L86" s="12" t="str">
        <f>_xlfn.XLOOKUP(I86,Sheet!$B$2:$B$900,Sheet!$A$2:$A$900)</f>
        <v>CMCSA</v>
      </c>
      <c r="M86" s="9">
        <f t="shared" si="5"/>
        <v>-2.3293748304024E-3</v>
      </c>
      <c r="P86" s="15"/>
      <c r="R86" s="10" t="s">
        <v>170</v>
      </c>
      <c r="S86" s="11">
        <v>4.4048941749193202E-2</v>
      </c>
      <c r="V86" s="16"/>
    </row>
    <row r="87" spans="1:22">
      <c r="A87" s="1" t="s">
        <v>172</v>
      </c>
      <c r="B87">
        <v>0.11217773683604181</v>
      </c>
      <c r="C87">
        <v>0.1099407571423761</v>
      </c>
      <c r="D87">
        <v>0.38038966020267051</v>
      </c>
      <c r="E87">
        <v>-2.2369796936657078E-3</v>
      </c>
      <c r="F87" s="8">
        <f t="shared" si="3"/>
        <v>-5.6307831480991999E-3</v>
      </c>
      <c r="G87" s="8">
        <f t="shared" si="4"/>
        <v>0.1563002705271701</v>
      </c>
      <c r="I87" s="10" t="s">
        <v>173</v>
      </c>
      <c r="J87" s="11">
        <v>-5.6307831480991999E-3</v>
      </c>
      <c r="L87" s="12" t="str">
        <f>_xlfn.XLOOKUP(I87,Sheet!$B$2:$B$900,Sheet!$A$2:$A$900)</f>
        <v>CME</v>
      </c>
      <c r="M87" s="9">
        <f t="shared" si="5"/>
        <v>-5.6307831480991999E-3</v>
      </c>
      <c r="P87" s="15"/>
      <c r="R87" s="10" t="s">
        <v>172</v>
      </c>
      <c r="S87" s="11">
        <v>0.1563002705271701</v>
      </c>
      <c r="V87" s="16"/>
    </row>
    <row r="88" spans="1:22">
      <c r="A88" s="1" t="s">
        <v>174</v>
      </c>
      <c r="B88">
        <v>0.1774997726280311</v>
      </c>
      <c r="C88">
        <v>0.6985603015200007</v>
      </c>
      <c r="D88">
        <v>0.65128298232573445</v>
      </c>
      <c r="E88">
        <v>0.52106052889196963</v>
      </c>
      <c r="F88" s="8">
        <f t="shared" si="3"/>
        <v>-6.1148898259682999E-3</v>
      </c>
      <c r="G88" s="8">
        <f t="shared" si="4"/>
        <v>-4.3549210103361602E-2</v>
      </c>
      <c r="I88" s="10" t="s">
        <v>175</v>
      </c>
      <c r="J88" s="11">
        <v>-6.1148898259682999E-3</v>
      </c>
      <c r="L88" s="12" t="str">
        <f>_xlfn.XLOOKUP(I88,Sheet!$B$2:$B$900,Sheet!$A$2:$A$900)</f>
        <v>CMG</v>
      </c>
      <c r="M88" s="9">
        <f t="shared" si="5"/>
        <v>-6.1148898259682999E-3</v>
      </c>
      <c r="P88" s="15"/>
      <c r="R88" s="10" t="s">
        <v>174</v>
      </c>
      <c r="S88" s="11">
        <v>-4.3549210103361602E-2</v>
      </c>
      <c r="V88" s="16"/>
    </row>
    <row r="89" spans="1:22">
      <c r="A89" s="1" t="s">
        <v>176</v>
      </c>
      <c r="B89">
        <v>0.3393948948223604</v>
      </c>
      <c r="C89">
        <v>0.34942767707665617</v>
      </c>
      <c r="D89">
        <v>1.3226690920054249</v>
      </c>
      <c r="E89">
        <v>1.0032782254295819E-2</v>
      </c>
      <c r="F89" s="8">
        <f t="shared" si="3"/>
        <v>1.9656119574049001E-3</v>
      </c>
      <c r="G89" s="8">
        <f t="shared" si="4"/>
        <v>8.4728211837675996E-2</v>
      </c>
      <c r="I89" s="10" t="s">
        <v>177</v>
      </c>
      <c r="J89" s="11">
        <v>1.9656119574049001E-3</v>
      </c>
      <c r="L89" s="12" t="str">
        <f>_xlfn.XLOOKUP(I89,Sheet!$B$2:$B$900,Sheet!$A$2:$A$900)</f>
        <v>CMI</v>
      </c>
      <c r="M89" s="9">
        <f t="shared" si="5"/>
        <v>1.9656119574049001E-3</v>
      </c>
      <c r="P89" s="15"/>
      <c r="R89" s="10" t="s">
        <v>176</v>
      </c>
      <c r="S89" s="11">
        <v>8.4728211837675996E-2</v>
      </c>
      <c r="V89" s="16"/>
    </row>
    <row r="90" spans="1:22">
      <c r="A90" s="1" t="s">
        <v>178</v>
      </c>
      <c r="B90">
        <v>5.2533277574066367E-2</v>
      </c>
      <c r="C90">
        <v>0.27314394403607639</v>
      </c>
      <c r="D90">
        <v>0.13304149476641061</v>
      </c>
      <c r="E90">
        <v>0.22061066646201011</v>
      </c>
      <c r="F90" s="8">
        <f t="shared" si="3"/>
        <v>-1.5397772553501299E-2</v>
      </c>
      <c r="G90" s="8">
        <f t="shared" si="4"/>
        <v>6.2057502602352203E-2</v>
      </c>
      <c r="I90" s="10" t="s">
        <v>179</v>
      </c>
      <c r="J90" s="11">
        <v>-1.5397772553501299E-2</v>
      </c>
      <c r="L90" s="12" t="str">
        <f>_xlfn.XLOOKUP(I90,Sheet!$B$2:$B$900,Sheet!$A$2:$A$900)</f>
        <v>CMS</v>
      </c>
      <c r="M90" s="9">
        <f t="shared" si="5"/>
        <v>-1.5397772553501299E-2</v>
      </c>
      <c r="P90" s="15"/>
      <c r="R90" s="10" t="s">
        <v>178</v>
      </c>
      <c r="S90" s="11">
        <v>6.2057502602352203E-2</v>
      </c>
      <c r="V90" s="16"/>
    </row>
    <row r="91" spans="1:22">
      <c r="A91" s="1" t="s">
        <v>180</v>
      </c>
      <c r="B91">
        <v>0.28561791054260233</v>
      </c>
      <c r="C91">
        <v>0.14697893444649951</v>
      </c>
      <c r="D91">
        <v>1.0996536003925641</v>
      </c>
      <c r="E91">
        <v>-0.1386389760961029</v>
      </c>
      <c r="F91" s="8">
        <f t="shared" si="3"/>
        <v>3.1335485328825999E-3</v>
      </c>
      <c r="G91" s="8">
        <f t="shared" si="4"/>
        <v>0.17608304268114711</v>
      </c>
      <c r="I91" s="10" t="s">
        <v>181</v>
      </c>
      <c r="J91" s="11">
        <v>3.1335485328825999E-3</v>
      </c>
      <c r="L91" s="12" t="str">
        <f>_xlfn.XLOOKUP(I91,Sheet!$B$2:$B$900,Sheet!$A$2:$A$900)</f>
        <v>CNC</v>
      </c>
      <c r="M91" s="9">
        <f t="shared" si="5"/>
        <v>3.1335485328825999E-3</v>
      </c>
      <c r="P91" s="15"/>
      <c r="R91" s="10" t="s">
        <v>180</v>
      </c>
      <c r="S91" s="11">
        <v>0.17608304268114711</v>
      </c>
      <c r="V91" s="16"/>
    </row>
    <row r="92" spans="1:22">
      <c r="A92" s="1" t="s">
        <v>182</v>
      </c>
      <c r="B92">
        <v>0.10873155215817661</v>
      </c>
      <c r="C92">
        <v>2.3629531148889878E-2</v>
      </c>
      <c r="D92">
        <v>0.36609818253027698</v>
      </c>
      <c r="E92">
        <v>-8.510202100928671E-2</v>
      </c>
      <c r="F92" s="8">
        <f t="shared" si="3"/>
        <v>-8.9054129570015003E-3</v>
      </c>
      <c r="G92" s="8">
        <f t="shared" si="4"/>
        <v>9.2122586479837995E-2</v>
      </c>
      <c r="I92" s="10" t="s">
        <v>183</v>
      </c>
      <c r="J92" s="11">
        <v>-8.9054129570015003E-3</v>
      </c>
      <c r="L92" s="12" t="str">
        <f>_xlfn.XLOOKUP(I92,Sheet!$B$2:$B$900,Sheet!$A$2:$A$900)</f>
        <v>CNP</v>
      </c>
      <c r="M92" s="9">
        <f t="shared" si="5"/>
        <v>-8.9054129570015003E-3</v>
      </c>
      <c r="P92" s="15"/>
      <c r="R92" s="10" t="s">
        <v>182</v>
      </c>
      <c r="S92" s="11">
        <v>9.2122586479837995E-2</v>
      </c>
      <c r="V92" s="16"/>
    </row>
    <row r="93" spans="1:22">
      <c r="A93" s="1" t="s">
        <v>184</v>
      </c>
      <c r="B93">
        <v>0.32815512559294457</v>
      </c>
      <c r="C93">
        <v>0.35577117608792341</v>
      </c>
      <c r="D93">
        <v>1.2760572803933561</v>
      </c>
      <c r="E93">
        <v>2.761605049497878E-2</v>
      </c>
      <c r="F93" s="8">
        <f t="shared" si="3"/>
        <v>4.9295277649526997E-3</v>
      </c>
      <c r="G93" s="8">
        <f t="shared" si="4"/>
        <v>8.7827641439966603E-2</v>
      </c>
      <c r="I93" s="10" t="s">
        <v>185</v>
      </c>
      <c r="J93" s="11">
        <v>4.9295277649526997E-3</v>
      </c>
      <c r="L93" s="12" t="str">
        <f>_xlfn.XLOOKUP(I93,Sheet!$B$2:$B$900,Sheet!$A$2:$A$900)</f>
        <v>COF</v>
      </c>
      <c r="M93" s="9">
        <f t="shared" si="5"/>
        <v>4.9295277649526997E-3</v>
      </c>
      <c r="P93" s="15"/>
      <c r="R93" s="10" t="s">
        <v>184</v>
      </c>
      <c r="S93" s="11">
        <v>8.7827641439966603E-2</v>
      </c>
      <c r="V93" s="16"/>
    </row>
    <row r="94" spans="1:22">
      <c r="A94" s="1" t="s">
        <v>186</v>
      </c>
      <c r="B94">
        <v>0.19845099987242679</v>
      </c>
      <c r="C94">
        <v>0.25219584061278721</v>
      </c>
      <c r="D94">
        <v>0.73816863250453069</v>
      </c>
      <c r="E94">
        <v>5.3744840740360428E-2</v>
      </c>
      <c r="F94" s="8">
        <f t="shared" si="3"/>
        <v>-1.0524548376265E-3</v>
      </c>
      <c r="G94" s="8">
        <f t="shared" si="4"/>
        <v>0.10791098650003469</v>
      </c>
      <c r="I94" s="10" t="s">
        <v>187</v>
      </c>
      <c r="J94" s="11">
        <v>-1.0524548376265E-3</v>
      </c>
      <c r="L94" s="12" t="str">
        <f>_xlfn.XLOOKUP(I94,Sheet!$B$2:$B$900,Sheet!$A$2:$A$900)</f>
        <v>COO</v>
      </c>
      <c r="M94" s="9">
        <f t="shared" si="5"/>
        <v>-1.0524548376265E-3</v>
      </c>
      <c r="P94" s="15"/>
      <c r="R94" s="10" t="s">
        <v>186</v>
      </c>
      <c r="S94" s="11">
        <v>0.10791098650003469</v>
      </c>
      <c r="V94" s="16"/>
    </row>
    <row r="95" spans="1:22">
      <c r="A95" s="1" t="s">
        <v>188</v>
      </c>
      <c r="B95">
        <v>0.2788168375322449</v>
      </c>
      <c r="C95">
        <v>0.1029622716464299</v>
      </c>
      <c r="D95">
        <v>1.0714492549608929</v>
      </c>
      <c r="E95">
        <v>-0.175854565885815</v>
      </c>
      <c r="F95" s="8">
        <f t="shared" si="3"/>
        <v>6.3550526224932001E-3</v>
      </c>
      <c r="G95" s="8">
        <f t="shared" si="4"/>
        <v>0.13855379072438731</v>
      </c>
      <c r="I95" s="10" t="s">
        <v>189</v>
      </c>
      <c r="J95" s="11">
        <v>6.3550526224932001E-3</v>
      </c>
      <c r="L95" s="12" t="str">
        <f>_xlfn.XLOOKUP(I95,Sheet!$B$2:$B$900,Sheet!$A$2:$A$900)</f>
        <v>COP</v>
      </c>
      <c r="M95" s="9">
        <f t="shared" si="5"/>
        <v>6.3550526224932001E-3</v>
      </c>
      <c r="P95" s="15"/>
      <c r="R95" s="10" t="s">
        <v>188</v>
      </c>
      <c r="S95" s="11">
        <v>0.13855379072438731</v>
      </c>
      <c r="V95" s="16"/>
    </row>
    <row r="96" spans="1:22">
      <c r="A96" s="1" t="s">
        <v>190</v>
      </c>
      <c r="B96">
        <v>0.22539366090212801</v>
      </c>
      <c r="C96">
        <v>0.19005093257974651</v>
      </c>
      <c r="D96">
        <v>0.84990101905189586</v>
      </c>
      <c r="E96">
        <v>-3.5342728322381563E-2</v>
      </c>
      <c r="F96" s="8">
        <f t="shared" si="3"/>
        <v>-2.8062968904488E-3</v>
      </c>
      <c r="G96" s="8">
        <f t="shared" si="4"/>
        <v>1.08405563389278E-2</v>
      </c>
      <c r="I96" s="10" t="s">
        <v>191</v>
      </c>
      <c r="J96" s="11">
        <v>-2.8062968904488E-3</v>
      </c>
      <c r="L96" s="12" t="str">
        <f>_xlfn.XLOOKUP(I96,Sheet!$B$2:$B$900,Sheet!$A$2:$A$900)</f>
        <v>COR</v>
      </c>
      <c r="M96" s="9">
        <f t="shared" si="5"/>
        <v>-2.8062968904488E-3</v>
      </c>
      <c r="P96" s="15"/>
      <c r="R96" s="10" t="s">
        <v>190</v>
      </c>
      <c r="S96" s="11">
        <v>1.08405563389278E-2</v>
      </c>
      <c r="V96" s="16"/>
    </row>
    <row r="97" spans="1:22">
      <c r="A97" s="1" t="s">
        <v>192</v>
      </c>
      <c r="B97">
        <v>0.19160059694154491</v>
      </c>
      <c r="C97">
        <v>0.38945813717607519</v>
      </c>
      <c r="D97">
        <v>0.70975971374796376</v>
      </c>
      <c r="E97">
        <v>0.19785754023453039</v>
      </c>
      <c r="F97" s="8">
        <f t="shared" si="3"/>
        <v>-4.8207114076742E-3</v>
      </c>
      <c r="G97" s="8">
        <f t="shared" si="4"/>
        <v>0.10274687480184549</v>
      </c>
      <c r="I97" s="10" t="s">
        <v>193</v>
      </c>
      <c r="J97" s="11">
        <v>-4.8207114076742E-3</v>
      </c>
      <c r="L97" s="12" t="str">
        <f>_xlfn.XLOOKUP(I97,Sheet!$B$2:$B$900,Sheet!$A$2:$A$900)</f>
        <v>COST</v>
      </c>
      <c r="M97" s="9">
        <f t="shared" si="5"/>
        <v>-4.8207114076742E-3</v>
      </c>
      <c r="P97" s="15"/>
      <c r="R97" s="10" t="s">
        <v>192</v>
      </c>
      <c r="S97" s="11">
        <v>0.10274687480184549</v>
      </c>
      <c r="V97" s="16"/>
    </row>
    <row r="98" spans="1:22">
      <c r="A98" s="1" t="s">
        <v>194</v>
      </c>
      <c r="B98">
        <v>0.1032915054328819</v>
      </c>
      <c r="C98">
        <v>0.46865452371082661</v>
      </c>
      <c r="D98">
        <v>0.34353807226959071</v>
      </c>
      <c r="E98">
        <v>0.36536301827794471</v>
      </c>
      <c r="F98" s="8">
        <f t="shared" si="3"/>
        <v>-1.3555201954651999E-2</v>
      </c>
      <c r="G98" s="8">
        <f t="shared" si="4"/>
        <v>-0.25366376929915019</v>
      </c>
      <c r="I98" s="10" t="s">
        <v>195</v>
      </c>
      <c r="J98" s="11">
        <v>-1.3555201954651999E-2</v>
      </c>
      <c r="L98" s="12" t="str">
        <f>_xlfn.XLOOKUP(I98,Sheet!$B$2:$B$900,Sheet!$A$2:$A$900)</f>
        <v>CPB</v>
      </c>
      <c r="M98" s="9">
        <f t="shared" si="5"/>
        <v>-1.3555201954651999E-2</v>
      </c>
      <c r="P98" s="15"/>
      <c r="R98" s="10" t="s">
        <v>194</v>
      </c>
      <c r="S98" s="11">
        <v>-0.25366376929915019</v>
      </c>
      <c r="V98" s="16"/>
    </row>
    <row r="99" spans="1:22">
      <c r="A99" s="1" t="s">
        <v>196</v>
      </c>
      <c r="B99">
        <v>0.21603013207968999</v>
      </c>
      <c r="C99">
        <v>0.66517228181376953</v>
      </c>
      <c r="D99">
        <v>0.81107005797189302</v>
      </c>
      <c r="E99">
        <v>0.44914214973407951</v>
      </c>
      <c r="F99" s="8">
        <f t="shared" si="3"/>
        <v>1.8346315442215001E-3</v>
      </c>
      <c r="G99" s="8">
        <f t="shared" si="4"/>
        <v>0.19721149823464959</v>
      </c>
      <c r="I99" s="10" t="s">
        <v>197</v>
      </c>
      <c r="J99" s="11">
        <v>1.8346315442215001E-3</v>
      </c>
      <c r="L99" s="12" t="str">
        <f>_xlfn.XLOOKUP(I99,Sheet!$B$2:$B$900,Sheet!$A$2:$A$900)</f>
        <v>CPRT</v>
      </c>
      <c r="M99" s="9">
        <f t="shared" si="5"/>
        <v>1.8346315442215001E-3</v>
      </c>
      <c r="P99" s="15"/>
      <c r="R99" s="10" t="s">
        <v>196</v>
      </c>
      <c r="S99" s="11">
        <v>0.19721149823464959</v>
      </c>
      <c r="V99" s="16"/>
    </row>
    <row r="100" spans="1:22">
      <c r="A100" s="1" t="s">
        <v>198</v>
      </c>
      <c r="B100">
        <v>9.2803500355696927E-2</v>
      </c>
      <c r="C100">
        <v>0.22733570741709319</v>
      </c>
      <c r="D100">
        <v>0.30004385927767713</v>
      </c>
      <c r="E100">
        <v>0.13453220706139629</v>
      </c>
      <c r="F100" s="8">
        <f t="shared" si="3"/>
        <v>-9.1196960546004995E-3</v>
      </c>
      <c r="G100" s="8">
        <f t="shared" si="4"/>
        <v>6.1971431452986898E-2</v>
      </c>
      <c r="I100" s="10" t="s">
        <v>199</v>
      </c>
      <c r="J100" s="11">
        <v>-9.1196960546004995E-3</v>
      </c>
      <c r="L100" s="12" t="str">
        <f>_xlfn.XLOOKUP(I100,Sheet!$B$2:$B$900,Sheet!$A$2:$A$900)</f>
        <v>CPT</v>
      </c>
      <c r="M100" s="9">
        <f t="shared" si="5"/>
        <v>-9.1196960546004995E-3</v>
      </c>
      <c r="P100" s="15"/>
      <c r="R100" s="10" t="s">
        <v>198</v>
      </c>
      <c r="S100" s="11">
        <v>6.1971431452986898E-2</v>
      </c>
      <c r="V100" s="16"/>
    </row>
    <row r="101" spans="1:22">
      <c r="A101" s="1" t="s">
        <v>200</v>
      </c>
      <c r="B101">
        <v>0.35707912245065199</v>
      </c>
      <c r="C101">
        <v>0.33489017037523477</v>
      </c>
      <c r="D101">
        <v>1.396006352752523</v>
      </c>
      <c r="E101">
        <v>-2.218895207541716E-2</v>
      </c>
      <c r="F101" s="8">
        <f t="shared" si="3"/>
        <v>2.5898156599706E-3</v>
      </c>
      <c r="G101" s="8">
        <f t="shared" si="4"/>
        <v>0.1122319320675379</v>
      </c>
      <c r="I101" s="10" t="s">
        <v>201</v>
      </c>
      <c r="J101" s="11">
        <v>2.5898156599706E-3</v>
      </c>
      <c r="L101" s="12" t="str">
        <f>_xlfn.XLOOKUP(I101,Sheet!$B$2:$B$900,Sheet!$A$2:$A$900)</f>
        <v>CRL</v>
      </c>
      <c r="M101" s="9">
        <f t="shared" si="5"/>
        <v>2.5898156599706E-3</v>
      </c>
      <c r="P101" s="15"/>
      <c r="R101" s="10" t="s">
        <v>200</v>
      </c>
      <c r="S101" s="11">
        <v>0.1122319320675379</v>
      </c>
      <c r="V101" s="16"/>
    </row>
    <row r="102" spans="1:22">
      <c r="A102" s="1" t="s">
        <v>202</v>
      </c>
      <c r="B102">
        <v>0.32750778050405083</v>
      </c>
      <c r="C102">
        <v>0.20463923067189629</v>
      </c>
      <c r="D102">
        <v>1.2733727121681879</v>
      </c>
      <c r="E102">
        <v>-0.1228685498321546</v>
      </c>
      <c r="F102" s="8">
        <f t="shared" si="3"/>
        <v>9.1975905648856004E-3</v>
      </c>
      <c r="G102" s="8">
        <f t="shared" si="4"/>
        <v>0.15173081483407691</v>
      </c>
      <c r="I102" s="10" t="s">
        <v>203</v>
      </c>
      <c r="J102" s="11">
        <v>9.1975905648856004E-3</v>
      </c>
      <c r="L102" s="12" t="str">
        <f>_xlfn.XLOOKUP(I102,Sheet!$B$2:$B$900,Sheet!$A$2:$A$900)</f>
        <v>CRM</v>
      </c>
      <c r="M102" s="9">
        <f t="shared" si="5"/>
        <v>9.1975905648856004E-3</v>
      </c>
      <c r="P102" s="15"/>
      <c r="R102" s="10" t="s">
        <v>202</v>
      </c>
      <c r="S102" s="11">
        <v>0.15173081483407691</v>
      </c>
      <c r="V102" s="16"/>
    </row>
    <row r="103" spans="1:22">
      <c r="A103" s="1" t="s">
        <v>204</v>
      </c>
      <c r="B103">
        <v>0.33207341392395612</v>
      </c>
      <c r="C103">
        <v>0.15946072799834229</v>
      </c>
      <c r="D103">
        <v>1.29230659243874</v>
      </c>
      <c r="E103">
        <v>-0.1726126859256138</v>
      </c>
      <c r="F103" s="8">
        <f t="shared" si="3"/>
        <v>4.6338537674782999E-3</v>
      </c>
      <c r="G103" s="8">
        <f t="shared" si="4"/>
        <v>0.14094970047468169</v>
      </c>
      <c r="I103" s="10" t="s">
        <v>205</v>
      </c>
      <c r="J103" s="11">
        <v>4.6338537674782999E-3</v>
      </c>
      <c r="L103" s="12" t="str">
        <f>_xlfn.XLOOKUP(I103,Sheet!$B$2:$B$900,Sheet!$A$2:$A$900)</f>
        <v>CSCO</v>
      </c>
      <c r="M103" s="9">
        <f t="shared" si="5"/>
        <v>4.6338537674782999E-3</v>
      </c>
      <c r="P103" s="15"/>
      <c r="R103" s="10" t="s">
        <v>204</v>
      </c>
      <c r="S103" s="11">
        <v>0.14094970047468169</v>
      </c>
      <c r="V103" s="16"/>
    </row>
    <row r="104" spans="1:22">
      <c r="A104" s="1" t="s">
        <v>206</v>
      </c>
      <c r="B104">
        <v>0.26631906722528709</v>
      </c>
      <c r="C104">
        <v>0.60941611040800692</v>
      </c>
      <c r="D104">
        <v>1.019620458192162</v>
      </c>
      <c r="E104">
        <v>0.34309704318271977</v>
      </c>
      <c r="F104" s="8">
        <f t="shared" si="3"/>
        <v>2.1906937452350998E-3</v>
      </c>
      <c r="G104" s="8">
        <f t="shared" si="4"/>
        <v>0.17269060038115749</v>
      </c>
      <c r="I104" s="10" t="s">
        <v>207</v>
      </c>
      <c r="J104" s="11">
        <v>2.1906937452350998E-3</v>
      </c>
      <c r="L104" s="12" t="str">
        <f>_xlfn.XLOOKUP(I104,Sheet!$B$2:$B$900,Sheet!$A$2:$A$900)</f>
        <v>CSGP</v>
      </c>
      <c r="M104" s="9">
        <f t="shared" si="5"/>
        <v>2.1906937452350998E-3</v>
      </c>
      <c r="P104" s="15"/>
      <c r="R104" s="10" t="s">
        <v>206</v>
      </c>
      <c r="S104" s="11">
        <v>0.17269060038115749</v>
      </c>
      <c r="V104" s="16"/>
    </row>
    <row r="105" spans="1:22">
      <c r="A105" s="1" t="s">
        <v>208</v>
      </c>
      <c r="B105">
        <v>0.27745571628047833</v>
      </c>
      <c r="C105">
        <v>0.19104324654867461</v>
      </c>
      <c r="D105">
        <v>1.0658046259588589</v>
      </c>
      <c r="E105">
        <v>-8.6412469731803776E-2</v>
      </c>
      <c r="F105" s="8">
        <f t="shared" si="3"/>
        <v>5.3232599080818002E-3</v>
      </c>
      <c r="G105" s="8">
        <f t="shared" si="4"/>
        <v>0.19620563427279969</v>
      </c>
      <c r="I105" s="10" t="s">
        <v>209</v>
      </c>
      <c r="J105" s="11">
        <v>5.3232599080818002E-3</v>
      </c>
      <c r="L105" s="12" t="str">
        <f>_xlfn.XLOOKUP(I105,Sheet!$B$2:$B$900,Sheet!$A$2:$A$900)</f>
        <v>CSX</v>
      </c>
      <c r="M105" s="9">
        <f t="shared" si="5"/>
        <v>5.3232599080818002E-3</v>
      </c>
      <c r="P105" s="15"/>
      <c r="R105" s="10" t="s">
        <v>208</v>
      </c>
      <c r="S105" s="11">
        <v>0.19620563427279969</v>
      </c>
      <c r="V105" s="16"/>
    </row>
    <row r="106" spans="1:22">
      <c r="A106" s="1" t="s">
        <v>210</v>
      </c>
      <c r="B106">
        <v>0.25848342169306809</v>
      </c>
      <c r="C106">
        <v>0.50326484346706657</v>
      </c>
      <c r="D106">
        <v>0.98712569553717078</v>
      </c>
      <c r="E106">
        <v>0.24478142177399839</v>
      </c>
      <c r="F106" s="8">
        <f t="shared" si="3"/>
        <v>3.0283435987299998E-4</v>
      </c>
      <c r="G106" s="8">
        <f t="shared" si="4"/>
        <v>0.1568006029078913</v>
      </c>
      <c r="I106" s="10" t="s">
        <v>211</v>
      </c>
      <c r="J106" s="11">
        <v>3.0283435987299998E-4</v>
      </c>
      <c r="L106" s="12" t="str">
        <f>_xlfn.XLOOKUP(I106,Sheet!$B$2:$B$900,Sheet!$A$2:$A$900)</f>
        <v>CTAS</v>
      </c>
      <c r="M106" s="9">
        <f t="shared" si="5"/>
        <v>3.0283435987299998E-4</v>
      </c>
      <c r="P106" s="15"/>
      <c r="R106" s="10" t="s">
        <v>210</v>
      </c>
      <c r="S106" s="11">
        <v>0.1568006029078913</v>
      </c>
      <c r="V106" s="16"/>
    </row>
    <row r="107" spans="1:22">
      <c r="A107" s="1" t="s">
        <v>212</v>
      </c>
      <c r="B107">
        <v>0.18338549215052879</v>
      </c>
      <c r="C107">
        <v>-0.1888589958248128</v>
      </c>
      <c r="D107">
        <v>0.67569131705080598</v>
      </c>
      <c r="E107">
        <v>-0.3722444879753416</v>
      </c>
      <c r="F107" s="8">
        <f t="shared" si="3"/>
        <v>-1.0551741437850001E-3</v>
      </c>
      <c r="G107" s="8">
        <f t="shared" si="4"/>
        <v>1.7007279283534599E-2</v>
      </c>
      <c r="I107" s="10" t="s">
        <v>213</v>
      </c>
      <c r="J107" s="11">
        <v>-1.0551741437850001E-3</v>
      </c>
      <c r="L107" s="12" t="str">
        <f>_xlfn.XLOOKUP(I107,Sheet!$B$2:$B$900,Sheet!$A$2:$A$900)</f>
        <v>CTRA</v>
      </c>
      <c r="M107" s="9">
        <f t="shared" si="5"/>
        <v>-1.0551741437850001E-3</v>
      </c>
      <c r="P107" s="15"/>
      <c r="R107" s="10" t="s">
        <v>212</v>
      </c>
      <c r="S107" s="11">
        <v>1.7007279283534599E-2</v>
      </c>
      <c r="V107" s="16"/>
    </row>
    <row r="108" spans="1:22">
      <c r="A108" s="1" t="s">
        <v>214</v>
      </c>
      <c r="B108">
        <v>0.25055432108709569</v>
      </c>
      <c r="C108">
        <v>1.7397311698068019E-2</v>
      </c>
      <c r="D108">
        <v>0.95424337062862463</v>
      </c>
      <c r="E108">
        <v>-0.2331570093890277</v>
      </c>
      <c r="F108" s="8">
        <f t="shared" si="3"/>
        <v>4.436557074362E-4</v>
      </c>
      <c r="G108" s="8">
        <f t="shared" si="4"/>
        <v>8.3135634446493994E-2</v>
      </c>
      <c r="I108" s="10" t="s">
        <v>215</v>
      </c>
      <c r="J108" s="11">
        <v>4.436557074362E-4</v>
      </c>
      <c r="L108" s="12" t="str">
        <f>_xlfn.XLOOKUP(I108,Sheet!$B$2:$B$900,Sheet!$A$2:$A$900)</f>
        <v>CTSH</v>
      </c>
      <c r="M108" s="9">
        <f t="shared" si="5"/>
        <v>4.436557074362E-4</v>
      </c>
      <c r="P108" s="15"/>
      <c r="R108" s="10" t="s">
        <v>214</v>
      </c>
      <c r="S108" s="11">
        <v>8.3135634446493994E-2</v>
      </c>
      <c r="V108" s="16"/>
    </row>
    <row r="109" spans="1:22">
      <c r="A109" s="1" t="s">
        <v>216</v>
      </c>
      <c r="B109">
        <v>0.225644243556271</v>
      </c>
      <c r="C109">
        <v>0.19206505897477871</v>
      </c>
      <c r="D109">
        <v>0.85094019621201022</v>
      </c>
      <c r="E109">
        <v>-3.3579184581492373E-2</v>
      </c>
      <c r="F109" s="8">
        <f t="shared" si="3"/>
        <v>-4.8806682159118998E-3</v>
      </c>
      <c r="G109" s="8">
        <f t="shared" si="4"/>
        <v>-0.1568289187054962</v>
      </c>
      <c r="I109" s="10" t="s">
        <v>217</v>
      </c>
      <c r="J109" s="11">
        <v>-4.8806682159118998E-3</v>
      </c>
      <c r="L109" s="12" t="str">
        <f>_xlfn.XLOOKUP(I109,Sheet!$B$2:$B$900,Sheet!$A$2:$A$900)</f>
        <v>CVS</v>
      </c>
      <c r="M109" s="9">
        <f t="shared" si="5"/>
        <v>-4.8806682159118998E-3</v>
      </c>
      <c r="P109" s="15"/>
      <c r="R109" s="10" t="s">
        <v>216</v>
      </c>
      <c r="S109" s="11">
        <v>-0.1568289187054962</v>
      </c>
      <c r="V109" s="16"/>
    </row>
    <row r="110" spans="1:22">
      <c r="A110" s="1" t="s">
        <v>218</v>
      </c>
      <c r="B110">
        <v>0.22015306342484611</v>
      </c>
      <c r="C110">
        <v>0.15907381463537271</v>
      </c>
      <c r="D110">
        <v>0.82816803349321944</v>
      </c>
      <c r="E110">
        <v>-6.1079248789473378E-2</v>
      </c>
      <c r="F110" s="8">
        <f t="shared" si="3"/>
        <v>-1.1533723932949999E-4</v>
      </c>
      <c r="G110" s="8">
        <f t="shared" si="4"/>
        <v>7.8661100026868602E-2</v>
      </c>
      <c r="I110" s="10" t="s">
        <v>219</v>
      </c>
      <c r="J110" s="11">
        <v>-1.1533723932949999E-4</v>
      </c>
      <c r="L110" s="12" t="str">
        <f>_xlfn.XLOOKUP(I110,Sheet!$B$2:$B$900,Sheet!$A$2:$A$900)</f>
        <v>CVX</v>
      </c>
      <c r="M110" s="9">
        <f t="shared" si="5"/>
        <v>-1.1533723932949999E-4</v>
      </c>
      <c r="P110" s="15"/>
      <c r="R110" s="10" t="s">
        <v>218</v>
      </c>
      <c r="S110" s="11">
        <v>7.8661100026868602E-2</v>
      </c>
      <c r="V110" s="16"/>
    </row>
    <row r="111" spans="1:22">
      <c r="A111" s="1" t="s">
        <v>220</v>
      </c>
      <c r="B111">
        <v>9.3915876555823896E-2</v>
      </c>
      <c r="C111">
        <v>0.20504341147327221</v>
      </c>
      <c r="D111">
        <v>0.30465693173706271</v>
      </c>
      <c r="E111">
        <v>0.1111275349174483</v>
      </c>
      <c r="F111" s="8">
        <f t="shared" si="3"/>
        <v>-1.55552026220759E-2</v>
      </c>
      <c r="G111" s="8">
        <f t="shared" si="4"/>
        <v>6.7757393977664997E-3</v>
      </c>
      <c r="I111" s="10" t="s">
        <v>221</v>
      </c>
      <c r="J111" s="11">
        <v>-1.55552026220759E-2</v>
      </c>
      <c r="L111" s="12" t="str">
        <f>_xlfn.XLOOKUP(I111,Sheet!$B$2:$B$900,Sheet!$A$2:$A$900)</f>
        <v>D</v>
      </c>
      <c r="M111" s="9">
        <f t="shared" si="5"/>
        <v>-1.55552026220759E-2</v>
      </c>
      <c r="P111" s="15"/>
      <c r="R111" s="10" t="s">
        <v>220</v>
      </c>
      <c r="S111" s="11">
        <v>6.7757393977664997E-3</v>
      </c>
      <c r="V111" s="16"/>
    </row>
    <row r="112" spans="1:22">
      <c r="A112" s="1" t="s">
        <v>222</v>
      </c>
      <c r="B112">
        <v>0.29663691004805448</v>
      </c>
      <c r="C112">
        <v>0.21221109172713459</v>
      </c>
      <c r="D112">
        <v>1.145349870362006</v>
      </c>
      <c r="E112">
        <v>-8.4425818320919943E-2</v>
      </c>
      <c r="F112" s="8">
        <f t="shared" si="3"/>
        <v>3.6329516745906999E-3</v>
      </c>
      <c r="G112" s="8">
        <f t="shared" si="4"/>
        <v>7.7989874177648799E-2</v>
      </c>
      <c r="I112" s="10" t="s">
        <v>223</v>
      </c>
      <c r="J112" s="11">
        <v>3.6329516745906999E-3</v>
      </c>
      <c r="L112" s="12" t="str">
        <f>_xlfn.XLOOKUP(I112,Sheet!$B$2:$B$900,Sheet!$A$2:$A$900)</f>
        <v>DAL</v>
      </c>
      <c r="M112" s="9">
        <f t="shared" si="5"/>
        <v>3.6329516745906999E-3</v>
      </c>
      <c r="P112" s="15"/>
      <c r="R112" s="10" t="s">
        <v>222</v>
      </c>
      <c r="S112" s="11">
        <v>7.7989874177648799E-2</v>
      </c>
      <c r="V112" s="16"/>
    </row>
    <row r="113" spans="1:22">
      <c r="A113" s="1" t="s">
        <v>224</v>
      </c>
      <c r="B113">
        <v>0.30421860719003802</v>
      </c>
      <c r="C113">
        <v>-9.3506563838023249E-2</v>
      </c>
      <c r="D113">
        <v>1.176791498002991</v>
      </c>
      <c r="E113">
        <v>-0.39772517102806121</v>
      </c>
      <c r="F113" s="8">
        <f t="shared" si="3"/>
        <v>2.8973791981088E-3</v>
      </c>
      <c r="G113" s="8">
        <f t="shared" si="4"/>
        <v>8.0024592196369995E-2</v>
      </c>
      <c r="I113" s="10" t="s">
        <v>225</v>
      </c>
      <c r="J113" s="11">
        <v>2.8973791981088E-3</v>
      </c>
      <c r="L113" s="12" t="str">
        <f>_xlfn.XLOOKUP(I113,Sheet!$B$2:$B$900,Sheet!$A$2:$A$900)</f>
        <v>DD</v>
      </c>
      <c r="M113" s="9">
        <f t="shared" si="5"/>
        <v>2.8973791981088E-3</v>
      </c>
      <c r="P113" s="15"/>
      <c r="R113" s="10" t="s">
        <v>224</v>
      </c>
      <c r="S113" s="11">
        <v>8.0024592196369995E-2</v>
      </c>
      <c r="V113" s="16"/>
    </row>
    <row r="114" spans="1:22">
      <c r="A114" s="1" t="s">
        <v>226</v>
      </c>
      <c r="B114">
        <v>0.33866577260685982</v>
      </c>
      <c r="C114">
        <v>0.20207318067147201</v>
      </c>
      <c r="D114">
        <v>1.3196453904811849</v>
      </c>
      <c r="E114">
        <v>-0.13659259193538781</v>
      </c>
      <c r="F114" s="8">
        <f t="shared" si="3"/>
        <v>3.6464750204968999E-3</v>
      </c>
      <c r="G114" s="8">
        <f t="shared" si="4"/>
        <v>0.14891694156131091</v>
      </c>
      <c r="I114" s="10" t="s">
        <v>227</v>
      </c>
      <c r="J114" s="11">
        <v>3.6464750204968999E-3</v>
      </c>
      <c r="L114" s="12" t="str">
        <f>_xlfn.XLOOKUP(I114,Sheet!$B$2:$B$900,Sheet!$A$2:$A$900)</f>
        <v>DE</v>
      </c>
      <c r="M114" s="9">
        <f t="shared" si="5"/>
        <v>3.6464750204968999E-3</v>
      </c>
      <c r="P114" s="15"/>
      <c r="R114" s="10" t="s">
        <v>226</v>
      </c>
      <c r="S114" s="11">
        <v>0.14891694156131091</v>
      </c>
      <c r="V114" s="16"/>
    </row>
    <row r="115" spans="1:22">
      <c r="A115" s="1" t="s">
        <v>228</v>
      </c>
      <c r="B115">
        <v>0.33137824524116161</v>
      </c>
      <c r="C115">
        <v>0.40941075689678291</v>
      </c>
      <c r="D115">
        <v>1.289423697690667</v>
      </c>
      <c r="E115">
        <v>7.8032511655621251E-2</v>
      </c>
      <c r="F115" s="8">
        <f t="shared" si="3"/>
        <v>3.3984349220562999E-3</v>
      </c>
      <c r="G115" s="8">
        <f t="shared" si="4"/>
        <v>8.9587489549589103E-2</v>
      </c>
      <c r="I115" s="10" t="s">
        <v>229</v>
      </c>
      <c r="J115" s="11">
        <v>3.3984349220562999E-3</v>
      </c>
      <c r="L115" s="12" t="str">
        <f>_xlfn.XLOOKUP(I115,Sheet!$B$2:$B$900,Sheet!$A$2:$A$900)</f>
        <v>DFS</v>
      </c>
      <c r="M115" s="9">
        <f t="shared" si="5"/>
        <v>3.3984349220562999E-3</v>
      </c>
      <c r="P115" s="15"/>
      <c r="R115" s="10" t="s">
        <v>228</v>
      </c>
      <c r="S115" s="11">
        <v>8.9587489549589103E-2</v>
      </c>
      <c r="V115" s="16"/>
    </row>
    <row r="116" spans="1:22">
      <c r="A116" s="1" t="s">
        <v>230</v>
      </c>
      <c r="B116">
        <v>0.19171876021931189</v>
      </c>
      <c r="C116">
        <v>0.28999917229161909</v>
      </c>
      <c r="D116">
        <v>0.7102497419976832</v>
      </c>
      <c r="E116">
        <v>9.8280412072307199E-2</v>
      </c>
      <c r="F116" s="8">
        <f t="shared" si="3"/>
        <v>-3.9633764049885004E-3</v>
      </c>
      <c r="G116" s="8">
        <f t="shared" si="4"/>
        <v>8.4230855507785904E-2</v>
      </c>
      <c r="I116" s="10" t="s">
        <v>231</v>
      </c>
      <c r="J116" s="11">
        <v>-3.9633764049885004E-3</v>
      </c>
      <c r="L116" s="12" t="str">
        <f>_xlfn.XLOOKUP(I116,Sheet!$B$2:$B$900,Sheet!$A$2:$A$900)</f>
        <v>DGX</v>
      </c>
      <c r="M116" s="9">
        <f t="shared" si="5"/>
        <v>-3.9633764049885004E-3</v>
      </c>
      <c r="P116" s="15"/>
      <c r="R116" s="10" t="s">
        <v>230</v>
      </c>
      <c r="S116" s="11">
        <v>8.4230855507785904E-2</v>
      </c>
      <c r="V116" s="16"/>
    </row>
    <row r="117" spans="1:22">
      <c r="A117" s="1" t="s">
        <v>232</v>
      </c>
      <c r="B117">
        <v>0.16071988520499189</v>
      </c>
      <c r="C117">
        <v>0.46796254230784923</v>
      </c>
      <c r="D117">
        <v>0.58169605972349159</v>
      </c>
      <c r="E117">
        <v>0.30724265710285731</v>
      </c>
      <c r="F117" s="8">
        <f t="shared" si="3"/>
        <v>2.0158386451351001E-3</v>
      </c>
      <c r="G117" s="8">
        <f t="shared" si="4"/>
        <v>0.1073661101188647</v>
      </c>
      <c r="I117" s="10" t="s">
        <v>233</v>
      </c>
      <c r="J117" s="11">
        <v>2.0158386451351001E-3</v>
      </c>
      <c r="L117" s="12" t="str">
        <f>_xlfn.XLOOKUP(I117,Sheet!$B$2:$B$900,Sheet!$A$2:$A$900)</f>
        <v>DHI</v>
      </c>
      <c r="M117" s="9">
        <f t="shared" si="5"/>
        <v>2.0158386451351001E-3</v>
      </c>
      <c r="P117" s="15"/>
      <c r="R117" s="10" t="s">
        <v>232</v>
      </c>
      <c r="S117" s="11">
        <v>0.1073661101188647</v>
      </c>
      <c r="V117" s="16"/>
    </row>
    <row r="118" spans="1:22">
      <c r="A118" s="1" t="s">
        <v>234</v>
      </c>
      <c r="B118">
        <v>0.2574418529620654</v>
      </c>
      <c r="C118">
        <v>0.42419163132065418</v>
      </c>
      <c r="D118">
        <v>0.98280626473040078</v>
      </c>
      <c r="E118">
        <v>0.16674977835858881</v>
      </c>
      <c r="F118" s="8">
        <f t="shared" si="3"/>
        <v>-2.0424398504433998E-3</v>
      </c>
      <c r="G118" s="8">
        <f t="shared" si="4"/>
        <v>9.3087045916438294E-2</v>
      </c>
      <c r="I118" s="10" t="s">
        <v>235</v>
      </c>
      <c r="J118" s="11">
        <v>-2.0424398504433998E-3</v>
      </c>
      <c r="L118" s="12" t="str">
        <f>_xlfn.XLOOKUP(I118,Sheet!$B$2:$B$900,Sheet!$A$2:$A$900)</f>
        <v>DHR</v>
      </c>
      <c r="M118" s="9">
        <f t="shared" si="5"/>
        <v>-2.0424398504433998E-3</v>
      </c>
      <c r="P118" s="15"/>
      <c r="R118" s="10" t="s">
        <v>234</v>
      </c>
      <c r="S118" s="11">
        <v>9.3087045916438294E-2</v>
      </c>
      <c r="V118" s="16"/>
    </row>
    <row r="119" spans="1:22">
      <c r="A119" s="1" t="s">
        <v>236</v>
      </c>
      <c r="B119">
        <v>0.20993363136476331</v>
      </c>
      <c r="C119">
        <v>0.31399586771659138</v>
      </c>
      <c r="D119">
        <v>0.78578760447869267</v>
      </c>
      <c r="E119">
        <v>0.1040622363518281</v>
      </c>
      <c r="F119" s="8">
        <f t="shared" si="3"/>
        <v>-3.3627435342002999E-3</v>
      </c>
      <c r="G119" s="8">
        <f t="shared" si="4"/>
        <v>3.2602296449265197E-2</v>
      </c>
      <c r="I119" s="10" t="s">
        <v>237</v>
      </c>
      <c r="J119" s="11">
        <v>-3.3627435342002999E-3</v>
      </c>
      <c r="L119" s="12" t="str">
        <f>_xlfn.XLOOKUP(I119,Sheet!$B$2:$B$900,Sheet!$A$2:$A$900)</f>
        <v>DIS</v>
      </c>
      <c r="M119" s="9">
        <f t="shared" si="5"/>
        <v>-3.3627435342002999E-3</v>
      </c>
      <c r="P119" s="15"/>
      <c r="R119" s="10" t="s">
        <v>236</v>
      </c>
      <c r="S119" s="11">
        <v>3.2602296449265197E-2</v>
      </c>
      <c r="V119" s="16"/>
    </row>
    <row r="120" spans="1:22">
      <c r="A120" s="1" t="s">
        <v>238</v>
      </c>
      <c r="B120">
        <v>0.13082213678373489</v>
      </c>
      <c r="C120">
        <v>0.17242808284823269</v>
      </c>
      <c r="D120">
        <v>0.45770879729914538</v>
      </c>
      <c r="E120">
        <v>4.1605946064497877E-2</v>
      </c>
      <c r="F120" s="8">
        <f t="shared" si="3"/>
        <v>-6.8115409724165002E-3</v>
      </c>
      <c r="G120" s="8">
        <f t="shared" si="4"/>
        <v>7.4684616460571507E-2</v>
      </c>
      <c r="I120" s="10" t="s">
        <v>239</v>
      </c>
      <c r="J120" s="11">
        <v>-6.8115409724165002E-3</v>
      </c>
      <c r="L120" s="12" t="str">
        <f>_xlfn.XLOOKUP(I120,Sheet!$B$2:$B$900,Sheet!$A$2:$A$900)</f>
        <v>DLR</v>
      </c>
      <c r="M120" s="9">
        <f t="shared" si="5"/>
        <v>-6.8115409724165002E-3</v>
      </c>
      <c r="P120" s="15"/>
      <c r="R120" s="10" t="s">
        <v>238</v>
      </c>
      <c r="S120" s="11">
        <v>7.4684616460571507E-2</v>
      </c>
      <c r="V120" s="16"/>
    </row>
    <row r="121" spans="1:22">
      <c r="A121" s="1" t="s">
        <v>240</v>
      </c>
      <c r="B121">
        <v>0.17463140808325631</v>
      </c>
      <c r="C121">
        <v>8.1042538505857631E-2</v>
      </c>
      <c r="D121">
        <v>0.63938774986438873</v>
      </c>
      <c r="E121">
        <v>-9.3588869577398676E-2</v>
      </c>
      <c r="F121" s="8">
        <f t="shared" si="3"/>
        <v>-3.9947882614293001E-3</v>
      </c>
      <c r="G121" s="8">
        <f t="shared" si="4"/>
        <v>2.0372368847506601E-2</v>
      </c>
      <c r="I121" s="10" t="s">
        <v>241</v>
      </c>
      <c r="J121" s="11">
        <v>-3.9947882614293001E-3</v>
      </c>
      <c r="L121" s="12" t="str">
        <f>_xlfn.XLOOKUP(I121,Sheet!$B$2:$B$900,Sheet!$A$2:$A$900)</f>
        <v>DLTR</v>
      </c>
      <c r="M121" s="9">
        <f t="shared" si="5"/>
        <v>-3.9947882614293001E-3</v>
      </c>
      <c r="P121" s="15"/>
      <c r="R121" s="10" t="s">
        <v>240</v>
      </c>
      <c r="S121" s="11">
        <v>2.0372368847506601E-2</v>
      </c>
      <c r="V121" s="16"/>
    </row>
    <row r="122" spans="1:22">
      <c r="A122" s="1" t="s">
        <v>242</v>
      </c>
      <c r="B122">
        <v>0.30272137886592287</v>
      </c>
      <c r="C122">
        <v>0.53062142299751269</v>
      </c>
      <c r="D122">
        <v>1.170582427055052</v>
      </c>
      <c r="E122">
        <v>0.22790004413158979</v>
      </c>
      <c r="F122" s="8">
        <f t="shared" si="3"/>
        <v>2.2627591592220002E-3</v>
      </c>
      <c r="G122" s="8">
        <f t="shared" si="4"/>
        <v>0.1229529118072113</v>
      </c>
      <c r="I122" s="10" t="s">
        <v>243</v>
      </c>
      <c r="J122" s="11">
        <v>2.2627591592220002E-3</v>
      </c>
      <c r="L122" s="12" t="str">
        <f>_xlfn.XLOOKUP(I122,Sheet!$B$2:$B$900,Sheet!$A$2:$A$900)</f>
        <v>DOV</v>
      </c>
      <c r="M122" s="9">
        <f t="shared" si="5"/>
        <v>2.2627591592220002E-3</v>
      </c>
      <c r="P122" s="15"/>
      <c r="R122" s="10" t="s">
        <v>242</v>
      </c>
      <c r="S122" s="11">
        <v>0.1229529118072113</v>
      </c>
      <c r="V122" s="16"/>
    </row>
    <row r="123" spans="1:22">
      <c r="A123" s="1" t="s">
        <v>244</v>
      </c>
      <c r="B123">
        <v>0.16590511951752029</v>
      </c>
      <c r="C123">
        <v>0.22038404089441549</v>
      </c>
      <c r="D123">
        <v>0.60319945183117551</v>
      </c>
      <c r="E123">
        <v>5.4478921376895223E-2</v>
      </c>
      <c r="F123" s="8">
        <f t="shared" si="3"/>
        <v>-2.5317626996295001E-3</v>
      </c>
      <c r="G123" s="8">
        <f t="shared" si="4"/>
        <v>0.14933881245861669</v>
      </c>
      <c r="I123" s="10" t="s">
        <v>245</v>
      </c>
      <c r="J123" s="11">
        <v>-2.5317626996295001E-3</v>
      </c>
      <c r="L123" s="12" t="str">
        <f>_xlfn.XLOOKUP(I123,Sheet!$B$2:$B$900,Sheet!$A$2:$A$900)</f>
        <v>DPZ</v>
      </c>
      <c r="M123" s="9">
        <f t="shared" si="5"/>
        <v>-2.5317626996295001E-3</v>
      </c>
      <c r="P123" s="15"/>
      <c r="R123" s="10" t="s">
        <v>244</v>
      </c>
      <c r="S123" s="11">
        <v>0.14933881245861669</v>
      </c>
      <c r="V123" s="16"/>
    </row>
    <row r="124" spans="1:22">
      <c r="A124" s="1" t="s">
        <v>246</v>
      </c>
      <c r="B124">
        <v>0.17404000339371409</v>
      </c>
      <c r="C124">
        <v>0.1372500525350846</v>
      </c>
      <c r="D124">
        <v>0.63693516890718471</v>
      </c>
      <c r="E124">
        <v>-3.6789950858629537E-2</v>
      </c>
      <c r="F124" s="8">
        <f t="shared" si="3"/>
        <v>-5.6202147859604002E-3</v>
      </c>
      <c r="G124" s="8">
        <f t="shared" si="4"/>
        <v>0.13709803793820571</v>
      </c>
      <c r="I124" s="10" t="s">
        <v>247</v>
      </c>
      <c r="J124" s="11">
        <v>-5.6202147859604002E-3</v>
      </c>
      <c r="L124" s="12" t="str">
        <f>_xlfn.XLOOKUP(I124,Sheet!$B$2:$B$900,Sheet!$A$2:$A$900)</f>
        <v>DRI</v>
      </c>
      <c r="M124" s="9">
        <f t="shared" si="5"/>
        <v>-5.6202147859604002E-3</v>
      </c>
      <c r="P124" s="15"/>
      <c r="R124" s="10" t="s">
        <v>246</v>
      </c>
      <c r="S124" s="11">
        <v>0.13709803793820571</v>
      </c>
      <c r="V124" s="16"/>
    </row>
    <row r="125" spans="1:22">
      <c r="A125" s="1" t="s">
        <v>248</v>
      </c>
      <c r="B125">
        <v>7.8818501887052264E-2</v>
      </c>
      <c r="C125">
        <v>0.20262136906284881</v>
      </c>
      <c r="D125">
        <v>0.242047462669326</v>
      </c>
      <c r="E125">
        <v>0.1238028671757965</v>
      </c>
      <c r="F125" s="8">
        <f t="shared" si="3"/>
        <v>-1.53540306944135E-2</v>
      </c>
      <c r="G125" s="8">
        <f t="shared" si="4"/>
        <v>7.1483884482949595E-2</v>
      </c>
      <c r="I125" s="10" t="s">
        <v>249</v>
      </c>
      <c r="J125" s="11">
        <v>-1.53540306944135E-2</v>
      </c>
      <c r="L125" s="12" t="str">
        <f>_xlfn.XLOOKUP(I125,Sheet!$B$2:$B$900,Sheet!$A$2:$A$900)</f>
        <v>DTE</v>
      </c>
      <c r="M125" s="9">
        <f t="shared" si="5"/>
        <v>-1.53540306944135E-2</v>
      </c>
      <c r="P125" s="15"/>
      <c r="R125" s="10" t="s">
        <v>248</v>
      </c>
      <c r="S125" s="11">
        <v>7.1483884482949595E-2</v>
      </c>
      <c r="V125" s="16"/>
    </row>
    <row r="126" spans="1:22">
      <c r="A126" s="1" t="s">
        <v>250</v>
      </c>
      <c r="B126">
        <v>7.5185425332356004E-2</v>
      </c>
      <c r="C126">
        <v>0.10593506296516871</v>
      </c>
      <c r="D126">
        <v>0.22698093625911001</v>
      </c>
      <c r="E126">
        <v>3.074963763281274E-2</v>
      </c>
      <c r="F126" s="8">
        <f t="shared" si="3"/>
        <v>-1.6113799934489699E-2</v>
      </c>
      <c r="G126" s="8">
        <f t="shared" si="4"/>
        <v>3.1869192166996602E-2</v>
      </c>
      <c r="I126" s="10" t="s">
        <v>251</v>
      </c>
      <c r="J126" s="11">
        <v>-1.6113799934489699E-2</v>
      </c>
      <c r="L126" s="12" t="str">
        <f>_xlfn.XLOOKUP(I126,Sheet!$B$2:$B$900,Sheet!$A$2:$A$900)</f>
        <v>DUK</v>
      </c>
      <c r="M126" s="9">
        <f t="shared" si="5"/>
        <v>-1.6113799934489699E-2</v>
      </c>
      <c r="P126" s="15"/>
      <c r="R126" s="10" t="s">
        <v>250</v>
      </c>
      <c r="S126" s="11">
        <v>3.1869192166996602E-2</v>
      </c>
      <c r="V126" s="16"/>
    </row>
    <row r="127" spans="1:22">
      <c r="A127" s="1" t="s">
        <v>252</v>
      </c>
      <c r="B127">
        <v>0.24324426424900469</v>
      </c>
      <c r="C127">
        <v>0.42807630398323882</v>
      </c>
      <c r="D127">
        <v>0.92392824713668731</v>
      </c>
      <c r="E127">
        <v>0.18483203973423409</v>
      </c>
      <c r="F127" s="8">
        <f t="shared" si="3"/>
        <v>-1.9878184512192999E-3</v>
      </c>
      <c r="G127" s="8">
        <f t="shared" si="4"/>
        <v>-3.6802965275552199E-2</v>
      </c>
      <c r="I127" s="10" t="s">
        <v>253</v>
      </c>
      <c r="J127" s="11">
        <v>-1.9878184512192999E-3</v>
      </c>
      <c r="L127" s="12" t="str">
        <f>_xlfn.XLOOKUP(I127,Sheet!$B$2:$B$900,Sheet!$A$2:$A$900)</f>
        <v>DVA</v>
      </c>
      <c r="M127" s="9">
        <f t="shared" si="5"/>
        <v>-1.9878184512192999E-3</v>
      </c>
      <c r="P127" s="15"/>
      <c r="R127" s="10" t="s">
        <v>252</v>
      </c>
      <c r="S127" s="11">
        <v>-3.6802965275552199E-2</v>
      </c>
      <c r="V127" s="16"/>
    </row>
    <row r="128" spans="1:22">
      <c r="A128" s="1" t="s">
        <v>254</v>
      </c>
      <c r="B128">
        <v>0.42026405738079609</v>
      </c>
      <c r="C128">
        <v>0.24235159711089169</v>
      </c>
      <c r="D128">
        <v>1.6580370246970031</v>
      </c>
      <c r="E128">
        <v>-0.1779124602699044</v>
      </c>
      <c r="F128" s="8">
        <f t="shared" si="3"/>
        <v>1.32001515115154E-2</v>
      </c>
      <c r="G128" s="8">
        <f t="shared" si="4"/>
        <v>9.9658693385217996E-3</v>
      </c>
      <c r="I128" s="10" t="s">
        <v>255</v>
      </c>
      <c r="J128" s="11">
        <v>1.32001515115154E-2</v>
      </c>
      <c r="L128" s="12" t="str">
        <f>_xlfn.XLOOKUP(I128,Sheet!$B$2:$B$900,Sheet!$A$2:$A$900)</f>
        <v>DVN</v>
      </c>
      <c r="M128" s="9">
        <f t="shared" si="5"/>
        <v>1.32001515115154E-2</v>
      </c>
      <c r="P128" s="15"/>
      <c r="R128" s="10" t="s">
        <v>254</v>
      </c>
      <c r="S128" s="11">
        <v>9.9658693385217996E-3</v>
      </c>
      <c r="V128" s="16"/>
    </row>
    <row r="129" spans="1:22">
      <c r="A129" s="1" t="s">
        <v>256</v>
      </c>
      <c r="B129">
        <v>0.29034606499832177</v>
      </c>
      <c r="C129">
        <v>0.71233402366260279</v>
      </c>
      <c r="D129">
        <v>1.1192614624637871</v>
      </c>
      <c r="E129">
        <v>0.42198795866428102</v>
      </c>
      <c r="F129" s="8">
        <f t="shared" si="3"/>
        <v>3.9653498139459002E-3</v>
      </c>
      <c r="G129" s="8">
        <f t="shared" si="4"/>
        <v>0.1080334733010439</v>
      </c>
      <c r="I129" s="10" t="s">
        <v>257</v>
      </c>
      <c r="J129" s="11">
        <v>3.9653498139459002E-3</v>
      </c>
      <c r="L129" s="12" t="str">
        <f>_xlfn.XLOOKUP(I129,Sheet!$B$2:$B$900,Sheet!$A$2:$A$900)</f>
        <v>DXCM</v>
      </c>
      <c r="M129" s="9">
        <f t="shared" si="5"/>
        <v>3.9653498139459002E-3</v>
      </c>
      <c r="P129" s="15"/>
      <c r="R129" s="10" t="s">
        <v>256</v>
      </c>
      <c r="S129" s="11">
        <v>0.1080334733010439</v>
      </c>
      <c r="V129" s="16"/>
    </row>
    <row r="130" spans="1:22">
      <c r="A130" s="1" t="s">
        <v>258</v>
      </c>
      <c r="B130">
        <v>0.30991847637112269</v>
      </c>
      <c r="C130">
        <v>0.37753936071556821</v>
      </c>
      <c r="D130">
        <v>1.2004291032828971</v>
      </c>
      <c r="E130">
        <v>6.7620884344445409E-2</v>
      </c>
      <c r="F130" s="8">
        <f t="shared" ref="F130:F193" si="6">_xlfn.XLOOKUP(A130,$L$2:$L$900,$M$2:$M$900)</f>
        <v>5.3425271156029997E-4</v>
      </c>
      <c r="G130" s="8">
        <f t="shared" ref="G130:G193" si="7">_xlfn.XLOOKUP(A130,$R$2:$R$900,$S$2:$S$900)</f>
        <v>0.12018449620018461</v>
      </c>
      <c r="I130" s="10" t="s">
        <v>259</v>
      </c>
      <c r="J130" s="11">
        <v>5.3425271156029997E-4</v>
      </c>
      <c r="L130" s="12" t="str">
        <f>_xlfn.XLOOKUP(I130,Sheet!$B$2:$B$900,Sheet!$A$2:$A$900)</f>
        <v>EA</v>
      </c>
      <c r="M130" s="9">
        <f t="shared" ref="M130:M193" si="8">J130</f>
        <v>5.3425271156029997E-4</v>
      </c>
      <c r="P130" s="15"/>
      <c r="R130" s="10" t="s">
        <v>258</v>
      </c>
      <c r="S130" s="11">
        <v>0.12018449620018461</v>
      </c>
      <c r="V130" s="16"/>
    </row>
    <row r="131" spans="1:22">
      <c r="A131" s="1" t="s">
        <v>260</v>
      </c>
      <c r="B131">
        <v>0.26490024456843869</v>
      </c>
      <c r="C131">
        <v>0.29325650718308849</v>
      </c>
      <c r="D131">
        <v>1.0137365389548461</v>
      </c>
      <c r="E131">
        <v>2.83562626146498E-2</v>
      </c>
      <c r="F131" s="8">
        <f t="shared" si="6"/>
        <v>4.6475436422610539E-5</v>
      </c>
      <c r="G131" s="8">
        <f t="shared" si="7"/>
        <v>7.6114481500976799E-2</v>
      </c>
      <c r="I131" s="10" t="s">
        <v>261</v>
      </c>
      <c r="J131" s="11">
        <v>4.6475436422610539E-5</v>
      </c>
      <c r="L131" s="12" t="str">
        <f>_xlfn.XLOOKUP(I131,Sheet!$B$2:$B$900,Sheet!$A$2:$A$900)</f>
        <v>EBAY</v>
      </c>
      <c r="M131" s="9">
        <f t="shared" si="8"/>
        <v>4.6475436422610539E-5</v>
      </c>
      <c r="P131" s="15"/>
      <c r="R131" s="10" t="s">
        <v>260</v>
      </c>
      <c r="S131" s="11">
        <v>7.6114481500976799E-2</v>
      </c>
      <c r="V131" s="16"/>
    </row>
    <row r="132" spans="1:22">
      <c r="A132" s="1" t="s">
        <v>262</v>
      </c>
      <c r="B132">
        <v>0.21621748175426481</v>
      </c>
      <c r="C132">
        <v>0.29418627005909498</v>
      </c>
      <c r="D132">
        <v>0.81184700521686026</v>
      </c>
      <c r="E132">
        <v>7.7968788304830228E-2</v>
      </c>
      <c r="F132" s="8">
        <f t="shared" si="6"/>
        <v>-2.2290168467155999E-3</v>
      </c>
      <c r="G132" s="8">
        <f t="shared" si="7"/>
        <v>7.6409208945275198E-2</v>
      </c>
      <c r="I132" s="10" t="s">
        <v>263</v>
      </c>
      <c r="J132" s="11">
        <v>-2.2290168467155999E-3</v>
      </c>
      <c r="L132" s="12" t="str">
        <f>_xlfn.XLOOKUP(I132,Sheet!$B$2:$B$900,Sheet!$A$2:$A$900)</f>
        <v>ECL</v>
      </c>
      <c r="M132" s="9">
        <f t="shared" si="8"/>
        <v>-2.2290168467155999E-3</v>
      </c>
      <c r="P132" s="15"/>
      <c r="R132" s="10" t="s">
        <v>262</v>
      </c>
      <c r="S132" s="11">
        <v>7.6409208945275198E-2</v>
      </c>
      <c r="V132" s="16"/>
    </row>
    <row r="133" spans="1:22">
      <c r="A133" s="1" t="s">
        <v>264</v>
      </c>
      <c r="B133">
        <v>6.9400008996441886E-2</v>
      </c>
      <c r="C133">
        <v>0.21200627682300649</v>
      </c>
      <c r="D133">
        <v>0.20298856320920239</v>
      </c>
      <c r="E133">
        <v>0.14260626782656469</v>
      </c>
      <c r="F133" s="8">
        <f t="shared" si="6"/>
        <v>-1.7445886197510699E-2</v>
      </c>
      <c r="G133" s="8">
        <f t="shared" si="7"/>
        <v>3.5276674964561099E-2</v>
      </c>
      <c r="I133" s="10" t="s">
        <v>265</v>
      </c>
      <c r="J133" s="11">
        <v>-1.7445886197510699E-2</v>
      </c>
      <c r="L133" s="12" t="str">
        <f>_xlfn.XLOOKUP(I133,Sheet!$B$2:$B$900,Sheet!$A$2:$A$900)</f>
        <v>ED</v>
      </c>
      <c r="M133" s="9">
        <f t="shared" si="8"/>
        <v>-1.7445886197510699E-2</v>
      </c>
      <c r="P133" s="15"/>
      <c r="R133" s="10" t="s">
        <v>264</v>
      </c>
      <c r="S133" s="11">
        <v>3.5276674964561099E-2</v>
      </c>
      <c r="V133" s="16"/>
    </row>
    <row r="134" spans="1:22">
      <c r="A134" s="1" t="s">
        <v>266</v>
      </c>
      <c r="B134">
        <v>0.27085497656591478</v>
      </c>
      <c r="C134">
        <v>0.43959216065313428</v>
      </c>
      <c r="D134">
        <v>1.0384310714137781</v>
      </c>
      <c r="E134">
        <v>0.16873718408721949</v>
      </c>
      <c r="F134" s="8">
        <f t="shared" si="6"/>
        <v>-3.1313618180406999E-3</v>
      </c>
      <c r="G134" s="8">
        <f t="shared" si="7"/>
        <v>-1.7548634038794801E-2</v>
      </c>
      <c r="I134" s="10" t="s">
        <v>267</v>
      </c>
      <c r="J134" s="11">
        <v>-3.1313618180406999E-3</v>
      </c>
      <c r="L134" s="12" t="str">
        <f>_xlfn.XLOOKUP(I134,Sheet!$B$2:$B$900,Sheet!$A$2:$A$900)</f>
        <v>EFX</v>
      </c>
      <c r="M134" s="9">
        <f t="shared" si="8"/>
        <v>-3.1313618180406999E-3</v>
      </c>
      <c r="P134" s="15"/>
      <c r="R134" s="10" t="s">
        <v>266</v>
      </c>
      <c r="S134" s="11">
        <v>-1.7548634038794801E-2</v>
      </c>
      <c r="V134" s="16"/>
    </row>
    <row r="135" spans="1:22">
      <c r="A135" s="1" t="s">
        <v>268</v>
      </c>
      <c r="B135">
        <v>0.13606828153557859</v>
      </c>
      <c r="C135">
        <v>0.27347146485365009</v>
      </c>
      <c r="D135">
        <v>0.47946478764658179</v>
      </c>
      <c r="E135">
        <v>0.13740318331807161</v>
      </c>
      <c r="F135" s="8">
        <f t="shared" si="6"/>
        <v>-7.8481237954888001E-3</v>
      </c>
      <c r="G135" s="8">
        <f t="shared" si="7"/>
        <v>5.5139220601637798E-2</v>
      </c>
      <c r="I135" s="10" t="s">
        <v>269</v>
      </c>
      <c r="J135" s="11">
        <v>-7.8481237954888001E-3</v>
      </c>
      <c r="L135" s="12" t="str">
        <f>_xlfn.XLOOKUP(I135,Sheet!$B$2:$B$900,Sheet!$A$2:$A$900)</f>
        <v>EG</v>
      </c>
      <c r="M135" s="9">
        <f t="shared" si="8"/>
        <v>-7.8481237954888001E-3</v>
      </c>
      <c r="P135" s="15"/>
      <c r="R135" s="10" t="s">
        <v>268</v>
      </c>
      <c r="S135" s="11">
        <v>5.5139220601637798E-2</v>
      </c>
      <c r="V135" s="16"/>
    </row>
    <row r="136" spans="1:22">
      <c r="A136" s="1" t="s">
        <v>270</v>
      </c>
      <c r="B136">
        <v>0.1118096723258161</v>
      </c>
      <c r="C136">
        <v>0.35472174830480652</v>
      </c>
      <c r="D136">
        <v>0.37886328067818442</v>
      </c>
      <c r="E136">
        <v>0.24291207597899039</v>
      </c>
      <c r="F136" s="8">
        <f t="shared" si="6"/>
        <v>-1.29529272624567E-2</v>
      </c>
      <c r="G136" s="8">
        <f t="shared" si="7"/>
        <v>-3.2822507504974098E-2</v>
      </c>
      <c r="I136" s="10" t="s">
        <v>271</v>
      </c>
      <c r="J136" s="11">
        <v>-1.29529272624567E-2</v>
      </c>
      <c r="L136" s="12" t="str">
        <f>_xlfn.XLOOKUP(I136,Sheet!$B$2:$B$900,Sheet!$A$2:$A$900)</f>
        <v>EIX</v>
      </c>
      <c r="M136" s="9">
        <f t="shared" si="8"/>
        <v>-1.29529272624567E-2</v>
      </c>
      <c r="P136" s="15"/>
      <c r="R136" s="10" t="s">
        <v>270</v>
      </c>
      <c r="S136" s="11">
        <v>-3.2822507504974098E-2</v>
      </c>
      <c r="V136" s="16"/>
    </row>
    <row r="137" spans="1:22">
      <c r="A137" s="1" t="s">
        <v>272</v>
      </c>
      <c r="B137">
        <v>0.28458291684336412</v>
      </c>
      <c r="C137">
        <v>0.50758438064615308</v>
      </c>
      <c r="D137">
        <v>1.095361436528353</v>
      </c>
      <c r="E137">
        <v>0.22300146380278901</v>
      </c>
      <c r="F137" s="8">
        <f t="shared" si="6"/>
        <v>-2.6294668831394002E-3</v>
      </c>
      <c r="G137" s="8">
        <f t="shared" si="7"/>
        <v>0.13132673578874959</v>
      </c>
      <c r="I137" s="10" t="s">
        <v>273</v>
      </c>
      <c r="J137" s="11">
        <v>-2.6294668831394002E-3</v>
      </c>
      <c r="L137" s="12" t="str">
        <f>_xlfn.XLOOKUP(I137,Sheet!$B$2:$B$900,Sheet!$A$2:$A$900)</f>
        <v>EL</v>
      </c>
      <c r="M137" s="9">
        <f t="shared" si="8"/>
        <v>-2.6294668831394002E-3</v>
      </c>
      <c r="P137" s="15"/>
      <c r="R137" s="10" t="s">
        <v>272</v>
      </c>
      <c r="S137" s="11">
        <v>0.13132673578874959</v>
      </c>
      <c r="V137" s="16"/>
    </row>
    <row r="138" spans="1:22">
      <c r="A138" s="1" t="s">
        <v>274</v>
      </c>
      <c r="B138">
        <v>0.23297133862602959</v>
      </c>
      <c r="C138">
        <v>0.19308488815669189</v>
      </c>
      <c r="D138">
        <v>0.88132597799136259</v>
      </c>
      <c r="E138">
        <v>-3.9886450469337732E-2</v>
      </c>
      <c r="F138" s="8">
        <f t="shared" si="6"/>
        <v>-8.8675328949629998E-4</v>
      </c>
      <c r="G138" s="8">
        <f t="shared" si="7"/>
        <v>0.15434517169589429</v>
      </c>
      <c r="I138" s="10" t="s">
        <v>275</v>
      </c>
      <c r="J138" s="11">
        <v>-8.8675328949629998E-4</v>
      </c>
      <c r="L138" s="12" t="str">
        <f>_xlfn.XLOOKUP(I138,Sheet!$B$2:$B$900,Sheet!$A$2:$A$900)</f>
        <v>ELV</v>
      </c>
      <c r="M138" s="9">
        <f t="shared" si="8"/>
        <v>-8.8675328949629998E-4</v>
      </c>
      <c r="P138" s="15"/>
      <c r="R138" s="10" t="s">
        <v>274</v>
      </c>
      <c r="S138" s="11">
        <v>0.15434517169589429</v>
      </c>
      <c r="V138" s="16"/>
    </row>
    <row r="139" spans="1:22">
      <c r="A139" s="1" t="s">
        <v>276</v>
      </c>
      <c r="B139">
        <v>0.39131778616180929</v>
      </c>
      <c r="C139">
        <v>0.15247658992724769</v>
      </c>
      <c r="D139">
        <v>1.5379955795932949</v>
      </c>
      <c r="E139">
        <v>-0.23884119623456171</v>
      </c>
      <c r="F139" s="8">
        <f t="shared" si="6"/>
        <v>2.4836221579794E-3</v>
      </c>
      <c r="G139" s="8">
        <f t="shared" si="7"/>
        <v>9.9312745413407205E-2</v>
      </c>
      <c r="I139" s="10" t="s">
        <v>277</v>
      </c>
      <c r="J139" s="11">
        <v>2.4836221579794E-3</v>
      </c>
      <c r="L139" s="12" t="str">
        <f>_xlfn.XLOOKUP(I139,Sheet!$B$2:$B$900,Sheet!$A$2:$A$900)</f>
        <v>EMN</v>
      </c>
      <c r="M139" s="9">
        <f t="shared" si="8"/>
        <v>2.4836221579794E-3</v>
      </c>
      <c r="P139" s="15"/>
      <c r="R139" s="10" t="s">
        <v>276</v>
      </c>
      <c r="S139" s="11">
        <v>9.9312745413407205E-2</v>
      </c>
      <c r="V139" s="16"/>
    </row>
    <row r="140" spans="1:22">
      <c r="A140" s="1" t="s">
        <v>278</v>
      </c>
      <c r="B140">
        <v>0.33816178553553428</v>
      </c>
      <c r="C140">
        <v>0.2980667057123515</v>
      </c>
      <c r="D140">
        <v>1.317555334186963</v>
      </c>
      <c r="E140">
        <v>-4.0095079823182778E-2</v>
      </c>
      <c r="F140" s="8">
        <f t="shared" si="6"/>
        <v>3.0839994137368998E-3</v>
      </c>
      <c r="G140" s="8">
        <f t="shared" si="7"/>
        <v>0.1039229123011355</v>
      </c>
      <c r="I140" s="10" t="s">
        <v>279</v>
      </c>
      <c r="J140" s="11">
        <v>3.0839994137368998E-3</v>
      </c>
      <c r="L140" s="12" t="str">
        <f>_xlfn.XLOOKUP(I140,Sheet!$B$2:$B$900,Sheet!$A$2:$A$900)</f>
        <v>EMR</v>
      </c>
      <c r="M140" s="9">
        <f t="shared" si="8"/>
        <v>3.0839994137368998E-3</v>
      </c>
      <c r="P140" s="15"/>
      <c r="R140" s="10" t="s">
        <v>278</v>
      </c>
      <c r="S140" s="11">
        <v>0.1039229123011355</v>
      </c>
      <c r="V140" s="16"/>
    </row>
    <row r="141" spans="1:22">
      <c r="A141" s="1" t="s">
        <v>280</v>
      </c>
      <c r="B141">
        <v>0.333110965013178</v>
      </c>
      <c r="C141">
        <v>3.0698200212446181E-2</v>
      </c>
      <c r="D141">
        <v>1.296609361910388</v>
      </c>
      <c r="E141">
        <v>-0.30241276480073181</v>
      </c>
      <c r="F141" s="8">
        <f t="shared" si="6"/>
        <v>3.5681839253168999E-3</v>
      </c>
      <c r="G141" s="8">
        <f t="shared" si="7"/>
        <v>9.3629778858732499E-2</v>
      </c>
      <c r="I141" s="10" t="s">
        <v>281</v>
      </c>
      <c r="J141" s="11">
        <v>3.5681839253168999E-3</v>
      </c>
      <c r="L141" s="12" t="str">
        <f>_xlfn.XLOOKUP(I141,Sheet!$B$2:$B$900,Sheet!$A$2:$A$900)</f>
        <v>EOG</v>
      </c>
      <c r="M141" s="9">
        <f t="shared" si="8"/>
        <v>3.5681839253168999E-3</v>
      </c>
      <c r="P141" s="15"/>
      <c r="R141" s="10" t="s">
        <v>280</v>
      </c>
      <c r="S141" s="11">
        <v>9.3629778858732499E-2</v>
      </c>
      <c r="V141" s="16"/>
    </row>
    <row r="142" spans="1:22">
      <c r="A142" s="1" t="s">
        <v>282</v>
      </c>
      <c r="B142">
        <v>0.1398980360563172</v>
      </c>
      <c r="C142">
        <v>0.54676175535179461</v>
      </c>
      <c r="D142">
        <v>0.49534694613200259</v>
      </c>
      <c r="E142">
        <v>0.40686371929547738</v>
      </c>
      <c r="F142" s="8">
        <f t="shared" si="6"/>
        <v>-5.7067497051084999E-3</v>
      </c>
      <c r="G142" s="8">
        <f t="shared" si="7"/>
        <v>5.70414695631693E-2</v>
      </c>
      <c r="I142" s="10" t="s">
        <v>283</v>
      </c>
      <c r="J142" s="11">
        <v>-5.7067497051084999E-3</v>
      </c>
      <c r="L142" s="12" t="str">
        <f>_xlfn.XLOOKUP(I142,Sheet!$B$2:$B$900,Sheet!$A$2:$A$900)</f>
        <v>EQIX</v>
      </c>
      <c r="M142" s="9">
        <f t="shared" si="8"/>
        <v>-5.7067497051084999E-3</v>
      </c>
      <c r="P142" s="15"/>
      <c r="R142" s="10" t="s">
        <v>282</v>
      </c>
      <c r="S142" s="11">
        <v>5.70414695631693E-2</v>
      </c>
      <c r="V142" s="16"/>
    </row>
    <row r="143" spans="1:22">
      <c r="A143" s="1" t="s">
        <v>284</v>
      </c>
      <c r="B143">
        <v>8.5128327528552955E-2</v>
      </c>
      <c r="C143">
        <v>0.24232776094833261</v>
      </c>
      <c r="D143">
        <v>0.26821458390673591</v>
      </c>
      <c r="E143">
        <v>0.15719943341977971</v>
      </c>
      <c r="F143" s="8">
        <f t="shared" si="6"/>
        <v>-9.5783958491627002E-3</v>
      </c>
      <c r="G143" s="8">
        <f t="shared" si="7"/>
        <v>1.0103029532313901E-2</v>
      </c>
      <c r="I143" s="10" t="s">
        <v>285</v>
      </c>
      <c r="J143" s="11">
        <v>-9.5783958491627002E-3</v>
      </c>
      <c r="L143" s="12" t="str">
        <f>_xlfn.XLOOKUP(I143,Sheet!$B$2:$B$900,Sheet!$A$2:$A$900)</f>
        <v>EQR</v>
      </c>
      <c r="M143" s="9">
        <f t="shared" si="8"/>
        <v>-9.5783958491627002E-3</v>
      </c>
      <c r="P143" s="15"/>
      <c r="R143" s="10" t="s">
        <v>284</v>
      </c>
      <c r="S143" s="11">
        <v>1.0103029532313901E-2</v>
      </c>
      <c r="V143" s="16"/>
    </row>
    <row r="144" spans="1:22">
      <c r="A144" s="1" t="s">
        <v>286</v>
      </c>
      <c r="B144">
        <v>0.36867792246438941</v>
      </c>
      <c r="C144">
        <v>-0.40605367691845562</v>
      </c>
      <c r="D144">
        <v>1.444107080635038</v>
      </c>
      <c r="E144">
        <v>-0.77473159938284497</v>
      </c>
      <c r="F144" s="8">
        <f t="shared" si="6"/>
        <v>1.7309215315146E-3</v>
      </c>
      <c r="G144" s="8">
        <f t="shared" si="7"/>
        <v>-0.24139511574812841</v>
      </c>
      <c r="I144" s="10" t="s">
        <v>287</v>
      </c>
      <c r="J144" s="11">
        <v>1.7309215315146E-3</v>
      </c>
      <c r="L144" s="12" t="str">
        <f>_xlfn.XLOOKUP(I144,Sheet!$B$2:$B$900,Sheet!$A$2:$A$900)</f>
        <v>EQT</v>
      </c>
      <c r="M144" s="9">
        <f t="shared" si="8"/>
        <v>1.7309215315146E-3</v>
      </c>
      <c r="P144" s="15"/>
      <c r="R144" s="10" t="s">
        <v>286</v>
      </c>
      <c r="S144" s="11">
        <v>-0.24139511574812841</v>
      </c>
      <c r="V144" s="16"/>
    </row>
    <row r="145" spans="1:22">
      <c r="A145" s="1" t="s">
        <v>288</v>
      </c>
      <c r="B145">
        <v>5.6982833448343671E-2</v>
      </c>
      <c r="C145">
        <v>0.30497795864838512</v>
      </c>
      <c r="D145">
        <v>0.151493996409095</v>
      </c>
      <c r="E145">
        <v>0.24799512520004141</v>
      </c>
      <c r="F145" s="8">
        <f t="shared" si="6"/>
        <v>-1.4954323815622299E-2</v>
      </c>
      <c r="G145" s="8">
        <f t="shared" si="7"/>
        <v>4.9354829251217501E-2</v>
      </c>
      <c r="I145" s="10" t="s">
        <v>289</v>
      </c>
      <c r="J145" s="11">
        <v>-1.4954323815622299E-2</v>
      </c>
      <c r="L145" s="12" t="str">
        <f>_xlfn.XLOOKUP(I145,Sheet!$B$2:$B$900,Sheet!$A$2:$A$900)</f>
        <v>ES</v>
      </c>
      <c r="M145" s="9">
        <f t="shared" si="8"/>
        <v>-1.4954323815622299E-2</v>
      </c>
      <c r="P145" s="15"/>
      <c r="R145" s="10" t="s">
        <v>288</v>
      </c>
      <c r="S145" s="11">
        <v>4.9354829251217501E-2</v>
      </c>
      <c r="V145" s="16"/>
    </row>
    <row r="146" spans="1:22">
      <c r="A146" s="1" t="s">
        <v>290</v>
      </c>
      <c r="B146">
        <v>0.1054839383007861</v>
      </c>
      <c r="C146">
        <v>0.24206277424055289</v>
      </c>
      <c r="D146">
        <v>0.35263018668270579</v>
      </c>
      <c r="E146">
        <v>0.1365788359397668</v>
      </c>
      <c r="F146" s="8">
        <f t="shared" si="6"/>
        <v>-1.01386413324531E-2</v>
      </c>
      <c r="G146" s="8">
        <f t="shared" si="7"/>
        <v>3.8276078658998403E-2</v>
      </c>
      <c r="I146" s="10" t="s">
        <v>291</v>
      </c>
      <c r="J146" s="11">
        <v>-1.01386413324531E-2</v>
      </c>
      <c r="L146" s="12" t="str">
        <f>_xlfn.XLOOKUP(I146,Sheet!$B$2:$B$900,Sheet!$A$2:$A$900)</f>
        <v>ESS</v>
      </c>
      <c r="M146" s="9">
        <f t="shared" si="8"/>
        <v>-1.01386413324531E-2</v>
      </c>
      <c r="P146" s="15"/>
      <c r="R146" s="10" t="s">
        <v>290</v>
      </c>
      <c r="S146" s="11">
        <v>3.8276078658998403E-2</v>
      </c>
      <c r="V146" s="16"/>
    </row>
    <row r="147" spans="1:22">
      <c r="A147" s="1" t="s">
        <v>292</v>
      </c>
      <c r="B147">
        <v>0.33630461779562809</v>
      </c>
      <c r="C147">
        <v>0.38024732313812099</v>
      </c>
      <c r="D147">
        <v>1.309853578834375</v>
      </c>
      <c r="E147">
        <v>4.3942705342492887E-2</v>
      </c>
      <c r="F147" s="8">
        <f t="shared" si="6"/>
        <v>2.4966660648868002E-3</v>
      </c>
      <c r="G147" s="8">
        <f t="shared" si="7"/>
        <v>8.7708169385158005E-2</v>
      </c>
      <c r="I147" s="10" t="s">
        <v>293</v>
      </c>
      <c r="J147" s="11">
        <v>2.4966660648868002E-3</v>
      </c>
      <c r="L147" s="12" t="str">
        <f>_xlfn.XLOOKUP(I147,Sheet!$B$2:$B$900,Sheet!$A$2:$A$900)</f>
        <v>ETN</v>
      </c>
      <c r="M147" s="9">
        <f t="shared" si="8"/>
        <v>2.4966660648868002E-3</v>
      </c>
      <c r="P147" s="15"/>
      <c r="R147" s="10" t="s">
        <v>292</v>
      </c>
      <c r="S147" s="11">
        <v>8.7708169385158005E-2</v>
      </c>
      <c r="V147" s="16"/>
    </row>
    <row r="148" spans="1:22">
      <c r="A148" s="1" t="s">
        <v>294</v>
      </c>
      <c r="B148">
        <v>5.8137001697831127E-2</v>
      </c>
      <c r="C148">
        <v>0.37688873952668273</v>
      </c>
      <c r="D148">
        <v>0.15628038231397159</v>
      </c>
      <c r="E148">
        <v>0.31875173782885152</v>
      </c>
      <c r="F148" s="8">
        <f t="shared" si="6"/>
        <v>-1.37983640886566E-2</v>
      </c>
      <c r="G148" s="8">
        <f t="shared" si="7"/>
        <v>5.43622595039834E-2</v>
      </c>
      <c r="I148" s="10" t="s">
        <v>295</v>
      </c>
      <c r="J148" s="11">
        <v>-1.37983640886566E-2</v>
      </c>
      <c r="L148" s="12" t="str">
        <f>_xlfn.XLOOKUP(I148,Sheet!$B$2:$B$900,Sheet!$A$2:$A$900)</f>
        <v>ETR</v>
      </c>
      <c r="M148" s="9">
        <f t="shared" si="8"/>
        <v>-1.37983640886566E-2</v>
      </c>
      <c r="P148" s="15"/>
      <c r="R148" s="10" t="s">
        <v>294</v>
      </c>
      <c r="S148" s="11">
        <v>5.43622595039834E-2</v>
      </c>
      <c r="V148" s="16"/>
    </row>
    <row r="149" spans="1:22">
      <c r="A149" s="1" t="s">
        <v>296</v>
      </c>
      <c r="B149">
        <v>5.0785441376854999E-2</v>
      </c>
      <c r="C149">
        <v>0.17849377168014721</v>
      </c>
      <c r="D149">
        <v>0.12579314207426151</v>
      </c>
      <c r="E149">
        <v>0.12770833030329221</v>
      </c>
      <c r="F149" s="8">
        <f t="shared" si="6"/>
        <v>-1.5615425337087801E-2</v>
      </c>
      <c r="G149" s="8">
        <f t="shared" si="7"/>
        <v>3.4981161167674399E-2</v>
      </c>
      <c r="I149" s="10" t="s">
        <v>297</v>
      </c>
      <c r="J149" s="11">
        <v>-1.5615425337087801E-2</v>
      </c>
      <c r="L149" s="12" t="str">
        <f>_xlfn.XLOOKUP(I149,Sheet!$B$2:$B$900,Sheet!$A$2:$A$900)</f>
        <v>EVRG</v>
      </c>
      <c r="M149" s="9">
        <f t="shared" si="8"/>
        <v>-1.5615425337087801E-2</v>
      </c>
      <c r="P149" s="15"/>
      <c r="R149" s="10" t="s">
        <v>296</v>
      </c>
      <c r="S149" s="11">
        <v>3.4981161167674399E-2</v>
      </c>
      <c r="V149" s="16"/>
    </row>
    <row r="150" spans="1:22">
      <c r="A150" s="1" t="s">
        <v>298</v>
      </c>
      <c r="B150">
        <v>0.29677262941238719</v>
      </c>
      <c r="C150">
        <v>0.45717725569212198</v>
      </c>
      <c r="D150">
        <v>1.145912704465915</v>
      </c>
      <c r="E150">
        <v>0.16040462627973481</v>
      </c>
      <c r="F150" s="8">
        <f t="shared" si="6"/>
        <v>3.7248139303656001E-3</v>
      </c>
      <c r="G150" s="8">
        <f t="shared" si="7"/>
        <v>0.11364180302483159</v>
      </c>
      <c r="I150" s="10" t="s">
        <v>299</v>
      </c>
      <c r="J150" s="11">
        <v>3.7248139303656001E-3</v>
      </c>
      <c r="L150" s="12" t="str">
        <f>_xlfn.XLOOKUP(I150,Sheet!$B$2:$B$900,Sheet!$A$2:$A$900)</f>
        <v>EW</v>
      </c>
      <c r="M150" s="9">
        <f t="shared" si="8"/>
        <v>3.7248139303656001E-3</v>
      </c>
      <c r="P150" s="15"/>
      <c r="R150" s="10" t="s">
        <v>298</v>
      </c>
      <c r="S150" s="11">
        <v>0.11364180302483159</v>
      </c>
      <c r="V150" s="16"/>
    </row>
    <row r="151" spans="1:22">
      <c r="A151" s="1" t="s">
        <v>300</v>
      </c>
      <c r="B151">
        <v>9.2240813290944412E-2</v>
      </c>
      <c r="C151">
        <v>5.4098231277152083E-2</v>
      </c>
      <c r="D151">
        <v>0.29771037155889452</v>
      </c>
      <c r="E151">
        <v>-3.8142582013792337E-2</v>
      </c>
      <c r="F151" s="8">
        <f t="shared" si="6"/>
        <v>-1.1228253585039601E-2</v>
      </c>
      <c r="G151" s="8">
        <f t="shared" si="7"/>
        <v>9.2119026006448307E-2</v>
      </c>
      <c r="I151" s="10" t="s">
        <v>301</v>
      </c>
      <c r="J151" s="11">
        <v>-1.1228253585039601E-2</v>
      </c>
      <c r="L151" s="12" t="str">
        <f>_xlfn.XLOOKUP(I151,Sheet!$B$2:$B$900,Sheet!$A$2:$A$900)</f>
        <v>EXC</v>
      </c>
      <c r="M151" s="9">
        <f t="shared" si="8"/>
        <v>-1.1228253585039601E-2</v>
      </c>
      <c r="P151" s="15"/>
      <c r="R151" s="10" t="s">
        <v>300</v>
      </c>
      <c r="S151" s="11">
        <v>9.2119026006448307E-2</v>
      </c>
      <c r="V151" s="16"/>
    </row>
    <row r="152" spans="1:22">
      <c r="A152" s="1" t="s">
        <v>302</v>
      </c>
      <c r="B152">
        <v>0.28596611827945417</v>
      </c>
      <c r="C152">
        <v>0.17092899893872801</v>
      </c>
      <c r="D152">
        <v>1.10109763301465</v>
      </c>
      <c r="E152">
        <v>-0.11503711934072609</v>
      </c>
      <c r="F152" s="8">
        <f t="shared" si="6"/>
        <v>-1.9001491438430001E-3</v>
      </c>
      <c r="G152" s="8">
        <f t="shared" si="7"/>
        <v>0.1109746443377294</v>
      </c>
      <c r="I152" s="10" t="s">
        <v>303</v>
      </c>
      <c r="J152" s="11">
        <v>-1.9001491438430001E-3</v>
      </c>
      <c r="L152" s="12" t="str">
        <f>_xlfn.XLOOKUP(I152,Sheet!$B$2:$B$900,Sheet!$A$2:$A$900)</f>
        <v>EXPD</v>
      </c>
      <c r="M152" s="9">
        <f t="shared" si="8"/>
        <v>-1.9001491438430001E-3</v>
      </c>
      <c r="P152" s="15"/>
      <c r="R152" s="10" t="s">
        <v>302</v>
      </c>
      <c r="S152" s="11">
        <v>0.1109746443377294</v>
      </c>
      <c r="V152" s="16"/>
    </row>
    <row r="153" spans="1:22">
      <c r="A153" s="1" t="s">
        <v>304</v>
      </c>
      <c r="B153">
        <v>0.23459263449410889</v>
      </c>
      <c r="C153">
        <v>3.7152935409668797E-2</v>
      </c>
      <c r="D153">
        <v>0.88804956243761246</v>
      </c>
      <c r="E153">
        <v>-0.19743969908444009</v>
      </c>
      <c r="F153" s="8">
        <f t="shared" si="6"/>
        <v>-1.8374608672569999E-3</v>
      </c>
      <c r="G153" s="8">
        <f t="shared" si="7"/>
        <v>2.1613096215330099E-2</v>
      </c>
      <c r="I153" s="10" t="s">
        <v>305</v>
      </c>
      <c r="J153" s="11">
        <v>-1.8374608672569999E-3</v>
      </c>
      <c r="L153" s="12" t="str">
        <f>_xlfn.XLOOKUP(I153,Sheet!$B$2:$B$900,Sheet!$A$2:$A$900)</f>
        <v>EXPE</v>
      </c>
      <c r="M153" s="9">
        <f t="shared" si="8"/>
        <v>-1.8374608672569999E-3</v>
      </c>
      <c r="P153" s="15"/>
      <c r="R153" s="10" t="s">
        <v>304</v>
      </c>
      <c r="S153" s="11">
        <v>2.1613096215330099E-2</v>
      </c>
      <c r="V153" s="16"/>
    </row>
    <row r="154" spans="1:22">
      <c r="A154" s="1" t="s">
        <v>306</v>
      </c>
      <c r="B154">
        <v>4.3625391895126632E-2</v>
      </c>
      <c r="C154">
        <v>0.20148226899256461</v>
      </c>
      <c r="D154">
        <v>9.6100105610312445E-2</v>
      </c>
      <c r="E154">
        <v>0.15785687709743801</v>
      </c>
      <c r="F154" s="8">
        <f t="shared" si="6"/>
        <v>-1.14059524506332E-2</v>
      </c>
      <c r="G154" s="8">
        <f t="shared" si="7"/>
        <v>4.3078500366157402E-2</v>
      </c>
      <c r="I154" s="10" t="s">
        <v>307</v>
      </c>
      <c r="J154" s="11">
        <v>-1.14059524506332E-2</v>
      </c>
      <c r="L154" s="12" t="str">
        <f>_xlfn.XLOOKUP(I154,Sheet!$B$2:$B$900,Sheet!$A$2:$A$900)</f>
        <v>EXR</v>
      </c>
      <c r="M154" s="9">
        <f t="shared" si="8"/>
        <v>-1.14059524506332E-2</v>
      </c>
      <c r="P154" s="15"/>
      <c r="R154" s="10" t="s">
        <v>306</v>
      </c>
      <c r="S154" s="11">
        <v>4.3078500366157402E-2</v>
      </c>
      <c r="V154" s="16"/>
    </row>
    <row r="155" spans="1:22">
      <c r="A155" s="1" t="s">
        <v>308</v>
      </c>
      <c r="B155">
        <v>0.28430310290544958</v>
      </c>
      <c r="C155">
        <v>0.29692896232949068</v>
      </c>
      <c r="D155">
        <v>1.0942010359636889</v>
      </c>
      <c r="E155">
        <v>1.2625859424041151E-2</v>
      </c>
      <c r="F155" s="8">
        <f t="shared" si="6"/>
        <v>-6.9886248560769996E-4</v>
      </c>
      <c r="G155" s="8">
        <f t="shared" si="7"/>
        <v>-6.6157575148436704E-2</v>
      </c>
      <c r="I155" s="10" t="s">
        <v>309</v>
      </c>
      <c r="J155" s="11">
        <v>-6.9886248560769996E-4</v>
      </c>
      <c r="L155" s="12" t="str">
        <f>_xlfn.XLOOKUP(I155,Sheet!$B$2:$B$900,Sheet!$A$2:$A$900)</f>
        <v>F</v>
      </c>
      <c r="M155" s="9">
        <f t="shared" si="8"/>
        <v>-6.9886248560769996E-4</v>
      </c>
      <c r="P155" s="15"/>
      <c r="R155" s="10" t="s">
        <v>308</v>
      </c>
      <c r="S155" s="11">
        <v>-6.6157575148436704E-2</v>
      </c>
      <c r="V155" s="16"/>
    </row>
    <row r="156" spans="1:22">
      <c r="A156" s="1" t="s">
        <v>310</v>
      </c>
      <c r="B156">
        <v>0.36664747522818969</v>
      </c>
      <c r="C156">
        <v>0.41511741154255671</v>
      </c>
      <c r="D156">
        <v>1.4356867276784759</v>
      </c>
      <c r="E156">
        <v>4.8469936314366968E-2</v>
      </c>
      <c r="F156" s="8">
        <f t="shared" si="6"/>
        <v>5.3198908362410001E-4</v>
      </c>
      <c r="G156" s="8">
        <f t="shared" si="7"/>
        <v>7.9310546559105799E-2</v>
      </c>
      <c r="I156" s="10" t="s">
        <v>311</v>
      </c>
      <c r="J156" s="11">
        <v>5.3198908362410001E-4</v>
      </c>
      <c r="L156" s="12" t="str">
        <f>_xlfn.XLOOKUP(I156,Sheet!$B$2:$B$900,Sheet!$A$2:$A$900)</f>
        <v>FAST</v>
      </c>
      <c r="M156" s="9">
        <f t="shared" si="8"/>
        <v>5.3198908362410001E-4</v>
      </c>
      <c r="P156" s="15"/>
      <c r="R156" s="10" t="s">
        <v>310</v>
      </c>
      <c r="S156" s="11">
        <v>7.9310546559105799E-2</v>
      </c>
      <c r="V156" s="16"/>
    </row>
    <row r="157" spans="1:22">
      <c r="A157" s="1" t="s">
        <v>312</v>
      </c>
      <c r="B157">
        <v>0.46426844604709822</v>
      </c>
      <c r="C157">
        <v>0.34852732736977809</v>
      </c>
      <c r="D157">
        <v>1.84052513746447</v>
      </c>
      <c r="E157">
        <v>-0.11574111867732011</v>
      </c>
      <c r="F157" s="8">
        <f t="shared" si="6"/>
        <v>1.9072249197214099E-2</v>
      </c>
      <c r="G157" s="8">
        <f t="shared" si="7"/>
        <v>0.10354959293252471</v>
      </c>
      <c r="I157" s="10" t="s">
        <v>313</v>
      </c>
      <c r="J157" s="11">
        <v>1.9072249197214099E-2</v>
      </c>
      <c r="L157" s="12" t="str">
        <f>_xlfn.XLOOKUP(I157,Sheet!$B$2:$B$900,Sheet!$A$2:$A$900)</f>
        <v>FCX</v>
      </c>
      <c r="M157" s="9">
        <f t="shared" si="8"/>
        <v>1.9072249197214099E-2</v>
      </c>
      <c r="P157" s="15"/>
      <c r="R157" s="10" t="s">
        <v>312</v>
      </c>
      <c r="S157" s="11">
        <v>0.10354959293252471</v>
      </c>
      <c r="V157" s="16"/>
    </row>
    <row r="158" spans="1:22">
      <c r="A158" s="1" t="s">
        <v>314</v>
      </c>
      <c r="B158">
        <v>0.27239856346560071</v>
      </c>
      <c r="C158">
        <v>0.32908907725269271</v>
      </c>
      <c r="D158">
        <v>1.0448323933899191</v>
      </c>
      <c r="E158">
        <v>5.6690513787092001E-2</v>
      </c>
      <c r="F158" s="8">
        <f t="shared" si="6"/>
        <v>-1.1425323821025E-3</v>
      </c>
      <c r="G158" s="8">
        <f t="shared" si="7"/>
        <v>8.7660517159514298E-2</v>
      </c>
      <c r="I158" s="10" t="s">
        <v>315</v>
      </c>
      <c r="J158" s="11">
        <v>-1.1425323821025E-3</v>
      </c>
      <c r="L158" s="12" t="str">
        <f>_xlfn.XLOOKUP(I158,Sheet!$B$2:$B$900,Sheet!$A$2:$A$900)</f>
        <v>FDS</v>
      </c>
      <c r="M158" s="9">
        <f t="shared" si="8"/>
        <v>-1.1425323821025E-3</v>
      </c>
      <c r="P158" s="15"/>
      <c r="R158" s="10" t="s">
        <v>314</v>
      </c>
      <c r="S158" s="11">
        <v>8.7660517159514298E-2</v>
      </c>
      <c r="V158" s="16"/>
    </row>
    <row r="159" spans="1:22">
      <c r="A159" s="1" t="s">
        <v>316</v>
      </c>
      <c r="B159">
        <v>0.37720318695973137</v>
      </c>
      <c r="C159">
        <v>2.9382134003597131E-3</v>
      </c>
      <c r="D159">
        <v>1.479461723109365</v>
      </c>
      <c r="E159">
        <v>-0.37426497355937172</v>
      </c>
      <c r="F159" s="8">
        <f t="shared" si="6"/>
        <v>4.4886687516282001E-3</v>
      </c>
      <c r="G159" s="8">
        <f t="shared" si="7"/>
        <v>0.1035451214457901</v>
      </c>
      <c r="I159" s="10" t="s">
        <v>317</v>
      </c>
      <c r="J159" s="11">
        <v>4.4886687516282001E-3</v>
      </c>
      <c r="L159" s="12" t="str">
        <f>_xlfn.XLOOKUP(I159,Sheet!$B$2:$B$900,Sheet!$A$2:$A$900)</f>
        <v>FDX</v>
      </c>
      <c r="M159" s="9">
        <f t="shared" si="8"/>
        <v>4.4886687516282001E-3</v>
      </c>
      <c r="P159" s="15"/>
      <c r="R159" s="10" t="s">
        <v>316</v>
      </c>
      <c r="S159" s="11">
        <v>0.1035451214457901</v>
      </c>
      <c r="V159" s="16"/>
    </row>
    <row r="160" spans="1:22">
      <c r="A160" s="1" t="s">
        <v>318</v>
      </c>
      <c r="B160">
        <v>9.4690952503574344E-2</v>
      </c>
      <c r="C160">
        <v>0.30432275092726307</v>
      </c>
      <c r="D160">
        <v>0.30787120538665308</v>
      </c>
      <c r="E160">
        <v>0.20963179842368879</v>
      </c>
      <c r="F160" s="8">
        <f t="shared" si="6"/>
        <v>-1.2079673386083E-2</v>
      </c>
      <c r="G160" s="8">
        <f t="shared" si="7"/>
        <v>4.83633007662055E-2</v>
      </c>
      <c r="I160" s="10" t="s">
        <v>319</v>
      </c>
      <c r="J160" s="11">
        <v>-1.2079673386083E-2</v>
      </c>
      <c r="L160" s="12" t="str">
        <f>_xlfn.XLOOKUP(I160,Sheet!$B$2:$B$900,Sheet!$A$2:$A$900)</f>
        <v>FE</v>
      </c>
      <c r="M160" s="9">
        <f t="shared" si="8"/>
        <v>-1.2079673386083E-2</v>
      </c>
      <c r="P160" s="15"/>
      <c r="R160" s="10" t="s">
        <v>318</v>
      </c>
      <c r="S160" s="11">
        <v>4.83633007662055E-2</v>
      </c>
      <c r="V160" s="16"/>
    </row>
    <row r="161" spans="1:22">
      <c r="A161" s="1" t="s">
        <v>320</v>
      </c>
      <c r="B161">
        <v>0.31564231721987868</v>
      </c>
      <c r="C161">
        <v>-0.1145649578447643</v>
      </c>
      <c r="D161">
        <v>1.224166120110737</v>
      </c>
      <c r="E161">
        <v>-0.43020727506464301</v>
      </c>
      <c r="F161" s="8">
        <f t="shared" si="6"/>
        <v>1.6393175687381999E-3</v>
      </c>
      <c r="G161" s="8">
        <f t="shared" si="7"/>
        <v>0.1062935941671692</v>
      </c>
      <c r="I161" s="10" t="s">
        <v>321</v>
      </c>
      <c r="J161" s="11">
        <v>1.6393175687381999E-3</v>
      </c>
      <c r="L161" s="12" t="str">
        <f>_xlfn.XLOOKUP(I161,Sheet!$B$2:$B$900,Sheet!$A$2:$A$900)</f>
        <v>FFIV</v>
      </c>
      <c r="M161" s="9">
        <f t="shared" si="8"/>
        <v>1.6393175687381999E-3</v>
      </c>
      <c r="P161" s="15"/>
      <c r="R161" s="10" t="s">
        <v>320</v>
      </c>
      <c r="S161" s="11">
        <v>0.1062935941671692</v>
      </c>
      <c r="V161" s="16"/>
    </row>
    <row r="162" spans="1:22">
      <c r="A162" s="1" t="s">
        <v>322</v>
      </c>
      <c r="B162">
        <v>0.27729846069599029</v>
      </c>
      <c r="C162">
        <v>0.48016017866579602</v>
      </c>
      <c r="D162">
        <v>1.065152480213738</v>
      </c>
      <c r="E162">
        <v>0.2028617179698057</v>
      </c>
      <c r="F162" s="8">
        <f t="shared" si="6"/>
        <v>-1.9312375229292001E-3</v>
      </c>
      <c r="G162" s="8">
        <f t="shared" si="7"/>
        <v>0.11235569416790089</v>
      </c>
      <c r="I162" s="10" t="s">
        <v>323</v>
      </c>
      <c r="J162" s="11">
        <v>-1.9312375229292001E-3</v>
      </c>
      <c r="L162" s="12" t="str">
        <f>_xlfn.XLOOKUP(I162,Sheet!$B$2:$B$900,Sheet!$A$2:$A$900)</f>
        <v>FI</v>
      </c>
      <c r="M162" s="9">
        <f t="shared" si="8"/>
        <v>-1.9312375229292001E-3</v>
      </c>
      <c r="P162" s="15"/>
      <c r="R162" s="10" t="s">
        <v>322</v>
      </c>
      <c r="S162" s="11">
        <v>0.11235569416790089</v>
      </c>
      <c r="V162" s="16"/>
    </row>
    <row r="163" spans="1:22">
      <c r="A163" s="1" t="s">
        <v>324</v>
      </c>
      <c r="B163">
        <v>0.31543114334845213</v>
      </c>
      <c r="C163">
        <v>0.73994374959020914</v>
      </c>
      <c r="D163">
        <v>1.2232903728857349</v>
      </c>
      <c r="E163">
        <v>0.42451260624175702</v>
      </c>
      <c r="F163" s="8">
        <f t="shared" si="6"/>
        <v>6.4605706137792996E-3</v>
      </c>
      <c r="G163" s="8">
        <f t="shared" si="7"/>
        <v>0.14070441855547461</v>
      </c>
      <c r="I163" s="10" t="s">
        <v>325</v>
      </c>
      <c r="J163" s="11">
        <v>6.4605706137792996E-3</v>
      </c>
      <c r="L163" s="12" t="str">
        <f>_xlfn.XLOOKUP(I163,Sheet!$B$2:$B$900,Sheet!$A$2:$A$900)</f>
        <v>FICO</v>
      </c>
      <c r="M163" s="9">
        <f t="shared" si="8"/>
        <v>6.4605706137792996E-3</v>
      </c>
      <c r="P163" s="15"/>
      <c r="R163" s="10" t="s">
        <v>324</v>
      </c>
      <c r="S163" s="11">
        <v>0.14070441855547461</v>
      </c>
      <c r="V163" s="16"/>
    </row>
    <row r="164" spans="1:22">
      <c r="A164" s="1" t="s">
        <v>326</v>
      </c>
      <c r="B164">
        <v>0.22695190028769049</v>
      </c>
      <c r="C164">
        <v>0.3348384359864246</v>
      </c>
      <c r="D164">
        <v>0.85636310552394346</v>
      </c>
      <c r="E164">
        <v>0.1078865356987341</v>
      </c>
      <c r="F164" s="8">
        <f t="shared" si="6"/>
        <v>-1.1518991900267E-3</v>
      </c>
      <c r="G164" s="8">
        <f t="shared" si="7"/>
        <v>0.11536070452668321</v>
      </c>
      <c r="I164" s="10" t="s">
        <v>327</v>
      </c>
      <c r="J164" s="11">
        <v>-1.1518991900267E-3</v>
      </c>
      <c r="L164" s="12" t="str">
        <f>_xlfn.XLOOKUP(I164,Sheet!$B$2:$B$900,Sheet!$A$2:$A$900)</f>
        <v>FIS</v>
      </c>
      <c r="M164" s="9">
        <f t="shared" si="8"/>
        <v>-1.1518991900267E-3</v>
      </c>
      <c r="P164" s="15"/>
      <c r="R164" s="10" t="s">
        <v>326</v>
      </c>
      <c r="S164" s="11">
        <v>0.11536070452668321</v>
      </c>
      <c r="V164" s="16"/>
    </row>
    <row r="165" spans="1:22">
      <c r="A165" s="1" t="s">
        <v>328</v>
      </c>
      <c r="B165">
        <v>0.28083467389770062</v>
      </c>
      <c r="C165">
        <v>0.33057525208441763</v>
      </c>
      <c r="D165">
        <v>1.0798173100882571</v>
      </c>
      <c r="E165">
        <v>4.974057818671701E-2</v>
      </c>
      <c r="F165" s="8">
        <f t="shared" si="6"/>
        <v>4.0267293215233996E-3</v>
      </c>
      <c r="G165" s="8">
        <f t="shared" si="7"/>
        <v>0.12777337160919161</v>
      </c>
      <c r="I165" s="10" t="s">
        <v>329</v>
      </c>
      <c r="J165" s="11">
        <v>4.0267293215233996E-3</v>
      </c>
      <c r="L165" s="12" t="str">
        <f>_xlfn.XLOOKUP(I165,Sheet!$B$2:$B$900,Sheet!$A$2:$A$900)</f>
        <v>FITB</v>
      </c>
      <c r="M165" s="9">
        <f t="shared" si="8"/>
        <v>4.0267293215233996E-3</v>
      </c>
      <c r="P165" s="15"/>
      <c r="R165" s="10" t="s">
        <v>328</v>
      </c>
      <c r="S165" s="11">
        <v>0.12777337160919161</v>
      </c>
      <c r="V165" s="16"/>
    </row>
    <row r="166" spans="1:22">
      <c r="A166" s="1" t="s">
        <v>330</v>
      </c>
      <c r="B166">
        <v>0.30670169281085358</v>
      </c>
      <c r="C166">
        <v>0.49297795531102162</v>
      </c>
      <c r="D166">
        <v>1.18708896201775</v>
      </c>
      <c r="E166">
        <v>0.18627626250016799</v>
      </c>
      <c r="F166" s="8">
        <f t="shared" si="6"/>
        <v>5.9666872707471999E-3</v>
      </c>
      <c r="G166" s="8">
        <f t="shared" si="7"/>
        <v>0.15767952239597191</v>
      </c>
      <c r="I166" s="10" t="s">
        <v>331</v>
      </c>
      <c r="J166" s="11">
        <v>5.9666872707471999E-3</v>
      </c>
      <c r="L166" s="12" t="str">
        <f>_xlfn.XLOOKUP(I166,Sheet!$B$2:$B$900,Sheet!$A$2:$A$900)</f>
        <v>FMC</v>
      </c>
      <c r="M166" s="9">
        <f t="shared" si="8"/>
        <v>5.9666872707471999E-3</v>
      </c>
      <c r="P166" s="15"/>
      <c r="R166" s="10" t="s">
        <v>330</v>
      </c>
      <c r="S166" s="11">
        <v>0.15767952239597191</v>
      </c>
      <c r="V166" s="16"/>
    </row>
    <row r="167" spans="1:22">
      <c r="A167" s="1" t="s">
        <v>332</v>
      </c>
      <c r="B167">
        <v>0.1201714866078528</v>
      </c>
      <c r="C167">
        <v>0.12926058948651151</v>
      </c>
      <c r="D167">
        <v>0.41354008801239178</v>
      </c>
      <c r="E167">
        <v>9.0891028786587169E-3</v>
      </c>
      <c r="F167" s="8">
        <f t="shared" si="6"/>
        <v>-9.4980636199732005E-3</v>
      </c>
      <c r="G167" s="8">
        <f t="shared" si="7"/>
        <v>-0.10013846615932009</v>
      </c>
      <c r="I167" s="10" t="s">
        <v>333</v>
      </c>
      <c r="J167" s="11">
        <v>-9.4980636199732005E-3</v>
      </c>
      <c r="L167" s="12" t="str">
        <f>_xlfn.XLOOKUP(I167,Sheet!$B$2:$B$900,Sheet!$A$2:$A$900)</f>
        <v>FRT</v>
      </c>
      <c r="M167" s="9">
        <f t="shared" si="8"/>
        <v>-9.4980636199732005E-3</v>
      </c>
      <c r="P167" s="15"/>
      <c r="R167" s="10" t="s">
        <v>332</v>
      </c>
      <c r="S167" s="11">
        <v>-0.10013846615932009</v>
      </c>
      <c r="V167" s="16"/>
    </row>
    <row r="168" spans="1:22">
      <c r="A168" s="1" t="s">
        <v>334</v>
      </c>
      <c r="B168">
        <v>0.35155145605517041</v>
      </c>
      <c r="C168">
        <v>0.33368882780995562</v>
      </c>
      <c r="D168">
        <v>1.3730828799105499</v>
      </c>
      <c r="E168">
        <v>-1.7862628245214781E-2</v>
      </c>
      <c r="F168" s="8">
        <f t="shared" si="6"/>
        <v>8.1164592617151005E-3</v>
      </c>
      <c r="G168" s="8">
        <f t="shared" si="7"/>
        <v>1.8365417709662699E-2</v>
      </c>
      <c r="I168" s="10" t="s">
        <v>335</v>
      </c>
      <c r="J168" s="11">
        <v>8.1164592617151005E-3</v>
      </c>
      <c r="L168" s="12" t="str">
        <f>_xlfn.XLOOKUP(I168,Sheet!$B$2:$B$900,Sheet!$A$2:$A$900)</f>
        <v>FSLR</v>
      </c>
      <c r="M168" s="9">
        <f t="shared" si="8"/>
        <v>8.1164592617151005E-3</v>
      </c>
      <c r="P168" s="15"/>
      <c r="R168" s="10" t="s">
        <v>334</v>
      </c>
      <c r="S168" s="11">
        <v>1.8365417709662699E-2</v>
      </c>
      <c r="V168" s="16"/>
    </row>
    <row r="169" spans="1:22">
      <c r="A169" s="1" t="s">
        <v>336</v>
      </c>
      <c r="B169">
        <v>0.2484214334222693</v>
      </c>
      <c r="C169">
        <v>0.15636700366098441</v>
      </c>
      <c r="D169">
        <v>0.94539819276123493</v>
      </c>
      <c r="E169">
        <v>-9.2054429761284862E-2</v>
      </c>
      <c r="F169" s="8">
        <f t="shared" si="6"/>
        <v>-2.0719060688431002E-3</v>
      </c>
      <c r="G169" s="8">
        <f t="shared" si="7"/>
        <v>8.7419673805040302E-2</v>
      </c>
      <c r="I169" s="10" t="s">
        <v>337</v>
      </c>
      <c r="J169" s="11">
        <v>-2.0719060688431002E-3</v>
      </c>
      <c r="L169" s="12" t="str">
        <f>_xlfn.XLOOKUP(I169,Sheet!$B$2:$B$900,Sheet!$A$2:$A$900)</f>
        <v>GD</v>
      </c>
      <c r="M169" s="9">
        <f t="shared" si="8"/>
        <v>-2.0719060688431002E-3</v>
      </c>
      <c r="P169" s="15"/>
      <c r="R169" s="10" t="s">
        <v>336</v>
      </c>
      <c r="S169" s="11">
        <v>8.7419673805040302E-2</v>
      </c>
      <c r="V169" s="16"/>
    </row>
    <row r="170" spans="1:22">
      <c r="A170" s="1" t="s">
        <v>338</v>
      </c>
      <c r="B170">
        <v>0.36366157286176393</v>
      </c>
      <c r="C170">
        <v>0.51357537974726519</v>
      </c>
      <c r="D170">
        <v>1.423304060761114</v>
      </c>
      <c r="E170">
        <v>0.14991380688550129</v>
      </c>
      <c r="F170" s="8">
        <f t="shared" si="6"/>
        <v>-4.3795892394439002E-3</v>
      </c>
      <c r="G170" s="8">
        <f t="shared" si="7"/>
        <v>-1.221636682332977</v>
      </c>
      <c r="I170" s="10" t="s">
        <v>339</v>
      </c>
      <c r="J170" s="11">
        <v>-4.3795892394439002E-3</v>
      </c>
      <c r="L170" s="12" t="str">
        <f>_xlfn.XLOOKUP(I170,Sheet!$B$2:$B$900,Sheet!$A$2:$A$900)</f>
        <v>GE</v>
      </c>
      <c r="M170" s="9">
        <f t="shared" si="8"/>
        <v>-4.3795892394439002E-3</v>
      </c>
      <c r="P170" s="15"/>
      <c r="R170" s="10" t="s">
        <v>338</v>
      </c>
      <c r="S170" s="11">
        <v>-1.221636682332977</v>
      </c>
      <c r="V170" s="16"/>
    </row>
    <row r="171" spans="1:22">
      <c r="A171" s="1" t="s">
        <v>340</v>
      </c>
      <c r="B171">
        <v>0.32771300909307027</v>
      </c>
      <c r="C171">
        <v>0.37865224564980582</v>
      </c>
      <c r="D171">
        <v>1.2742238040485929</v>
      </c>
      <c r="E171">
        <v>5.0939236556735552E-2</v>
      </c>
      <c r="F171" s="8">
        <f t="shared" si="6"/>
        <v>2.0679094940720001E-4</v>
      </c>
      <c r="G171" s="8">
        <f t="shared" si="7"/>
        <v>3.4844804106392402E-2</v>
      </c>
      <c r="I171" s="10" t="s">
        <v>341</v>
      </c>
      <c r="J171" s="11">
        <v>2.0679094940720001E-4</v>
      </c>
      <c r="L171" s="12" t="str">
        <f>_xlfn.XLOOKUP(I171,Sheet!$B$2:$B$900,Sheet!$A$2:$A$900)</f>
        <v>GEN</v>
      </c>
      <c r="M171" s="9">
        <f t="shared" si="8"/>
        <v>2.0679094940720001E-4</v>
      </c>
      <c r="P171" s="15"/>
      <c r="R171" s="10" t="s">
        <v>340</v>
      </c>
      <c r="S171" s="11">
        <v>3.4844804106392402E-2</v>
      </c>
      <c r="V171" s="16"/>
    </row>
    <row r="172" spans="1:22">
      <c r="A172" s="1" t="s">
        <v>342</v>
      </c>
      <c r="B172">
        <v>0.22571878720702659</v>
      </c>
      <c r="C172">
        <v>9.834134974004427E-2</v>
      </c>
      <c r="D172">
        <v>0.85124933197227137</v>
      </c>
      <c r="E172">
        <v>-0.1273774374669823</v>
      </c>
      <c r="F172" s="8">
        <f t="shared" si="6"/>
        <v>-1.2750821528156001E-3</v>
      </c>
      <c r="G172" s="8">
        <f t="shared" si="7"/>
        <v>-6.2419885854876102E-2</v>
      </c>
      <c r="I172" s="10" t="s">
        <v>343</v>
      </c>
      <c r="J172" s="11">
        <v>-1.2750821528156001E-3</v>
      </c>
      <c r="L172" s="12" t="str">
        <f>_xlfn.XLOOKUP(I172,Sheet!$B$2:$B$900,Sheet!$A$2:$A$900)</f>
        <v>GILD</v>
      </c>
      <c r="M172" s="9">
        <f t="shared" si="8"/>
        <v>-1.2750821528156001E-3</v>
      </c>
      <c r="P172" s="15"/>
      <c r="R172" s="10" t="s">
        <v>342</v>
      </c>
      <c r="S172" s="11">
        <v>-6.2419885854876102E-2</v>
      </c>
      <c r="V172" s="16"/>
    </row>
    <row r="173" spans="1:22">
      <c r="A173" s="1" t="s">
        <v>344</v>
      </c>
      <c r="B173">
        <v>0.1106455715831359</v>
      </c>
      <c r="C173">
        <v>0.37597927008050019</v>
      </c>
      <c r="D173">
        <v>0.37403570429225019</v>
      </c>
      <c r="E173">
        <v>0.26533369849736432</v>
      </c>
      <c r="F173" s="8">
        <f t="shared" si="6"/>
        <v>-1.0874959088824E-2</v>
      </c>
      <c r="G173" s="8">
        <f t="shared" si="7"/>
        <v>-0.1675896653377722</v>
      </c>
      <c r="I173" s="10" t="s">
        <v>345</v>
      </c>
      <c r="J173" s="11">
        <v>-1.0874959088824E-2</v>
      </c>
      <c r="L173" s="12" t="str">
        <f>_xlfn.XLOOKUP(I173,Sheet!$B$2:$B$900,Sheet!$A$2:$A$900)</f>
        <v>GIS</v>
      </c>
      <c r="M173" s="9">
        <f t="shared" si="8"/>
        <v>-1.0874959088824E-2</v>
      </c>
      <c r="P173" s="15"/>
      <c r="R173" s="10" t="s">
        <v>344</v>
      </c>
      <c r="S173" s="11">
        <v>-0.1675896653377722</v>
      </c>
      <c r="V173" s="16"/>
    </row>
    <row r="174" spans="1:22">
      <c r="A174" s="1" t="s">
        <v>346</v>
      </c>
      <c r="B174">
        <v>0.24925175896770871</v>
      </c>
      <c r="C174">
        <v>0.3663481196102808</v>
      </c>
      <c r="D174">
        <v>0.94884158889426418</v>
      </c>
      <c r="E174">
        <v>0.1170963606425721</v>
      </c>
      <c r="F174" s="8">
        <f t="shared" si="6"/>
        <v>-5.823924462396E-4</v>
      </c>
      <c r="G174" s="8">
        <f t="shared" si="7"/>
        <v>0.100783052720385</v>
      </c>
      <c r="I174" s="10" t="s">
        <v>347</v>
      </c>
      <c r="J174" s="11">
        <v>-5.823924462396E-4</v>
      </c>
      <c r="L174" s="12" t="str">
        <f>_xlfn.XLOOKUP(I174,Sheet!$B$2:$B$900,Sheet!$A$2:$A$900)</f>
        <v>GL</v>
      </c>
      <c r="M174" s="9">
        <f t="shared" si="8"/>
        <v>-5.823924462396E-4</v>
      </c>
      <c r="P174" s="15"/>
      <c r="R174" s="10" t="s">
        <v>346</v>
      </c>
      <c r="S174" s="11">
        <v>0.100783052720385</v>
      </c>
      <c r="V174" s="16"/>
    </row>
    <row r="175" spans="1:22">
      <c r="A175" s="1" t="s">
        <v>348</v>
      </c>
      <c r="B175">
        <v>0.3580532811611809</v>
      </c>
      <c r="C175">
        <v>2.928061064298226E-2</v>
      </c>
      <c r="D175">
        <v>1.400046231273925</v>
      </c>
      <c r="E175">
        <v>-0.32877267051819858</v>
      </c>
      <c r="F175" s="8">
        <f t="shared" si="6"/>
        <v>5.2737853327264996E-3</v>
      </c>
      <c r="G175" s="8">
        <f t="shared" si="7"/>
        <v>0.12134691748391049</v>
      </c>
      <c r="I175" s="10" t="s">
        <v>349</v>
      </c>
      <c r="J175" s="11">
        <v>5.2737853327264996E-3</v>
      </c>
      <c r="L175" s="12" t="str">
        <f>_xlfn.XLOOKUP(I175,Sheet!$B$2:$B$900,Sheet!$A$2:$A$900)</f>
        <v>GLW</v>
      </c>
      <c r="M175" s="9">
        <f t="shared" si="8"/>
        <v>5.2737853327264996E-3</v>
      </c>
      <c r="P175" s="15"/>
      <c r="R175" s="10" t="s">
        <v>348</v>
      </c>
      <c r="S175" s="11">
        <v>0.12134691748391049</v>
      </c>
      <c r="V175" s="16"/>
    </row>
    <row r="176" spans="1:22">
      <c r="A176" s="1" t="s">
        <v>350</v>
      </c>
      <c r="B176">
        <v>0.33169027574132037</v>
      </c>
      <c r="C176">
        <v>0.28445561688228288</v>
      </c>
      <c r="D176">
        <v>1.290717701739484</v>
      </c>
      <c r="E176">
        <v>-4.7234658859037493E-2</v>
      </c>
      <c r="F176" s="8">
        <f t="shared" si="6"/>
        <v>4.5081737402324004E-3</v>
      </c>
      <c r="G176" s="8">
        <f t="shared" si="7"/>
        <v>0.1149125966983449</v>
      </c>
      <c r="I176" s="10" t="s">
        <v>351</v>
      </c>
      <c r="J176" s="11">
        <v>4.5081737402324004E-3</v>
      </c>
      <c r="L176" s="12" t="str">
        <f>_xlfn.XLOOKUP(I176,Sheet!$B$2:$B$900,Sheet!$A$2:$A$900)</f>
        <v>GOOG</v>
      </c>
      <c r="M176" s="9">
        <f t="shared" si="8"/>
        <v>4.5081737402324004E-3</v>
      </c>
      <c r="P176" s="15"/>
      <c r="R176" s="10" t="s">
        <v>350</v>
      </c>
      <c r="S176" s="11">
        <v>0.1149125966983449</v>
      </c>
      <c r="V176" s="16"/>
    </row>
    <row r="177" spans="1:22">
      <c r="A177" s="1" t="s">
        <v>352</v>
      </c>
      <c r="B177">
        <v>0.32894376240794831</v>
      </c>
      <c r="C177">
        <v>0.2762504355596227</v>
      </c>
      <c r="D177">
        <v>1.2793277915489669</v>
      </c>
      <c r="E177">
        <v>-5.2693326848325561E-2</v>
      </c>
      <c r="F177" s="8">
        <f t="shared" si="6"/>
        <v>4.4299868313943998E-3</v>
      </c>
      <c r="G177" s="8">
        <f t="shared" si="7"/>
        <v>0.11062989843030931</v>
      </c>
      <c r="I177" s="10" t="s">
        <v>353</v>
      </c>
      <c r="J177" s="11">
        <v>4.4299868313943998E-3</v>
      </c>
      <c r="L177" s="12" t="str">
        <f>_xlfn.XLOOKUP(I177,Sheet!$B$2:$B$900,Sheet!$A$2:$A$900)</f>
        <v>GOOGL</v>
      </c>
      <c r="M177" s="9">
        <f t="shared" si="8"/>
        <v>4.4299868313943998E-3</v>
      </c>
      <c r="P177" s="15"/>
      <c r="R177" s="10" t="s">
        <v>352</v>
      </c>
      <c r="S177" s="11">
        <v>0.11062989843030931</v>
      </c>
      <c r="V177" s="16"/>
    </row>
    <row r="178" spans="1:22">
      <c r="A178" s="1" t="s">
        <v>354</v>
      </c>
      <c r="B178">
        <v>0.23391793855282231</v>
      </c>
      <c r="C178">
        <v>0.1488532362466666</v>
      </c>
      <c r="D178">
        <v>0.88525156903856894</v>
      </c>
      <c r="E178">
        <v>-8.5064702306155759E-2</v>
      </c>
      <c r="F178" s="8">
        <f t="shared" si="6"/>
        <v>-4.4259667054177996E-3</v>
      </c>
      <c r="G178" s="8">
        <f t="shared" si="7"/>
        <v>1.10571186589142E-2</v>
      </c>
      <c r="I178" s="10" t="s">
        <v>355</v>
      </c>
      <c r="J178" s="11">
        <v>-4.4259667054177996E-3</v>
      </c>
      <c r="L178" s="12" t="str">
        <f>_xlfn.XLOOKUP(I178,Sheet!$B$2:$B$900,Sheet!$A$2:$A$900)</f>
        <v>GPC</v>
      </c>
      <c r="M178" s="9">
        <f t="shared" si="8"/>
        <v>-4.4259667054177996E-3</v>
      </c>
      <c r="P178" s="15"/>
      <c r="R178" s="10" t="s">
        <v>354</v>
      </c>
      <c r="S178" s="11">
        <v>1.10571186589142E-2</v>
      </c>
      <c r="V178" s="16"/>
    </row>
    <row r="179" spans="1:22">
      <c r="A179" s="1" t="s">
        <v>356</v>
      </c>
      <c r="B179">
        <v>0.29213605469235548</v>
      </c>
      <c r="C179">
        <v>0.59668408520723448</v>
      </c>
      <c r="D179">
        <v>1.1266846275397639</v>
      </c>
      <c r="E179">
        <v>0.304548030514879</v>
      </c>
      <c r="F179" s="8">
        <f t="shared" si="6"/>
        <v>6.1779076834925003E-3</v>
      </c>
      <c r="G179" s="8">
        <f t="shared" si="7"/>
        <v>0.13073496791911329</v>
      </c>
      <c r="I179" s="10" t="s">
        <v>357</v>
      </c>
      <c r="J179" s="11">
        <v>6.1779076834925003E-3</v>
      </c>
      <c r="L179" s="12" t="str">
        <f>_xlfn.XLOOKUP(I179,Sheet!$B$2:$B$900,Sheet!$A$2:$A$900)</f>
        <v>GPN</v>
      </c>
      <c r="M179" s="9">
        <f t="shared" si="8"/>
        <v>6.1779076834925003E-3</v>
      </c>
      <c r="P179" s="15"/>
      <c r="R179" s="10" t="s">
        <v>356</v>
      </c>
      <c r="S179" s="11">
        <v>0.13073496791911329</v>
      </c>
      <c r="V179" s="16"/>
    </row>
    <row r="180" spans="1:22">
      <c r="A180" s="1" t="s">
        <v>358</v>
      </c>
      <c r="B180">
        <v>0.2221573572905193</v>
      </c>
      <c r="C180">
        <v>0.48974958830739068</v>
      </c>
      <c r="D180">
        <v>0.83647992728526299</v>
      </c>
      <c r="E180">
        <v>0.26759223101687141</v>
      </c>
      <c r="F180" s="8">
        <f t="shared" si="6"/>
        <v>1.3709299476760001E-4</v>
      </c>
      <c r="G180" s="8">
        <f t="shared" si="7"/>
        <v>0.12619821593669081</v>
      </c>
      <c r="I180" s="10" t="s">
        <v>359</v>
      </c>
      <c r="J180" s="11">
        <v>1.3709299476760001E-4</v>
      </c>
      <c r="L180" s="12" t="str">
        <f>_xlfn.XLOOKUP(I180,Sheet!$B$2:$B$900,Sheet!$A$2:$A$900)</f>
        <v>GRMN</v>
      </c>
      <c r="M180" s="9">
        <f t="shared" si="8"/>
        <v>1.3709299476760001E-4</v>
      </c>
      <c r="P180" s="15"/>
      <c r="R180" s="10" t="s">
        <v>358</v>
      </c>
      <c r="S180" s="11">
        <v>0.12619821593669081</v>
      </c>
      <c r="V180" s="16"/>
    </row>
    <row r="181" spans="1:22">
      <c r="A181" s="1" t="s">
        <v>360</v>
      </c>
      <c r="B181">
        <v>0.31988218089600412</v>
      </c>
      <c r="C181">
        <v>0.36776788125112192</v>
      </c>
      <c r="D181">
        <v>1.2417490190919009</v>
      </c>
      <c r="E181">
        <v>4.78857003551178E-2</v>
      </c>
      <c r="F181" s="8">
        <f t="shared" si="6"/>
        <v>6.3590312183910997E-3</v>
      </c>
      <c r="G181" s="8">
        <f t="shared" si="7"/>
        <v>8.3334902722420001E-2</v>
      </c>
      <c r="I181" s="10" t="s">
        <v>361</v>
      </c>
      <c r="J181" s="11">
        <v>6.3590312183910997E-3</v>
      </c>
      <c r="L181" s="12" t="str">
        <f>_xlfn.XLOOKUP(I181,Sheet!$B$2:$B$900,Sheet!$A$2:$A$900)</f>
        <v>GS</v>
      </c>
      <c r="M181" s="9">
        <f t="shared" si="8"/>
        <v>6.3590312183910997E-3</v>
      </c>
      <c r="P181" s="15"/>
      <c r="R181" s="10" t="s">
        <v>360</v>
      </c>
      <c r="S181" s="11">
        <v>8.3334902722420001E-2</v>
      </c>
      <c r="V181" s="16"/>
    </row>
    <row r="182" spans="1:22">
      <c r="A182" s="1" t="s">
        <v>362</v>
      </c>
      <c r="B182">
        <v>0.30229553053841579</v>
      </c>
      <c r="C182">
        <v>0.2356689363632776</v>
      </c>
      <c r="D182">
        <v>1.1688164155283101</v>
      </c>
      <c r="E182">
        <v>-6.6626594175138221E-2</v>
      </c>
      <c r="F182" s="8">
        <f t="shared" si="6"/>
        <v>-3.1177519371966E-3</v>
      </c>
      <c r="G182" s="8">
        <f t="shared" si="7"/>
        <v>9.6500771720785194E-2</v>
      </c>
      <c r="I182" s="10" t="s">
        <v>363</v>
      </c>
      <c r="J182" s="11">
        <v>-3.1177519371966E-3</v>
      </c>
      <c r="L182" s="12" t="str">
        <f>_xlfn.XLOOKUP(I182,Sheet!$B$2:$B$900,Sheet!$A$2:$A$900)</f>
        <v>GWW</v>
      </c>
      <c r="M182" s="9">
        <f t="shared" si="8"/>
        <v>-3.1177519371966E-3</v>
      </c>
      <c r="P182" s="15"/>
      <c r="R182" s="10" t="s">
        <v>362</v>
      </c>
      <c r="S182" s="11">
        <v>9.6500771720785194E-2</v>
      </c>
      <c r="V182" s="16"/>
    </row>
    <row r="183" spans="1:22">
      <c r="A183" s="1" t="s">
        <v>364</v>
      </c>
      <c r="B183">
        <v>0.37834644193324418</v>
      </c>
      <c r="C183">
        <v>2.101432069118014E-2</v>
      </c>
      <c r="D183">
        <v>1.484202851184351</v>
      </c>
      <c r="E183">
        <v>-0.35733212124206409</v>
      </c>
      <c r="F183" s="8">
        <f t="shared" si="6"/>
        <v>2.8752315768514002E-3</v>
      </c>
      <c r="G183" s="8">
        <f t="shared" si="7"/>
        <v>-2.4876699064524999E-3</v>
      </c>
      <c r="I183" s="10" t="s">
        <v>365</v>
      </c>
      <c r="J183" s="11">
        <v>2.8752315768514002E-3</v>
      </c>
      <c r="L183" s="12" t="str">
        <f>_xlfn.XLOOKUP(I183,Sheet!$B$2:$B$900,Sheet!$A$2:$A$900)</f>
        <v>HAL</v>
      </c>
      <c r="M183" s="9">
        <f t="shared" si="8"/>
        <v>2.8752315768514002E-3</v>
      </c>
      <c r="P183" s="15"/>
      <c r="R183" s="10" t="s">
        <v>364</v>
      </c>
      <c r="S183" s="11">
        <v>-2.4876699064524999E-3</v>
      </c>
      <c r="V183" s="16"/>
    </row>
    <row r="184" spans="1:22">
      <c r="A184" s="1" t="s">
        <v>366</v>
      </c>
      <c r="B184">
        <v>0.33011986552726302</v>
      </c>
      <c r="C184">
        <v>0.34475754838408912</v>
      </c>
      <c r="D184">
        <v>1.2842051423125751</v>
      </c>
      <c r="E184">
        <v>1.46376828568261E-2</v>
      </c>
      <c r="F184" s="8">
        <f t="shared" si="6"/>
        <v>-5.0938300212330003E-3</v>
      </c>
      <c r="G184" s="8">
        <f t="shared" si="7"/>
        <v>5.4453716147096397E-2</v>
      </c>
      <c r="I184" s="10" t="s">
        <v>367</v>
      </c>
      <c r="J184" s="11">
        <v>-5.0938300212330003E-3</v>
      </c>
      <c r="L184" s="12" t="str">
        <f>_xlfn.XLOOKUP(I184,Sheet!$B$2:$B$900,Sheet!$A$2:$A$900)</f>
        <v>HAS</v>
      </c>
      <c r="M184" s="9">
        <f t="shared" si="8"/>
        <v>-5.0938300212330003E-3</v>
      </c>
      <c r="P184" s="15"/>
      <c r="R184" s="10" t="s">
        <v>366</v>
      </c>
      <c r="S184" s="11">
        <v>5.4453716147096397E-2</v>
      </c>
      <c r="V184" s="16"/>
    </row>
    <row r="185" spans="1:22">
      <c r="A185" s="1" t="s">
        <v>368</v>
      </c>
      <c r="B185">
        <v>0.2864877673985603</v>
      </c>
      <c r="C185">
        <v>0.30290420877901569</v>
      </c>
      <c r="D185">
        <v>1.1032609345888269</v>
      </c>
      <c r="E185">
        <v>1.641644138045539E-2</v>
      </c>
      <c r="F185" s="8">
        <f t="shared" si="6"/>
        <v>3.2190392497762998E-3</v>
      </c>
      <c r="G185" s="8">
        <f t="shared" si="7"/>
        <v>0.1232176151473954</v>
      </c>
      <c r="I185" s="10" t="s">
        <v>369</v>
      </c>
      <c r="J185" s="11">
        <v>3.2190392497762998E-3</v>
      </c>
      <c r="L185" s="12" t="str">
        <f>_xlfn.XLOOKUP(I185,Sheet!$B$2:$B$900,Sheet!$A$2:$A$900)</f>
        <v>HBAN</v>
      </c>
      <c r="M185" s="9">
        <f t="shared" si="8"/>
        <v>3.2190392497762998E-3</v>
      </c>
      <c r="P185" s="15"/>
      <c r="R185" s="10" t="s">
        <v>368</v>
      </c>
      <c r="S185" s="11">
        <v>0.1232176151473954</v>
      </c>
      <c r="V185" s="16"/>
    </row>
    <row r="186" spans="1:22">
      <c r="A186" s="1" t="s">
        <v>370</v>
      </c>
      <c r="B186">
        <v>0.23060809015817241</v>
      </c>
      <c r="C186">
        <v>0.28328229001175781</v>
      </c>
      <c r="D186">
        <v>0.87152548385950956</v>
      </c>
      <c r="E186">
        <v>5.2674199853585353E-2</v>
      </c>
      <c r="F186" s="8">
        <f t="shared" si="6"/>
        <v>-8.4591951000699995E-4</v>
      </c>
      <c r="G186" s="8">
        <f t="shared" si="7"/>
        <v>0.1120559032249417</v>
      </c>
      <c r="I186" s="10" t="s">
        <v>371</v>
      </c>
      <c r="J186" s="11">
        <v>-8.4591951000699995E-4</v>
      </c>
      <c r="L186" s="12" t="str">
        <f>_xlfn.XLOOKUP(I186,Sheet!$B$2:$B$900,Sheet!$A$2:$A$900)</f>
        <v>HD</v>
      </c>
      <c r="M186" s="9">
        <f t="shared" si="8"/>
        <v>-8.4591951000699995E-4</v>
      </c>
      <c r="P186" s="15"/>
      <c r="R186" s="10" t="s">
        <v>370</v>
      </c>
      <c r="S186" s="11">
        <v>0.1120559032249417</v>
      </c>
      <c r="V186" s="16"/>
    </row>
    <row r="187" spans="1:22">
      <c r="A187" s="1" t="s">
        <v>372</v>
      </c>
      <c r="B187">
        <v>0.3702552207247638</v>
      </c>
      <c r="C187">
        <v>0.58162185554659263</v>
      </c>
      <c r="D187">
        <v>1.450648205089462</v>
      </c>
      <c r="E187">
        <v>0.2113666348218288</v>
      </c>
      <c r="F187" s="8">
        <f t="shared" si="6"/>
        <v>1.3287948985863701E-2</v>
      </c>
      <c r="G187" s="8">
        <f t="shared" si="7"/>
        <v>4.1670642549468402E-2</v>
      </c>
      <c r="I187" s="10" t="s">
        <v>373</v>
      </c>
      <c r="J187" s="11">
        <v>1.3287948985863701E-2</v>
      </c>
      <c r="L187" s="12" t="str">
        <f>_xlfn.XLOOKUP(I187,Sheet!$B$2:$B$900,Sheet!$A$2:$A$900)</f>
        <v>HES</v>
      </c>
      <c r="M187" s="9">
        <f t="shared" si="8"/>
        <v>1.3287948985863701E-2</v>
      </c>
      <c r="P187" s="15"/>
      <c r="R187" s="10" t="s">
        <v>372</v>
      </c>
      <c r="S187" s="11">
        <v>4.1670642549468402E-2</v>
      </c>
      <c r="V187" s="16"/>
    </row>
    <row r="188" spans="1:22">
      <c r="A188" s="1" t="s">
        <v>374</v>
      </c>
      <c r="B188">
        <v>0.19580645345261569</v>
      </c>
      <c r="C188">
        <v>0.3468200973632235</v>
      </c>
      <c r="D188">
        <v>0.72720158353727937</v>
      </c>
      <c r="E188">
        <v>0.15101364391060779</v>
      </c>
      <c r="F188" s="8">
        <f t="shared" si="6"/>
        <v>-1.6243668929846E-3</v>
      </c>
      <c r="G188" s="8">
        <f t="shared" si="7"/>
        <v>5.1286074123282101E-2</v>
      </c>
      <c r="I188" s="10" t="s">
        <v>375</v>
      </c>
      <c r="J188" s="11">
        <v>-1.6243668929846E-3</v>
      </c>
      <c r="L188" s="12" t="str">
        <f>_xlfn.XLOOKUP(I188,Sheet!$B$2:$B$900,Sheet!$A$2:$A$900)</f>
        <v>HIG</v>
      </c>
      <c r="M188" s="9">
        <f t="shared" si="8"/>
        <v>-1.6243668929846E-3</v>
      </c>
      <c r="P188" s="15"/>
      <c r="R188" s="10" t="s">
        <v>374</v>
      </c>
      <c r="S188" s="11">
        <v>5.1286074123282101E-2</v>
      </c>
      <c r="V188" s="16"/>
    </row>
    <row r="189" spans="1:22">
      <c r="A189" s="1" t="s">
        <v>376</v>
      </c>
      <c r="B189">
        <v>0.23558906211684169</v>
      </c>
      <c r="C189">
        <v>0.26139010388751249</v>
      </c>
      <c r="D189">
        <v>0.89218179110600282</v>
      </c>
      <c r="E189">
        <v>2.5801041770670771E-2</v>
      </c>
      <c r="F189" s="8">
        <f t="shared" si="6"/>
        <v>-3.9704174935559997E-4</v>
      </c>
      <c r="G189" s="8">
        <f t="shared" si="7"/>
        <v>2.0160192080356399E-2</v>
      </c>
      <c r="I189" s="10" t="s">
        <v>377</v>
      </c>
      <c r="J189" s="11">
        <v>-3.9704174935559997E-4</v>
      </c>
      <c r="L189" s="12" t="str">
        <f>_xlfn.XLOOKUP(I189,Sheet!$B$2:$B$900,Sheet!$A$2:$A$900)</f>
        <v>HOLX</v>
      </c>
      <c r="M189" s="9">
        <f t="shared" si="8"/>
        <v>-3.9704174935559997E-4</v>
      </c>
      <c r="P189" s="15"/>
      <c r="R189" s="10" t="s">
        <v>376</v>
      </c>
      <c r="S189" s="11">
        <v>2.0160192080356399E-2</v>
      </c>
      <c r="V189" s="16"/>
    </row>
    <row r="190" spans="1:22">
      <c r="A190" s="1" t="s">
        <v>378</v>
      </c>
      <c r="B190">
        <v>0.27775881193284091</v>
      </c>
      <c r="C190">
        <v>0.32772330395481819</v>
      </c>
      <c r="D190">
        <v>1.067061576805447</v>
      </c>
      <c r="E190">
        <v>4.996449202197728E-2</v>
      </c>
      <c r="F190" s="8">
        <f t="shared" si="6"/>
        <v>-1.1536990869719E-3</v>
      </c>
      <c r="G190" s="8">
        <f t="shared" si="7"/>
        <v>9.9668121457917605E-2</v>
      </c>
      <c r="I190" s="10" t="s">
        <v>379</v>
      </c>
      <c r="J190" s="11">
        <v>-1.1536990869719E-3</v>
      </c>
      <c r="L190" s="12" t="str">
        <f>_xlfn.XLOOKUP(I190,Sheet!$B$2:$B$900,Sheet!$A$2:$A$900)</f>
        <v>HON</v>
      </c>
      <c r="M190" s="9">
        <f t="shared" si="8"/>
        <v>-1.1536990869719E-3</v>
      </c>
      <c r="P190" s="15"/>
      <c r="R190" s="10" t="s">
        <v>378</v>
      </c>
      <c r="S190" s="11">
        <v>9.9668121457917605E-2</v>
      </c>
      <c r="V190" s="16"/>
    </row>
    <row r="191" spans="1:22">
      <c r="A191" s="1" t="s">
        <v>380</v>
      </c>
      <c r="B191">
        <v>0.33383881982912189</v>
      </c>
      <c r="C191">
        <v>8.9512044600915219E-2</v>
      </c>
      <c r="D191">
        <v>1.2996278074735701</v>
      </c>
      <c r="E191">
        <v>-0.2443267752282067</v>
      </c>
      <c r="F191" s="8">
        <f t="shared" si="6"/>
        <v>7.5934655655331001E-3</v>
      </c>
      <c r="G191" s="8">
        <f t="shared" si="7"/>
        <v>0.1641609074827011</v>
      </c>
      <c r="I191" s="10" t="s">
        <v>381</v>
      </c>
      <c r="J191" s="11">
        <v>7.5934655655331001E-3</v>
      </c>
      <c r="L191" s="12" t="str">
        <f>_xlfn.XLOOKUP(I191,Sheet!$B$2:$B$900,Sheet!$A$2:$A$900)</f>
        <v>HPQ</v>
      </c>
      <c r="M191" s="9">
        <f t="shared" si="8"/>
        <v>7.5934655655331001E-3</v>
      </c>
      <c r="P191" s="15"/>
      <c r="R191" s="10" t="s">
        <v>380</v>
      </c>
      <c r="S191" s="11">
        <v>0.1641609074827011</v>
      </c>
      <c r="V191" s="16"/>
    </row>
    <row r="192" spans="1:22">
      <c r="A192" s="1" t="s">
        <v>382</v>
      </c>
      <c r="B192">
        <v>0.1134647380135457</v>
      </c>
      <c r="C192">
        <v>9.2462081173909305E-2</v>
      </c>
      <c r="D192">
        <v>0.38572691003457332</v>
      </c>
      <c r="E192">
        <v>-2.1002656839636421E-2</v>
      </c>
      <c r="F192" s="8">
        <f t="shared" si="6"/>
        <v>-9.1999616805205995E-3</v>
      </c>
      <c r="G192" s="8">
        <f t="shared" si="7"/>
        <v>-1.2109900707505E-3</v>
      </c>
      <c r="I192" s="10" t="s">
        <v>383</v>
      </c>
      <c r="J192" s="11">
        <v>-9.1999616805205995E-3</v>
      </c>
      <c r="L192" s="12" t="str">
        <f>_xlfn.XLOOKUP(I192,Sheet!$B$2:$B$900,Sheet!$A$2:$A$900)</f>
        <v>HRL</v>
      </c>
      <c r="M192" s="9">
        <f t="shared" si="8"/>
        <v>-9.1999616805205995E-3</v>
      </c>
      <c r="P192" s="15"/>
      <c r="R192" s="10" t="s">
        <v>382</v>
      </c>
      <c r="S192" s="11">
        <v>-1.2109900707505E-3</v>
      </c>
      <c r="V192" s="16"/>
    </row>
    <row r="193" spans="1:22">
      <c r="A193" s="1" t="s">
        <v>384</v>
      </c>
      <c r="B193">
        <v>0.1922408683791843</v>
      </c>
      <c r="C193">
        <v>0.1064717764732194</v>
      </c>
      <c r="D193">
        <v>0.712414947233873</v>
      </c>
      <c r="E193">
        <v>-8.5769091905964906E-2</v>
      </c>
      <c r="F193" s="8">
        <f t="shared" si="6"/>
        <v>-3.5002987124063E-3</v>
      </c>
      <c r="G193" s="8">
        <f t="shared" si="7"/>
        <v>-5.0108199590847398E-2</v>
      </c>
      <c r="I193" s="10" t="s">
        <v>385</v>
      </c>
      <c r="J193" s="11">
        <v>-3.5002987124063E-3</v>
      </c>
      <c r="L193" s="12" t="str">
        <f>_xlfn.XLOOKUP(I193,Sheet!$B$2:$B$900,Sheet!$A$2:$A$900)</f>
        <v>HSIC</v>
      </c>
      <c r="M193" s="9">
        <f t="shared" si="8"/>
        <v>-3.5002987124063E-3</v>
      </c>
      <c r="P193" s="15"/>
      <c r="R193" s="10" t="s">
        <v>384</v>
      </c>
      <c r="S193" s="11">
        <v>-5.0108199590847398E-2</v>
      </c>
      <c r="V193" s="16"/>
    </row>
    <row r="194" spans="1:22">
      <c r="A194" s="1" t="s">
        <v>386</v>
      </c>
      <c r="B194">
        <v>0.23377682188494259</v>
      </c>
      <c r="C194">
        <v>0.17307084157450589</v>
      </c>
      <c r="D194">
        <v>0.88466635208221756</v>
      </c>
      <c r="E194">
        <v>-6.0705980310436718E-2</v>
      </c>
      <c r="F194" s="8">
        <f t="shared" ref="F194:F257" si="9">_xlfn.XLOOKUP(A194,$L$2:$L$900,$M$2:$M$900)</f>
        <v>1.1926449831153999E-3</v>
      </c>
      <c r="G194" s="8">
        <f t="shared" ref="G194:G257" si="10">_xlfn.XLOOKUP(A194,$R$2:$R$900,$S$2:$S$900)</f>
        <v>9.0249793001047393E-2</v>
      </c>
      <c r="I194" s="10" t="s">
        <v>387</v>
      </c>
      <c r="J194" s="11">
        <v>1.1926449831153999E-3</v>
      </c>
      <c r="L194" s="12" t="str">
        <f>_xlfn.XLOOKUP(I194,Sheet!$B$2:$B$900,Sheet!$A$2:$A$900)</f>
        <v>HST</v>
      </c>
      <c r="M194" s="9">
        <f t="shared" ref="M194:M257" si="11">J194</f>
        <v>1.1926449831153999E-3</v>
      </c>
      <c r="P194" s="15"/>
      <c r="R194" s="10" t="s">
        <v>386</v>
      </c>
      <c r="S194" s="11">
        <v>9.0249793001047393E-2</v>
      </c>
      <c r="V194" s="16"/>
    </row>
    <row r="195" spans="1:22">
      <c r="A195" s="1" t="s">
        <v>388</v>
      </c>
      <c r="B195">
        <v>5.5994876087063231E-2</v>
      </c>
      <c r="C195">
        <v>0.35145914543879098</v>
      </c>
      <c r="D195">
        <v>0.14739689428316871</v>
      </c>
      <c r="E195">
        <v>0.29546426935172782</v>
      </c>
      <c r="F195" s="8">
        <f t="shared" si="9"/>
        <v>-1.1191093250281401E-2</v>
      </c>
      <c r="G195" s="8">
        <f t="shared" si="10"/>
        <v>2.1699748255244899E-2</v>
      </c>
      <c r="I195" s="10" t="s">
        <v>389</v>
      </c>
      <c r="J195" s="11">
        <v>-1.1191093250281401E-2</v>
      </c>
      <c r="L195" s="12" t="str">
        <f>_xlfn.XLOOKUP(I195,Sheet!$B$2:$B$900,Sheet!$A$2:$A$900)</f>
        <v>HSY</v>
      </c>
      <c r="M195" s="9">
        <f t="shared" si="11"/>
        <v>-1.1191093250281401E-2</v>
      </c>
      <c r="P195" s="15"/>
      <c r="R195" s="10" t="s">
        <v>388</v>
      </c>
      <c r="S195" s="11">
        <v>2.1699748255244899E-2</v>
      </c>
      <c r="V195" s="16"/>
    </row>
    <row r="196" spans="1:22">
      <c r="A196" s="1" t="s">
        <v>390</v>
      </c>
      <c r="B196">
        <v>0.30893543995382328</v>
      </c>
      <c r="C196">
        <v>0.44774732206779089</v>
      </c>
      <c r="D196">
        <v>1.1963524085255841</v>
      </c>
      <c r="E196">
        <v>0.13881188211396761</v>
      </c>
      <c r="F196" s="8">
        <f t="shared" si="9"/>
        <v>1.309330087461E-4</v>
      </c>
      <c r="G196" s="8">
        <f t="shared" si="10"/>
        <v>4.5666050955774799E-2</v>
      </c>
      <c r="I196" s="10" t="s">
        <v>391</v>
      </c>
      <c r="J196" s="11">
        <v>1.309330087461E-4</v>
      </c>
      <c r="L196" s="12" t="str">
        <f>_xlfn.XLOOKUP(I196,Sheet!$B$2:$B$900,Sheet!$A$2:$A$900)</f>
        <v>HUBB</v>
      </c>
      <c r="M196" s="9">
        <f t="shared" si="11"/>
        <v>1.309330087461E-4</v>
      </c>
      <c r="P196" s="15"/>
      <c r="R196" s="10" t="s">
        <v>390</v>
      </c>
      <c r="S196" s="11">
        <v>4.5666050955774799E-2</v>
      </c>
      <c r="V196" s="16"/>
    </row>
    <row r="197" spans="1:22">
      <c r="A197" s="1" t="s">
        <v>392</v>
      </c>
      <c r="B197">
        <v>0.22184247471174351</v>
      </c>
      <c r="C197">
        <v>0.29549004113276722</v>
      </c>
      <c r="D197">
        <v>0.83517409554243605</v>
      </c>
      <c r="E197">
        <v>7.3647566421023769E-2</v>
      </c>
      <c r="F197" s="8">
        <f t="shared" si="9"/>
        <v>-4.3151049110374999E-3</v>
      </c>
      <c r="G197" s="8">
        <f t="shared" si="10"/>
        <v>0.1310547844696858</v>
      </c>
      <c r="I197" s="10" t="s">
        <v>393</v>
      </c>
      <c r="J197" s="11">
        <v>-4.3151049110374999E-3</v>
      </c>
      <c r="L197" s="12" t="str">
        <f>_xlfn.XLOOKUP(I197,Sheet!$B$2:$B$900,Sheet!$A$2:$A$900)</f>
        <v>HUM</v>
      </c>
      <c r="M197" s="9">
        <f t="shared" si="11"/>
        <v>-4.3151049110374999E-3</v>
      </c>
      <c r="P197" s="15"/>
      <c r="R197" s="10" t="s">
        <v>392</v>
      </c>
      <c r="S197" s="11">
        <v>0.1310547844696858</v>
      </c>
      <c r="V197" s="16"/>
    </row>
    <row r="198" spans="1:22">
      <c r="A198" s="1" t="s">
        <v>394</v>
      </c>
      <c r="B198">
        <v>0.28218246317308149</v>
      </c>
      <c r="C198">
        <v>0.23276886827971199</v>
      </c>
      <c r="D198">
        <v>1.0854066508046489</v>
      </c>
      <c r="E198">
        <v>-4.9413594893369488E-2</v>
      </c>
      <c r="F198" s="8">
        <f t="shared" si="9"/>
        <v>-1.8901660533450001E-3</v>
      </c>
      <c r="G198" s="8">
        <f t="shared" si="10"/>
        <v>-1.28548865094222E-2</v>
      </c>
      <c r="I198" s="10" t="s">
        <v>395</v>
      </c>
      <c r="J198" s="11">
        <v>-1.8901660533450001E-3</v>
      </c>
      <c r="L198" s="12" t="str">
        <f>_xlfn.XLOOKUP(I198,Sheet!$B$2:$B$900,Sheet!$A$2:$A$900)</f>
        <v>IBM</v>
      </c>
      <c r="M198" s="9">
        <f t="shared" si="11"/>
        <v>-1.8901660533450001E-3</v>
      </c>
      <c r="P198" s="15"/>
      <c r="R198" s="10" t="s">
        <v>394</v>
      </c>
      <c r="S198" s="11">
        <v>-1.28548865094222E-2</v>
      </c>
      <c r="V198" s="16"/>
    </row>
    <row r="199" spans="1:22">
      <c r="A199" s="1" t="s">
        <v>396</v>
      </c>
      <c r="B199">
        <v>0.15491285656112061</v>
      </c>
      <c r="C199">
        <v>0.23212266981539659</v>
      </c>
      <c r="D199">
        <v>0.5576140594929504</v>
      </c>
      <c r="E199">
        <v>7.7209813254276061E-2</v>
      </c>
      <c r="F199" s="8">
        <f t="shared" si="9"/>
        <v>-3.5572089336633E-3</v>
      </c>
      <c r="G199" s="8">
        <f t="shared" si="10"/>
        <v>0.1106366775767353</v>
      </c>
      <c r="I199" s="10" t="s">
        <v>397</v>
      </c>
      <c r="J199" s="11">
        <v>-3.5572089336633E-3</v>
      </c>
      <c r="L199" s="12" t="str">
        <f>_xlfn.XLOOKUP(I199,Sheet!$B$2:$B$900,Sheet!$A$2:$A$900)</f>
        <v>ICE</v>
      </c>
      <c r="M199" s="9">
        <f t="shared" si="11"/>
        <v>-3.5572089336633E-3</v>
      </c>
      <c r="P199" s="15"/>
      <c r="R199" s="10" t="s">
        <v>396</v>
      </c>
      <c r="S199" s="11">
        <v>0.1106366775767353</v>
      </c>
      <c r="V199" s="16"/>
    </row>
    <row r="200" spans="1:22">
      <c r="A200" s="1" t="s">
        <v>398</v>
      </c>
      <c r="B200">
        <v>0.30003580157212129</v>
      </c>
      <c r="C200">
        <v>0.37110137116443259</v>
      </c>
      <c r="D200">
        <v>1.15944522126966</v>
      </c>
      <c r="E200">
        <v>7.1065569592311306E-2</v>
      </c>
      <c r="F200" s="8">
        <f t="shared" si="9"/>
        <v>4.8887732583552E-3</v>
      </c>
      <c r="G200" s="8">
        <f t="shared" si="10"/>
        <v>0.1726314195191872</v>
      </c>
      <c r="I200" s="10" t="s">
        <v>399</v>
      </c>
      <c r="J200" s="11">
        <v>4.8887732583552E-3</v>
      </c>
      <c r="L200" s="12" t="str">
        <f>_xlfn.XLOOKUP(I200,Sheet!$B$2:$B$900,Sheet!$A$2:$A$900)</f>
        <v>IDXX</v>
      </c>
      <c r="M200" s="9">
        <f t="shared" si="11"/>
        <v>4.8887732583552E-3</v>
      </c>
      <c r="P200" s="15"/>
      <c r="R200" s="10" t="s">
        <v>398</v>
      </c>
      <c r="S200" s="11">
        <v>0.1726314195191872</v>
      </c>
      <c r="V200" s="16"/>
    </row>
    <row r="201" spans="1:22">
      <c r="A201" s="1" t="s">
        <v>400</v>
      </c>
      <c r="B201">
        <v>0.29956462897006542</v>
      </c>
      <c r="C201">
        <v>0.34205746994455782</v>
      </c>
      <c r="D201">
        <v>1.157491248006016</v>
      </c>
      <c r="E201">
        <v>4.2492840974492352E-2</v>
      </c>
      <c r="F201" s="8">
        <f t="shared" si="9"/>
        <v>8.4943483751209997E-4</v>
      </c>
      <c r="G201" s="8">
        <f t="shared" si="10"/>
        <v>0.14039000716504249</v>
      </c>
      <c r="I201" s="10" t="s">
        <v>401</v>
      </c>
      <c r="J201" s="11">
        <v>8.4943483751209997E-4</v>
      </c>
      <c r="L201" s="12" t="str">
        <f>_xlfn.XLOOKUP(I201,Sheet!$B$2:$B$900,Sheet!$A$2:$A$900)</f>
        <v>IEX</v>
      </c>
      <c r="M201" s="9">
        <f t="shared" si="11"/>
        <v>8.4943483751209997E-4</v>
      </c>
      <c r="P201" s="15"/>
      <c r="R201" s="10" t="s">
        <v>400</v>
      </c>
      <c r="S201" s="11">
        <v>0.14039000716504249</v>
      </c>
      <c r="V201" s="16"/>
    </row>
    <row r="202" spans="1:22">
      <c r="A202" s="1" t="s">
        <v>402</v>
      </c>
      <c r="B202">
        <v>0.20056516069675381</v>
      </c>
      <c r="C202">
        <v>3.3442230462446647E-2</v>
      </c>
      <c r="D202">
        <v>0.74693614935027175</v>
      </c>
      <c r="E202">
        <v>-0.1671229302343071</v>
      </c>
      <c r="F202" s="8">
        <f t="shared" si="9"/>
        <v>-3.1321823380519001E-3</v>
      </c>
      <c r="G202" s="8">
        <f t="shared" si="10"/>
        <v>3.95305303412967E-2</v>
      </c>
      <c r="I202" s="10" t="s">
        <v>403</v>
      </c>
      <c r="J202" s="11">
        <v>-3.1321823380519001E-3</v>
      </c>
      <c r="L202" s="12" t="str">
        <f>_xlfn.XLOOKUP(I202,Sheet!$B$2:$B$900,Sheet!$A$2:$A$900)</f>
        <v>IFF</v>
      </c>
      <c r="M202" s="9">
        <f t="shared" si="11"/>
        <v>-3.1321823380519001E-3</v>
      </c>
      <c r="P202" s="15"/>
      <c r="R202" s="10" t="s">
        <v>402</v>
      </c>
      <c r="S202" s="11">
        <v>3.95305303412967E-2</v>
      </c>
      <c r="V202" s="16"/>
    </row>
    <row r="203" spans="1:22">
      <c r="A203" s="1" t="s">
        <v>404</v>
      </c>
      <c r="B203">
        <v>0.33135057544604168</v>
      </c>
      <c r="C203">
        <v>0.1578266302777217</v>
      </c>
      <c r="D203">
        <v>1.2893089498474379</v>
      </c>
      <c r="E203">
        <v>-0.17352394516832001</v>
      </c>
      <c r="F203" s="8">
        <f t="shared" si="9"/>
        <v>1.17370204351509E-2</v>
      </c>
      <c r="G203" s="8">
        <f t="shared" si="10"/>
        <v>0.1531329126286719</v>
      </c>
      <c r="I203" s="10" t="s">
        <v>405</v>
      </c>
      <c r="J203" s="11">
        <v>1.17370204351509E-2</v>
      </c>
      <c r="L203" s="12" t="str">
        <f>_xlfn.XLOOKUP(I203,Sheet!$B$2:$B$900,Sheet!$A$2:$A$900)</f>
        <v>ILMN</v>
      </c>
      <c r="M203" s="9">
        <f t="shared" si="11"/>
        <v>1.17370204351509E-2</v>
      </c>
      <c r="P203" s="15"/>
      <c r="R203" s="10" t="s">
        <v>404</v>
      </c>
      <c r="S203" s="11">
        <v>0.1531329126286719</v>
      </c>
      <c r="V203" s="16"/>
    </row>
    <row r="204" spans="1:22">
      <c r="A204" s="1" t="s">
        <v>406</v>
      </c>
      <c r="B204">
        <v>0.2290729581454112</v>
      </c>
      <c r="C204">
        <v>0.36588062742405508</v>
      </c>
      <c r="D204">
        <v>0.86515922466699768</v>
      </c>
      <c r="E204">
        <v>0.13680766927864391</v>
      </c>
      <c r="F204" s="8">
        <f t="shared" si="9"/>
        <v>9.5245091063045004E-3</v>
      </c>
      <c r="G204" s="8">
        <f t="shared" si="10"/>
        <v>-8.85984008025089E-2</v>
      </c>
      <c r="I204" s="10" t="s">
        <v>407</v>
      </c>
      <c r="J204" s="11">
        <v>9.5245091063045004E-3</v>
      </c>
      <c r="L204" s="12" t="str">
        <f>_xlfn.XLOOKUP(I204,Sheet!$B$2:$B$900,Sheet!$A$2:$A$900)</f>
        <v>INCY</v>
      </c>
      <c r="M204" s="9">
        <f t="shared" si="11"/>
        <v>9.5245091063045004E-3</v>
      </c>
      <c r="P204" s="15"/>
      <c r="R204" s="10" t="s">
        <v>406</v>
      </c>
      <c r="S204" s="11">
        <v>-8.85984008025089E-2</v>
      </c>
      <c r="V204" s="16"/>
    </row>
    <row r="205" spans="1:22">
      <c r="A205" s="1" t="s">
        <v>408</v>
      </c>
      <c r="B205">
        <v>0.33960300479907513</v>
      </c>
      <c r="C205">
        <v>0.30455630500769781</v>
      </c>
      <c r="D205">
        <v>1.3235321331258629</v>
      </c>
      <c r="E205">
        <v>-3.5046699791377263E-2</v>
      </c>
      <c r="F205" s="8">
        <f t="shared" si="9"/>
        <v>6.7494908950635002E-3</v>
      </c>
      <c r="G205" s="8">
        <f t="shared" si="10"/>
        <v>0.1273930517586728</v>
      </c>
      <c r="I205" s="10" t="s">
        <v>409</v>
      </c>
      <c r="J205" s="11">
        <v>6.7494908950635002E-3</v>
      </c>
      <c r="L205" s="12" t="str">
        <f>_xlfn.XLOOKUP(I205,Sheet!$B$2:$B$900,Sheet!$A$2:$A$900)</f>
        <v>INTC</v>
      </c>
      <c r="M205" s="9">
        <f t="shared" si="11"/>
        <v>6.7494908950635002E-3</v>
      </c>
      <c r="P205" s="15"/>
      <c r="R205" s="10" t="s">
        <v>408</v>
      </c>
      <c r="S205" s="11">
        <v>0.1273930517586728</v>
      </c>
      <c r="V205" s="16"/>
    </row>
    <row r="206" spans="1:22">
      <c r="A206" s="1" t="s">
        <v>410</v>
      </c>
      <c r="B206">
        <v>0.31795876113729837</v>
      </c>
      <c r="C206">
        <v>0.32281198318957138</v>
      </c>
      <c r="D206">
        <v>1.233772513737228</v>
      </c>
      <c r="E206">
        <v>4.8532220522730096E-3</v>
      </c>
      <c r="F206" s="8">
        <f t="shared" si="9"/>
        <v>4.2835333965190996E-3</v>
      </c>
      <c r="G206" s="8">
        <f t="shared" si="10"/>
        <v>0.1584964910610103</v>
      </c>
      <c r="I206" s="10" t="s">
        <v>411</v>
      </c>
      <c r="J206" s="11">
        <v>4.2835333965190996E-3</v>
      </c>
      <c r="L206" s="12" t="str">
        <f>_xlfn.XLOOKUP(I206,Sheet!$B$2:$B$900,Sheet!$A$2:$A$900)</f>
        <v>INTU</v>
      </c>
      <c r="M206" s="9">
        <f t="shared" si="11"/>
        <v>4.2835333965190996E-3</v>
      </c>
      <c r="P206" s="15"/>
      <c r="R206" s="10" t="s">
        <v>410</v>
      </c>
      <c r="S206" s="11">
        <v>0.1584964910610103</v>
      </c>
      <c r="V206" s="16"/>
    </row>
    <row r="207" spans="1:22">
      <c r="A207" s="1" t="s">
        <v>412</v>
      </c>
      <c r="B207">
        <v>0.31817596601883291</v>
      </c>
      <c r="C207">
        <v>0.20919724689794561</v>
      </c>
      <c r="D207">
        <v>1.2346732718233291</v>
      </c>
      <c r="E207">
        <v>-0.1089787191208873</v>
      </c>
      <c r="F207" s="8">
        <f t="shared" si="9"/>
        <v>2.7652286201439E-3</v>
      </c>
      <c r="G207" s="8">
        <f t="shared" si="10"/>
        <v>7.0487471452198899E-2</v>
      </c>
      <c r="I207" s="10" t="s">
        <v>413</v>
      </c>
      <c r="J207" s="11">
        <v>2.7652286201439E-3</v>
      </c>
      <c r="L207" s="12" t="str">
        <f>_xlfn.XLOOKUP(I207,Sheet!$B$2:$B$900,Sheet!$A$2:$A$900)</f>
        <v>IP</v>
      </c>
      <c r="M207" s="9">
        <f t="shared" si="11"/>
        <v>2.7652286201439E-3</v>
      </c>
      <c r="P207" s="15"/>
      <c r="R207" s="10" t="s">
        <v>412</v>
      </c>
      <c r="S207" s="11">
        <v>7.0487471452198899E-2</v>
      </c>
      <c r="V207" s="16"/>
    </row>
    <row r="208" spans="1:22">
      <c r="A208" s="1" t="s">
        <v>414</v>
      </c>
      <c r="B208">
        <v>0.2164626775341269</v>
      </c>
      <c r="C208">
        <v>0.1809313300727656</v>
      </c>
      <c r="D208">
        <v>0.81286384277515233</v>
      </c>
      <c r="E208">
        <v>-3.5531347461361253E-2</v>
      </c>
      <c r="F208" s="8">
        <f t="shared" si="9"/>
        <v>-1.4579876785466999E-3</v>
      </c>
      <c r="G208" s="8">
        <f t="shared" si="10"/>
        <v>3.7160769121695001E-3</v>
      </c>
      <c r="I208" s="10" t="s">
        <v>415</v>
      </c>
      <c r="J208" s="11">
        <v>-1.4579876785466999E-3</v>
      </c>
      <c r="L208" s="12" t="str">
        <f>_xlfn.XLOOKUP(I208,Sheet!$B$2:$B$900,Sheet!$A$2:$A$900)</f>
        <v>IPG</v>
      </c>
      <c r="M208" s="9">
        <f t="shared" si="11"/>
        <v>-1.4579876785466999E-3</v>
      </c>
      <c r="P208" s="15"/>
      <c r="R208" s="10" t="s">
        <v>414</v>
      </c>
      <c r="S208" s="11">
        <v>3.7160769121695001E-3</v>
      </c>
      <c r="V208" s="16"/>
    </row>
    <row r="209" spans="1:22">
      <c r="A209" s="1" t="s">
        <v>416</v>
      </c>
      <c r="B209">
        <v>0.1173971841366805</v>
      </c>
      <c r="C209">
        <v>8.0814009114840712E-2</v>
      </c>
      <c r="D209">
        <v>0.40203493505936272</v>
      </c>
      <c r="E209">
        <v>-3.6583175021839831E-2</v>
      </c>
      <c r="F209" s="8">
        <f t="shared" si="9"/>
        <v>-4.4269246261538003E-3</v>
      </c>
      <c r="G209" s="8">
        <f t="shared" si="10"/>
        <v>3.8273820419276898E-2</v>
      </c>
      <c r="I209" s="10" t="s">
        <v>417</v>
      </c>
      <c r="J209" s="11">
        <v>-4.4269246261538003E-3</v>
      </c>
      <c r="L209" s="12" t="str">
        <f>_xlfn.XLOOKUP(I209,Sheet!$B$2:$B$900,Sheet!$A$2:$A$900)</f>
        <v>IRM</v>
      </c>
      <c r="M209" s="9">
        <f t="shared" si="11"/>
        <v>-4.4269246261538003E-3</v>
      </c>
      <c r="P209" s="15"/>
      <c r="R209" s="10" t="s">
        <v>416</v>
      </c>
      <c r="S209" s="11">
        <v>3.8273820419276898E-2</v>
      </c>
      <c r="V209" s="16"/>
    </row>
    <row r="210" spans="1:22">
      <c r="A210" s="1" t="s">
        <v>418</v>
      </c>
      <c r="B210">
        <v>0.35476791718225559</v>
      </c>
      <c r="C210">
        <v>0.24951983566385891</v>
      </c>
      <c r="D210">
        <v>1.3864216840312671</v>
      </c>
      <c r="E210">
        <v>-0.10524808151839669</v>
      </c>
      <c r="F210" s="8">
        <f t="shared" si="9"/>
        <v>4.5677058130686003E-3</v>
      </c>
      <c r="G210" s="8">
        <f t="shared" si="10"/>
        <v>0.18715976660645819</v>
      </c>
      <c r="I210" s="10" t="s">
        <v>419</v>
      </c>
      <c r="J210" s="11">
        <v>4.5677058130686003E-3</v>
      </c>
      <c r="L210" s="12" t="str">
        <f>_xlfn.XLOOKUP(I210,Sheet!$B$2:$B$900,Sheet!$A$2:$A$900)</f>
        <v>ISRG</v>
      </c>
      <c r="M210" s="9">
        <f t="shared" si="11"/>
        <v>4.5677058130686003E-3</v>
      </c>
      <c r="P210" s="15"/>
      <c r="R210" s="10" t="s">
        <v>418</v>
      </c>
      <c r="S210" s="11">
        <v>0.18715976660645819</v>
      </c>
      <c r="V210" s="16"/>
    </row>
    <row r="211" spans="1:22">
      <c r="A211" s="1" t="s">
        <v>420</v>
      </c>
      <c r="B211">
        <v>0.26756568975951439</v>
      </c>
      <c r="C211">
        <v>0.2250902577596352</v>
      </c>
      <c r="D211">
        <v>1.024790256035047</v>
      </c>
      <c r="E211">
        <v>-4.2475431999879187E-2</v>
      </c>
      <c r="F211" s="8">
        <f t="shared" si="9"/>
        <v>-4.1362864589059999E-4</v>
      </c>
      <c r="G211" s="8">
        <f t="shared" si="10"/>
        <v>0.1094879213049028</v>
      </c>
      <c r="I211" s="10" t="s">
        <v>421</v>
      </c>
      <c r="J211" s="11">
        <v>-4.1362864589059999E-4</v>
      </c>
      <c r="L211" s="12" t="str">
        <f>_xlfn.XLOOKUP(I211,Sheet!$B$2:$B$900,Sheet!$A$2:$A$900)</f>
        <v>IT</v>
      </c>
      <c r="M211" s="9">
        <f t="shared" si="11"/>
        <v>-4.1362864589059999E-4</v>
      </c>
      <c r="P211" s="15"/>
      <c r="R211" s="10" t="s">
        <v>420</v>
      </c>
      <c r="S211" s="11">
        <v>0.1094879213049028</v>
      </c>
      <c r="V211" s="16"/>
    </row>
    <row r="212" spans="1:22">
      <c r="A212" s="1" t="s">
        <v>422</v>
      </c>
      <c r="B212">
        <v>0.33985147457564419</v>
      </c>
      <c r="C212">
        <v>0.4018106478694351</v>
      </c>
      <c r="D212">
        <v>1.324562548090827</v>
      </c>
      <c r="E212">
        <v>6.1959173293790859E-2</v>
      </c>
      <c r="F212" s="8">
        <f t="shared" si="9"/>
        <v>8.6317250170280001E-4</v>
      </c>
      <c r="G212" s="8">
        <f t="shared" si="10"/>
        <v>9.2141544263077094E-2</v>
      </c>
      <c r="I212" s="10" t="s">
        <v>423</v>
      </c>
      <c r="J212" s="11">
        <v>8.6317250170280001E-4</v>
      </c>
      <c r="L212" s="12" t="str">
        <f>_xlfn.XLOOKUP(I212,Sheet!$B$2:$B$900,Sheet!$A$2:$A$900)</f>
        <v>ITW</v>
      </c>
      <c r="M212" s="9">
        <f t="shared" si="11"/>
        <v>8.6317250170280001E-4</v>
      </c>
      <c r="P212" s="15"/>
      <c r="R212" s="10" t="s">
        <v>422</v>
      </c>
      <c r="S212" s="11">
        <v>9.2141544263077094E-2</v>
      </c>
      <c r="V212" s="16"/>
    </row>
    <row r="213" spans="1:22">
      <c r="A213" s="1" t="s">
        <v>424</v>
      </c>
      <c r="B213">
        <v>0.36038117415167009</v>
      </c>
      <c r="C213">
        <v>0.17914303040331131</v>
      </c>
      <c r="D213">
        <v>1.409700104704152</v>
      </c>
      <c r="E213">
        <v>-0.18123814374835889</v>
      </c>
      <c r="F213" s="8">
        <f t="shared" si="9"/>
        <v>7.8524920861035002E-3</v>
      </c>
      <c r="G213" s="8">
        <f t="shared" si="10"/>
        <v>-3.9722034127500798E-2</v>
      </c>
      <c r="I213" s="10" t="s">
        <v>425</v>
      </c>
      <c r="J213" s="11">
        <v>7.8524920861035002E-3</v>
      </c>
      <c r="L213" s="12" t="str">
        <f>_xlfn.XLOOKUP(I213,Sheet!$B$2:$B$900,Sheet!$A$2:$A$900)</f>
        <v>IVZ</v>
      </c>
      <c r="M213" s="9">
        <f t="shared" si="11"/>
        <v>7.8524920861035002E-3</v>
      </c>
      <c r="P213" s="15"/>
      <c r="R213" s="10" t="s">
        <v>424</v>
      </c>
      <c r="S213" s="11">
        <v>-3.9722034127500798E-2</v>
      </c>
      <c r="V213" s="16"/>
    </row>
    <row r="214" spans="1:22">
      <c r="A214" s="1" t="s">
        <v>426</v>
      </c>
      <c r="B214">
        <v>0.27052972944649623</v>
      </c>
      <c r="C214">
        <v>0.46053943820770982</v>
      </c>
      <c r="D214">
        <v>1.037082257470336</v>
      </c>
      <c r="E214">
        <v>0.19000970876121359</v>
      </c>
      <c r="F214" s="8">
        <f t="shared" si="9"/>
        <v>5.1125910425313999E-3</v>
      </c>
      <c r="G214" s="8">
        <f t="shared" si="10"/>
        <v>0.1023667653346217</v>
      </c>
      <c r="I214" s="10" t="s">
        <v>427</v>
      </c>
      <c r="J214" s="11">
        <v>5.1125910425313999E-3</v>
      </c>
      <c r="L214" s="12" t="str">
        <f>_xlfn.XLOOKUP(I214,Sheet!$B$2:$B$900,Sheet!$A$2:$A$900)</f>
        <v>J</v>
      </c>
      <c r="M214" s="9">
        <f t="shared" si="11"/>
        <v>5.1125910425313999E-3</v>
      </c>
      <c r="P214" s="15"/>
      <c r="R214" s="10" t="s">
        <v>426</v>
      </c>
      <c r="S214" s="11">
        <v>0.1023667653346217</v>
      </c>
      <c r="V214" s="16"/>
    </row>
    <row r="215" spans="1:22">
      <c r="A215" s="1" t="s">
        <v>428</v>
      </c>
      <c r="B215">
        <v>0.27873265777936712</v>
      </c>
      <c r="C215">
        <v>0.27011564125054149</v>
      </c>
      <c r="D215">
        <v>1.071100157866228</v>
      </c>
      <c r="E215">
        <v>-8.6170165288255163E-3</v>
      </c>
      <c r="F215" s="8">
        <f t="shared" si="9"/>
        <v>-1.6691984134984E-3</v>
      </c>
      <c r="G215" s="8">
        <f t="shared" si="10"/>
        <v>0.1028043584535023</v>
      </c>
      <c r="I215" s="10" t="s">
        <v>429</v>
      </c>
      <c r="J215" s="11">
        <v>-1.6691984134984E-3</v>
      </c>
      <c r="L215" s="12" t="str">
        <f>_xlfn.XLOOKUP(I215,Sheet!$B$2:$B$900,Sheet!$A$2:$A$900)</f>
        <v>JBHT</v>
      </c>
      <c r="M215" s="9">
        <f t="shared" si="11"/>
        <v>-1.6691984134984E-3</v>
      </c>
      <c r="P215" s="15"/>
      <c r="R215" s="10" t="s">
        <v>428</v>
      </c>
      <c r="S215" s="11">
        <v>0.1028043584535023</v>
      </c>
      <c r="V215" s="16"/>
    </row>
    <row r="216" spans="1:22">
      <c r="A216" s="1" t="s">
        <v>430</v>
      </c>
      <c r="B216">
        <v>0.38033791923005689</v>
      </c>
      <c r="C216">
        <v>0.56932331975191197</v>
      </c>
      <c r="D216">
        <v>1.4924615941081649</v>
      </c>
      <c r="E216">
        <v>0.188985400521855</v>
      </c>
      <c r="F216" s="8">
        <f t="shared" si="9"/>
        <v>2.6911498247895E-3</v>
      </c>
      <c r="G216" s="8">
        <f t="shared" si="10"/>
        <v>8.6851099800976897E-2</v>
      </c>
      <c r="I216" s="10" t="s">
        <v>431</v>
      </c>
      <c r="J216" s="11">
        <v>2.6911498247895E-3</v>
      </c>
      <c r="L216" s="12" t="str">
        <f>_xlfn.XLOOKUP(I216,Sheet!$B$2:$B$900,Sheet!$A$2:$A$900)</f>
        <v>JBL</v>
      </c>
      <c r="M216" s="9">
        <f t="shared" si="11"/>
        <v>2.6911498247895E-3</v>
      </c>
      <c r="P216" s="15"/>
      <c r="R216" s="10" t="s">
        <v>430</v>
      </c>
      <c r="S216" s="11">
        <v>8.6851099800976897E-2</v>
      </c>
      <c r="V216" s="16"/>
    </row>
    <row r="217" spans="1:22">
      <c r="A217" s="1" t="s">
        <v>432</v>
      </c>
      <c r="B217">
        <v>0.2061847535772264</v>
      </c>
      <c r="C217">
        <v>0.35979966563182392</v>
      </c>
      <c r="D217">
        <v>0.77024084532175041</v>
      </c>
      <c r="E217">
        <v>0.1536149120545974</v>
      </c>
      <c r="F217" s="8">
        <f t="shared" si="9"/>
        <v>-8.8115369674679998E-4</v>
      </c>
      <c r="G217" s="8">
        <f t="shared" si="10"/>
        <v>-2.2993617445945198E-2</v>
      </c>
      <c r="I217" s="10" t="s">
        <v>433</v>
      </c>
      <c r="J217" s="11">
        <v>-8.8115369674679998E-4</v>
      </c>
      <c r="L217" s="12" t="str">
        <f>_xlfn.XLOOKUP(I217,Sheet!$B$2:$B$900,Sheet!$A$2:$A$900)</f>
        <v>JCI</v>
      </c>
      <c r="M217" s="9">
        <f t="shared" si="11"/>
        <v>-8.8115369674679998E-4</v>
      </c>
      <c r="P217" s="15"/>
      <c r="R217" s="10" t="s">
        <v>432</v>
      </c>
      <c r="S217" s="11">
        <v>-2.2993617445945198E-2</v>
      </c>
      <c r="V217" s="16"/>
    </row>
    <row r="218" spans="1:22">
      <c r="A218" s="1" t="s">
        <v>434</v>
      </c>
      <c r="B218">
        <v>0.22098639827791769</v>
      </c>
      <c r="C218">
        <v>0.16661767262446631</v>
      </c>
      <c r="D218">
        <v>0.83162390935582053</v>
      </c>
      <c r="E218">
        <v>-5.4368725653451438E-2</v>
      </c>
      <c r="F218" s="8">
        <f t="shared" si="9"/>
        <v>-3.4646183195292E-3</v>
      </c>
      <c r="G218" s="8">
        <f t="shared" si="10"/>
        <v>0.1346030330314146</v>
      </c>
      <c r="I218" s="10" t="s">
        <v>435</v>
      </c>
      <c r="J218" s="11">
        <v>-3.4646183195292E-3</v>
      </c>
      <c r="L218" s="12" t="str">
        <f>_xlfn.XLOOKUP(I218,Sheet!$B$2:$B$900,Sheet!$A$2:$A$900)</f>
        <v>JKHY</v>
      </c>
      <c r="M218" s="9">
        <f t="shared" si="11"/>
        <v>-3.4646183195292E-3</v>
      </c>
      <c r="P218" s="15"/>
      <c r="R218" s="10" t="s">
        <v>434</v>
      </c>
      <c r="S218" s="11">
        <v>0.1346030330314146</v>
      </c>
      <c r="V218" s="16"/>
    </row>
    <row r="219" spans="1:22">
      <c r="A219" s="1" t="s">
        <v>436</v>
      </c>
      <c r="B219">
        <v>0.1504952092490873</v>
      </c>
      <c r="C219">
        <v>0.1639553787160635</v>
      </c>
      <c r="D219">
        <v>0.53929388404502798</v>
      </c>
      <c r="E219">
        <v>1.346016946697615E-2</v>
      </c>
      <c r="F219" s="8">
        <f t="shared" si="9"/>
        <v>-6.3943355794397003E-3</v>
      </c>
      <c r="G219" s="8">
        <f t="shared" si="10"/>
        <v>6.5372259122781606E-2</v>
      </c>
      <c r="I219" s="10" t="s">
        <v>437</v>
      </c>
      <c r="J219" s="11">
        <v>-6.3943355794397003E-3</v>
      </c>
      <c r="L219" s="12" t="str">
        <f>_xlfn.XLOOKUP(I219,Sheet!$B$2:$B$900,Sheet!$A$2:$A$900)</f>
        <v>JNJ</v>
      </c>
      <c r="M219" s="9">
        <f t="shared" si="11"/>
        <v>-6.3943355794397003E-3</v>
      </c>
      <c r="P219" s="15"/>
      <c r="R219" s="10" t="s">
        <v>436</v>
      </c>
      <c r="S219" s="11">
        <v>6.5372259122781606E-2</v>
      </c>
      <c r="V219" s="16"/>
    </row>
    <row r="220" spans="1:22">
      <c r="A220" s="1" t="s">
        <v>438</v>
      </c>
      <c r="B220">
        <v>0.28527627139466361</v>
      </c>
      <c r="C220">
        <v>-3.1263907918448693E-2</v>
      </c>
      <c r="D220">
        <v>1.0982368079942511</v>
      </c>
      <c r="E220">
        <v>-0.31654017931311229</v>
      </c>
      <c r="F220" s="8">
        <f t="shared" si="9"/>
        <v>3.909706195301E-4</v>
      </c>
      <c r="G220" s="8">
        <f t="shared" si="10"/>
        <v>3.9766404473718597E-2</v>
      </c>
      <c r="I220" s="10" t="s">
        <v>439</v>
      </c>
      <c r="J220" s="11">
        <v>3.909706195301E-4</v>
      </c>
      <c r="L220" s="12" t="str">
        <f>_xlfn.XLOOKUP(I220,Sheet!$B$2:$B$900,Sheet!$A$2:$A$900)</f>
        <v>JNPR</v>
      </c>
      <c r="M220" s="9">
        <f t="shared" si="11"/>
        <v>3.909706195301E-4</v>
      </c>
      <c r="P220" s="15"/>
      <c r="R220" s="10" t="s">
        <v>438</v>
      </c>
      <c r="S220" s="11">
        <v>3.9766404473718597E-2</v>
      </c>
      <c r="V220" s="16"/>
    </row>
    <row r="221" spans="1:22">
      <c r="A221" s="1" t="s">
        <v>440</v>
      </c>
      <c r="B221">
        <v>0.27540570142432858</v>
      </c>
      <c r="C221">
        <v>0.40471266870191502</v>
      </c>
      <c r="D221">
        <v>1.057303125231716</v>
      </c>
      <c r="E221">
        <v>0.12930696727758639</v>
      </c>
      <c r="F221" s="8">
        <f t="shared" si="9"/>
        <v>4.1009323514343997E-3</v>
      </c>
      <c r="G221" s="8">
        <f t="shared" si="10"/>
        <v>0.1444856382228378</v>
      </c>
      <c r="I221" s="10" t="s">
        <v>441</v>
      </c>
      <c r="J221" s="11">
        <v>4.1009323514343997E-3</v>
      </c>
      <c r="L221" s="12" t="str">
        <f>_xlfn.XLOOKUP(I221,Sheet!$B$2:$B$900,Sheet!$A$2:$A$900)</f>
        <v>JPM</v>
      </c>
      <c r="M221" s="9">
        <f t="shared" si="11"/>
        <v>4.1009323514343997E-3</v>
      </c>
      <c r="P221" s="15"/>
      <c r="R221" s="10" t="s">
        <v>440</v>
      </c>
      <c r="S221" s="11">
        <v>0.1444856382228378</v>
      </c>
      <c r="V221" s="16"/>
    </row>
    <row r="222" spans="1:22">
      <c r="A222" s="1" t="s">
        <v>442</v>
      </c>
      <c r="B222">
        <v>0.12930101317651191</v>
      </c>
      <c r="C222">
        <v>0.25788761342071898</v>
      </c>
      <c r="D222">
        <v>0.45140063157337679</v>
      </c>
      <c r="E222">
        <v>0.12858660024420709</v>
      </c>
      <c r="F222" s="8">
        <f t="shared" si="9"/>
        <v>-1.16959943360443E-2</v>
      </c>
      <c r="G222" s="8">
        <f t="shared" si="10"/>
        <v>-5.7460963178336703E-2</v>
      </c>
      <c r="I222" s="10" t="s">
        <v>443</v>
      </c>
      <c r="J222" s="11">
        <v>-1.16959943360443E-2</v>
      </c>
      <c r="L222" s="12" t="str">
        <f>_xlfn.XLOOKUP(I222,Sheet!$B$2:$B$900,Sheet!$A$2:$A$900)</f>
        <v>K</v>
      </c>
      <c r="M222" s="9">
        <f t="shared" si="11"/>
        <v>-1.16959943360443E-2</v>
      </c>
      <c r="P222" s="15"/>
      <c r="R222" s="10" t="s">
        <v>442</v>
      </c>
      <c r="S222" s="11">
        <v>-5.7460963178336703E-2</v>
      </c>
      <c r="V222" s="16"/>
    </row>
    <row r="223" spans="1:22">
      <c r="A223" s="1" t="s">
        <v>444</v>
      </c>
      <c r="B223">
        <v>0.18243931381672759</v>
      </c>
      <c r="C223">
        <v>0.16864474324867529</v>
      </c>
      <c r="D223">
        <v>0.67176747436806283</v>
      </c>
      <c r="E223">
        <v>-1.3794570568052311E-2</v>
      </c>
      <c r="F223" s="8">
        <f t="shared" si="9"/>
        <v>-1.3653814530522E-2</v>
      </c>
      <c r="G223" s="8">
        <f t="shared" si="10"/>
        <v>0.13174504543962079</v>
      </c>
      <c r="I223" s="10" t="s">
        <v>445</v>
      </c>
      <c r="J223" s="11">
        <v>-1.3653814530522E-2</v>
      </c>
      <c r="L223" s="12" t="str">
        <f>_xlfn.XLOOKUP(I223,Sheet!$B$2:$B$900,Sheet!$A$2:$A$900)</f>
        <v>KDP</v>
      </c>
      <c r="M223" s="9">
        <f t="shared" si="11"/>
        <v>-1.3653814530522E-2</v>
      </c>
      <c r="P223" s="15"/>
      <c r="R223" s="10" t="s">
        <v>444</v>
      </c>
      <c r="S223" s="11">
        <v>0.13174504543962079</v>
      </c>
      <c r="V223" s="16"/>
    </row>
    <row r="224" spans="1:22">
      <c r="A224" s="1" t="s">
        <v>446</v>
      </c>
      <c r="B224">
        <v>0.29370926570375577</v>
      </c>
      <c r="C224">
        <v>0.38902870566396658</v>
      </c>
      <c r="D224">
        <v>1.1332088019950111</v>
      </c>
      <c r="E224">
        <v>9.5319439960210806E-2</v>
      </c>
      <c r="F224" s="8">
        <f t="shared" si="9"/>
        <v>5.3938452907479999E-3</v>
      </c>
      <c r="G224" s="8">
        <f t="shared" si="10"/>
        <v>0.12785913906217741</v>
      </c>
      <c r="I224" s="10" t="s">
        <v>447</v>
      </c>
      <c r="J224" s="11">
        <v>5.3938452907479999E-3</v>
      </c>
      <c r="L224" s="12" t="str">
        <f>_xlfn.XLOOKUP(I224,Sheet!$B$2:$B$900,Sheet!$A$2:$A$900)</f>
        <v>KEY</v>
      </c>
      <c r="M224" s="9">
        <f t="shared" si="11"/>
        <v>5.3938452907479999E-3</v>
      </c>
      <c r="P224" s="15"/>
      <c r="R224" s="10" t="s">
        <v>446</v>
      </c>
      <c r="S224" s="11">
        <v>0.12785913906217741</v>
      </c>
      <c r="V224" s="16"/>
    </row>
    <row r="225" spans="1:22">
      <c r="A225" s="1" t="s">
        <v>448</v>
      </c>
      <c r="B225">
        <v>0.1459217322486947</v>
      </c>
      <c r="C225">
        <v>0.42158244113031701</v>
      </c>
      <c r="D225">
        <v>0.52032747610521746</v>
      </c>
      <c r="E225">
        <v>0.2756607088816222</v>
      </c>
      <c r="F225" s="8">
        <f t="shared" si="9"/>
        <v>-7.6207115949025002E-3</v>
      </c>
      <c r="G225" s="8">
        <f t="shared" si="10"/>
        <v>-0.40272111388933518</v>
      </c>
      <c r="I225" s="10" t="s">
        <v>449</v>
      </c>
      <c r="J225" s="11">
        <v>-7.6207115949025002E-3</v>
      </c>
      <c r="L225" s="12" t="str">
        <f>_xlfn.XLOOKUP(I225,Sheet!$B$2:$B$900,Sheet!$A$2:$A$900)</f>
        <v>KIM</v>
      </c>
      <c r="M225" s="9">
        <f t="shared" si="11"/>
        <v>-7.6207115949025002E-3</v>
      </c>
      <c r="P225" s="15"/>
      <c r="R225" s="10" t="s">
        <v>448</v>
      </c>
      <c r="S225" s="11">
        <v>-0.40272111388933518</v>
      </c>
      <c r="V225" s="16"/>
    </row>
    <row r="226" spans="1:22">
      <c r="A226" s="1" t="s">
        <v>450</v>
      </c>
      <c r="B226">
        <v>0.41816877675501951</v>
      </c>
      <c r="C226">
        <v>0.76258799405793909</v>
      </c>
      <c r="D226">
        <v>1.6493478048554151</v>
      </c>
      <c r="E226">
        <v>0.34441921730291958</v>
      </c>
      <c r="F226" s="8">
        <f t="shared" si="9"/>
        <v>6.6021390466036002E-3</v>
      </c>
      <c r="G226" s="8">
        <f t="shared" si="10"/>
        <v>0.1130525525930046</v>
      </c>
      <c r="I226" s="10" t="s">
        <v>451</v>
      </c>
      <c r="J226" s="11">
        <v>6.6021390466036002E-3</v>
      </c>
      <c r="L226" s="12" t="str">
        <f>_xlfn.XLOOKUP(I226,Sheet!$B$2:$B$900,Sheet!$A$2:$A$900)</f>
        <v>KLAC</v>
      </c>
      <c r="M226" s="9">
        <f t="shared" si="11"/>
        <v>6.6021390466036002E-3</v>
      </c>
      <c r="P226" s="15"/>
      <c r="R226" s="10" t="s">
        <v>450</v>
      </c>
      <c r="S226" s="11">
        <v>0.1130525525930046</v>
      </c>
      <c r="V226" s="16"/>
    </row>
    <row r="227" spans="1:22">
      <c r="A227" s="1" t="s">
        <v>452</v>
      </c>
      <c r="B227">
        <v>0.12974560610831101</v>
      </c>
      <c r="C227">
        <v>0.23904038533371119</v>
      </c>
      <c r="D227">
        <v>0.45324437778898807</v>
      </c>
      <c r="E227">
        <v>0.10929477922540019</v>
      </c>
      <c r="F227" s="8">
        <f t="shared" si="9"/>
        <v>-1.02598817672306E-2</v>
      </c>
      <c r="G227" s="8">
        <f t="shared" si="10"/>
        <v>-6.0494730370931497E-2</v>
      </c>
      <c r="I227" s="10" t="s">
        <v>453</v>
      </c>
      <c r="J227" s="11">
        <v>-1.02598817672306E-2</v>
      </c>
      <c r="L227" s="12" t="str">
        <f>_xlfn.XLOOKUP(I227,Sheet!$B$2:$B$900,Sheet!$A$2:$A$900)</f>
        <v>KMB</v>
      </c>
      <c r="M227" s="9">
        <f t="shared" si="11"/>
        <v>-1.02598817672306E-2</v>
      </c>
      <c r="P227" s="15"/>
      <c r="R227" s="10" t="s">
        <v>452</v>
      </c>
      <c r="S227" s="11">
        <v>-6.0494730370931497E-2</v>
      </c>
      <c r="V227" s="16"/>
    </row>
    <row r="228" spans="1:22">
      <c r="A228" s="1" t="s">
        <v>454</v>
      </c>
      <c r="B228">
        <v>0.22775477913086919</v>
      </c>
      <c r="C228">
        <v>0.3694745355845902</v>
      </c>
      <c r="D228">
        <v>0.8596926789895285</v>
      </c>
      <c r="E228">
        <v>0.14171975645372101</v>
      </c>
      <c r="F228" s="8">
        <f t="shared" si="9"/>
        <v>2.7055696932793E-3</v>
      </c>
      <c r="G228" s="8">
        <f t="shared" si="10"/>
        <v>7.8618121787765699E-2</v>
      </c>
      <c r="I228" s="10" t="s">
        <v>455</v>
      </c>
      <c r="J228" s="11">
        <v>2.7055696932793E-3</v>
      </c>
      <c r="L228" s="12" t="str">
        <f>_xlfn.XLOOKUP(I228,Sheet!$B$2:$B$900,Sheet!$A$2:$A$900)</f>
        <v>KMX</v>
      </c>
      <c r="M228" s="9">
        <f t="shared" si="11"/>
        <v>2.7055696932793E-3</v>
      </c>
      <c r="P228" s="15"/>
      <c r="R228" s="10" t="s">
        <v>454</v>
      </c>
      <c r="S228" s="11">
        <v>7.8618121787765699E-2</v>
      </c>
      <c r="V228" s="16"/>
    </row>
    <row r="229" spans="1:22">
      <c r="A229" s="1" t="s">
        <v>456</v>
      </c>
      <c r="B229">
        <v>0.12917896295468401</v>
      </c>
      <c r="C229">
        <v>0.20190135793771991</v>
      </c>
      <c r="D229">
        <v>0.45089448399766269</v>
      </c>
      <c r="E229">
        <v>7.2722394983035954E-2</v>
      </c>
      <c r="F229" s="8">
        <f t="shared" si="9"/>
        <v>-1.0443468342347601E-2</v>
      </c>
      <c r="G229" s="8">
        <f t="shared" si="10"/>
        <v>3.0975413733751098E-2</v>
      </c>
      <c r="I229" s="10" t="s">
        <v>457</v>
      </c>
      <c r="J229" s="11">
        <v>-1.0443468342347601E-2</v>
      </c>
      <c r="L229" s="12" t="str">
        <f>_xlfn.XLOOKUP(I229,Sheet!$B$2:$B$900,Sheet!$A$2:$A$900)</f>
        <v>KO</v>
      </c>
      <c r="M229" s="9">
        <f t="shared" si="11"/>
        <v>-1.0443468342347601E-2</v>
      </c>
      <c r="P229" s="15"/>
      <c r="R229" s="10" t="s">
        <v>456</v>
      </c>
      <c r="S229" s="11">
        <v>3.0975413733751098E-2</v>
      </c>
      <c r="V229" s="16"/>
    </row>
    <row r="230" spans="1:22">
      <c r="A230" s="1" t="s">
        <v>458</v>
      </c>
      <c r="B230">
        <v>0.15622772942361801</v>
      </c>
      <c r="C230">
        <v>0.1159918037878928</v>
      </c>
      <c r="D230">
        <v>0.56306689441416502</v>
      </c>
      <c r="E230">
        <v>-4.0235925635725263E-2</v>
      </c>
      <c r="F230" s="8">
        <f t="shared" si="9"/>
        <v>-8.7469721849492994E-3</v>
      </c>
      <c r="G230" s="8">
        <f t="shared" si="10"/>
        <v>-0.16263467466625459</v>
      </c>
      <c r="I230" s="10" t="s">
        <v>459</v>
      </c>
      <c r="J230" s="11">
        <v>-8.7469721849492994E-3</v>
      </c>
      <c r="L230" s="12" t="str">
        <f>_xlfn.XLOOKUP(I230,Sheet!$B$2:$B$900,Sheet!$A$2:$A$900)</f>
        <v>KR</v>
      </c>
      <c r="M230" s="9">
        <f t="shared" si="11"/>
        <v>-8.7469721849492994E-3</v>
      </c>
      <c r="P230" s="15"/>
      <c r="R230" s="10" t="s">
        <v>458</v>
      </c>
      <c r="S230" s="11">
        <v>-0.16263467466625459</v>
      </c>
      <c r="V230" s="16"/>
    </row>
    <row r="231" spans="1:22">
      <c r="A231" s="1" t="s">
        <v>460</v>
      </c>
      <c r="B231">
        <v>0.247316978100107</v>
      </c>
      <c r="C231">
        <v>0.16326035671519101</v>
      </c>
      <c r="D231">
        <v>0.94081796852710697</v>
      </c>
      <c r="E231">
        <v>-8.4056621384915986E-2</v>
      </c>
      <c r="F231" s="8">
        <f t="shared" si="9"/>
        <v>-1.5150203308721001E-3</v>
      </c>
      <c r="G231" s="8">
        <f t="shared" si="10"/>
        <v>6.1861063781810402E-2</v>
      </c>
      <c r="I231" s="10" t="s">
        <v>461</v>
      </c>
      <c r="J231" s="11">
        <v>-1.5150203308721001E-3</v>
      </c>
      <c r="L231" s="12" t="str">
        <f>_xlfn.XLOOKUP(I231,Sheet!$B$2:$B$900,Sheet!$A$2:$A$900)</f>
        <v>L</v>
      </c>
      <c r="M231" s="9">
        <f t="shared" si="11"/>
        <v>-1.5150203308721001E-3</v>
      </c>
      <c r="P231" s="15"/>
      <c r="R231" s="10" t="s">
        <v>460</v>
      </c>
      <c r="S231" s="11">
        <v>6.1861063781810402E-2</v>
      </c>
      <c r="V231" s="16"/>
    </row>
    <row r="232" spans="1:22">
      <c r="A232" s="1" t="s">
        <v>462</v>
      </c>
      <c r="B232">
        <v>0.24099770473219601</v>
      </c>
      <c r="C232">
        <v>0.66027499324487415</v>
      </c>
      <c r="D232">
        <v>0.91461166715755993</v>
      </c>
      <c r="E232">
        <v>0.41927728851267809</v>
      </c>
      <c r="F232" s="8">
        <f t="shared" si="9"/>
        <v>3.7174126303388823E-5</v>
      </c>
      <c r="G232" s="8">
        <f t="shared" si="10"/>
        <v>0.14272804614835369</v>
      </c>
      <c r="I232" s="10" t="s">
        <v>463</v>
      </c>
      <c r="J232" s="11">
        <v>3.7174126303388823E-5</v>
      </c>
      <c r="L232" s="12" t="str">
        <f>_xlfn.XLOOKUP(I232,Sheet!$B$2:$B$900,Sheet!$A$2:$A$900)</f>
        <v>LDOS</v>
      </c>
      <c r="M232" s="9">
        <f t="shared" si="11"/>
        <v>3.7174126303388823E-5</v>
      </c>
      <c r="P232" s="15"/>
      <c r="R232" s="10" t="s">
        <v>462</v>
      </c>
      <c r="S232" s="11">
        <v>0.14272804614835369</v>
      </c>
      <c r="V232" s="16"/>
    </row>
    <row r="233" spans="1:22">
      <c r="A233" s="1" t="s">
        <v>464</v>
      </c>
      <c r="B233">
        <v>0.15813966850463601</v>
      </c>
      <c r="C233">
        <v>0.39119610193016918</v>
      </c>
      <c r="D233">
        <v>0.57099578889937619</v>
      </c>
      <c r="E233">
        <v>0.2330564334255332</v>
      </c>
      <c r="F233" s="8">
        <f t="shared" si="9"/>
        <v>8.8413794720419996E-4</v>
      </c>
      <c r="G233" s="8">
        <f t="shared" si="10"/>
        <v>4.2521408245184397E-2</v>
      </c>
      <c r="I233" s="10" t="s">
        <v>465</v>
      </c>
      <c r="J233" s="11">
        <v>8.8413794720419996E-4</v>
      </c>
      <c r="L233" s="12" t="str">
        <f>_xlfn.XLOOKUP(I233,Sheet!$B$2:$B$900,Sheet!$A$2:$A$900)</f>
        <v>LEN</v>
      </c>
      <c r="M233" s="9">
        <f t="shared" si="11"/>
        <v>8.8413794720419996E-4</v>
      </c>
      <c r="P233" s="15"/>
      <c r="R233" s="10" t="s">
        <v>464</v>
      </c>
      <c r="S233" s="11">
        <v>4.2521408245184397E-2</v>
      </c>
      <c r="V233" s="16"/>
    </row>
    <row r="234" spans="1:22">
      <c r="A234" s="1" t="s">
        <v>466</v>
      </c>
      <c r="B234">
        <v>0.21779939923074351</v>
      </c>
      <c r="C234">
        <v>0.31175900974464782</v>
      </c>
      <c r="D234">
        <v>0.81840728576127642</v>
      </c>
      <c r="E234">
        <v>9.3959610513904279E-2</v>
      </c>
      <c r="F234" s="8">
        <f t="shared" si="9"/>
        <v>-2.9041450732240001E-3</v>
      </c>
      <c r="G234" s="8">
        <f t="shared" si="10"/>
        <v>8.3044948849978997E-2</v>
      </c>
      <c r="I234" s="10" t="s">
        <v>467</v>
      </c>
      <c r="J234" s="11">
        <v>-2.9041450732240001E-3</v>
      </c>
      <c r="L234" s="12" t="str">
        <f>_xlfn.XLOOKUP(I234,Sheet!$B$2:$B$900,Sheet!$A$2:$A$900)</f>
        <v>LH</v>
      </c>
      <c r="M234" s="9">
        <f t="shared" si="11"/>
        <v>-2.9041450732240001E-3</v>
      </c>
      <c r="P234" s="15"/>
      <c r="R234" s="10" t="s">
        <v>466</v>
      </c>
      <c r="S234" s="11">
        <v>8.3044948849978997E-2</v>
      </c>
      <c r="V234" s="16"/>
    </row>
    <row r="235" spans="1:22">
      <c r="A235" s="1" t="s">
        <v>468</v>
      </c>
      <c r="B235">
        <v>0.13606922990966791</v>
      </c>
      <c r="C235">
        <v>0.4272862886369464</v>
      </c>
      <c r="D235">
        <v>0.47946872059515799</v>
      </c>
      <c r="E235">
        <v>0.29121705872727849</v>
      </c>
      <c r="F235" s="8">
        <f t="shared" si="9"/>
        <v>-2.5846505668166999E-3</v>
      </c>
      <c r="G235" s="8">
        <f t="shared" si="10"/>
        <v>0.15289968710810781</v>
      </c>
      <c r="I235" s="10" t="s">
        <v>469</v>
      </c>
      <c r="J235" s="11">
        <v>-2.5846505668166999E-3</v>
      </c>
      <c r="L235" s="12" t="str">
        <f>_xlfn.XLOOKUP(I235,Sheet!$B$2:$B$900,Sheet!$A$2:$A$900)</f>
        <v>LHX</v>
      </c>
      <c r="M235" s="9">
        <f t="shared" si="11"/>
        <v>-2.5846505668166999E-3</v>
      </c>
      <c r="P235" s="15"/>
      <c r="R235" s="10" t="s">
        <v>468</v>
      </c>
      <c r="S235" s="11">
        <v>0.15289968710810781</v>
      </c>
      <c r="V235" s="16"/>
    </row>
    <row r="236" spans="1:22">
      <c r="A236" s="1" t="s">
        <v>470</v>
      </c>
      <c r="B236">
        <v>0.22103012693785881</v>
      </c>
      <c r="C236">
        <v>0.34835830195647638</v>
      </c>
      <c r="D236">
        <v>0.83180525400957817</v>
      </c>
      <c r="E236">
        <v>0.1273281750186176</v>
      </c>
      <c r="F236" s="8">
        <f t="shared" si="9"/>
        <v>-5.021622012318E-4</v>
      </c>
      <c r="G236" s="8">
        <f t="shared" si="10"/>
        <v>0.1074501152621547</v>
      </c>
      <c r="I236" s="10" t="s">
        <v>471</v>
      </c>
      <c r="J236" s="11">
        <v>-5.021622012318E-4</v>
      </c>
      <c r="L236" s="12" t="str">
        <f>_xlfn.XLOOKUP(I236,Sheet!$B$2:$B$900,Sheet!$A$2:$A$900)</f>
        <v>LIN</v>
      </c>
      <c r="M236" s="9">
        <f t="shared" si="11"/>
        <v>-5.021622012318E-4</v>
      </c>
      <c r="P236" s="15"/>
      <c r="R236" s="10" t="s">
        <v>470</v>
      </c>
      <c r="S236" s="11">
        <v>0.1074501152621547</v>
      </c>
      <c r="V236" s="16"/>
    </row>
    <row r="237" spans="1:22">
      <c r="A237" s="1" t="s">
        <v>472</v>
      </c>
      <c r="B237">
        <v>0.27395383183573158</v>
      </c>
      <c r="C237">
        <v>0.44504668195780978</v>
      </c>
      <c r="D237">
        <v>1.0512821589318151</v>
      </c>
      <c r="E237">
        <v>0.17109285012207831</v>
      </c>
      <c r="F237" s="8">
        <f t="shared" si="9"/>
        <v>3.7750961612590002E-4</v>
      </c>
      <c r="G237" s="8">
        <f t="shared" si="10"/>
        <v>-1.0457977525774039E-5</v>
      </c>
      <c r="I237" s="10" t="s">
        <v>473</v>
      </c>
      <c r="J237" s="11">
        <v>3.7750961612590002E-4</v>
      </c>
      <c r="L237" s="12" t="str">
        <f>_xlfn.XLOOKUP(I237,Sheet!$B$2:$B$900,Sheet!$A$2:$A$900)</f>
        <v>LKQ</v>
      </c>
      <c r="M237" s="9">
        <f t="shared" si="11"/>
        <v>3.7750961612590002E-4</v>
      </c>
      <c r="P237" s="15"/>
      <c r="R237" s="10" t="s">
        <v>472</v>
      </c>
      <c r="S237" s="11">
        <v>-1.0457977525774039E-5</v>
      </c>
      <c r="V237" s="16"/>
    </row>
    <row r="238" spans="1:22">
      <c r="A238" s="1" t="s">
        <v>474</v>
      </c>
      <c r="B238">
        <v>0.1836622500670268</v>
      </c>
      <c r="C238">
        <v>0.17107518355268689</v>
      </c>
      <c r="D238">
        <v>0.67683904416180307</v>
      </c>
      <c r="E238">
        <v>-1.258706651433986E-2</v>
      </c>
      <c r="F238" s="8">
        <f t="shared" si="9"/>
        <v>-4.9633265254394997E-3</v>
      </c>
      <c r="G238" s="8">
        <f t="shared" si="10"/>
        <v>8.5154046848294904E-2</v>
      </c>
      <c r="I238" s="10" t="s">
        <v>475</v>
      </c>
      <c r="J238" s="11">
        <v>-4.9633265254394997E-3</v>
      </c>
      <c r="L238" s="12" t="str">
        <f>_xlfn.XLOOKUP(I238,Sheet!$B$2:$B$900,Sheet!$A$2:$A$900)</f>
        <v>LLY</v>
      </c>
      <c r="M238" s="9">
        <f t="shared" si="11"/>
        <v>-4.9633265254394997E-3</v>
      </c>
      <c r="P238" s="15"/>
      <c r="R238" s="10" t="s">
        <v>474</v>
      </c>
      <c r="S238" s="11">
        <v>8.5154046848294904E-2</v>
      </c>
      <c r="V238" s="16"/>
    </row>
    <row r="239" spans="1:22">
      <c r="A239" s="1" t="s">
        <v>476</v>
      </c>
      <c r="B239">
        <v>0.18536264794227569</v>
      </c>
      <c r="C239">
        <v>0.43612814953791867</v>
      </c>
      <c r="D239">
        <v>0.68389066807052501</v>
      </c>
      <c r="E239">
        <v>0.25076550159564293</v>
      </c>
      <c r="F239" s="8">
        <f t="shared" si="9"/>
        <v>-6.1426150556524997E-3</v>
      </c>
      <c r="G239" s="8">
        <f t="shared" si="10"/>
        <v>9.1262182809212597E-2</v>
      </c>
      <c r="I239" s="10" t="s">
        <v>477</v>
      </c>
      <c r="J239" s="11">
        <v>-6.1426150556524997E-3</v>
      </c>
      <c r="L239" s="12" t="str">
        <f>_xlfn.XLOOKUP(I239,Sheet!$B$2:$B$900,Sheet!$A$2:$A$900)</f>
        <v>LMT</v>
      </c>
      <c r="M239" s="9">
        <f t="shared" si="11"/>
        <v>-6.1426150556524997E-3</v>
      </c>
      <c r="P239" s="15"/>
      <c r="R239" s="10" t="s">
        <v>476</v>
      </c>
      <c r="S239" s="11">
        <v>9.1262182809212597E-2</v>
      </c>
      <c r="V239" s="16"/>
    </row>
    <row r="240" spans="1:22">
      <c r="A240" s="1" t="s">
        <v>478</v>
      </c>
      <c r="B240">
        <v>6.4565022178943693E-2</v>
      </c>
      <c r="C240">
        <v>0.29799140722437611</v>
      </c>
      <c r="D240">
        <v>0.18293766268944359</v>
      </c>
      <c r="E240">
        <v>0.23342638504543239</v>
      </c>
      <c r="F240" s="8">
        <f t="shared" si="9"/>
        <v>-1.4542044857455E-2</v>
      </c>
      <c r="G240" s="8">
        <f t="shared" si="10"/>
        <v>6.4697571756273595E-2</v>
      </c>
      <c r="I240" s="10" t="s">
        <v>479</v>
      </c>
      <c r="J240" s="11">
        <v>-1.4542044857455E-2</v>
      </c>
      <c r="L240" s="12" t="str">
        <f>_xlfn.XLOOKUP(I240,Sheet!$B$2:$B$900,Sheet!$A$2:$A$900)</f>
        <v>LNT</v>
      </c>
      <c r="M240" s="9">
        <f t="shared" si="11"/>
        <v>-1.4542044857455E-2</v>
      </c>
      <c r="P240" s="15"/>
      <c r="R240" s="10" t="s">
        <v>478</v>
      </c>
      <c r="S240" s="11">
        <v>6.4697571756273595E-2</v>
      </c>
      <c r="V240" s="16"/>
    </row>
    <row r="241" spans="1:22">
      <c r="A241" s="1" t="s">
        <v>480</v>
      </c>
      <c r="B241">
        <v>0.27415995518828751</v>
      </c>
      <c r="C241">
        <v>0.31375818041923031</v>
      </c>
      <c r="D241">
        <v>1.0521369614355041</v>
      </c>
      <c r="E241">
        <v>3.9598225230942863E-2</v>
      </c>
      <c r="F241" s="8">
        <f t="shared" si="9"/>
        <v>1.4062819860386001E-3</v>
      </c>
      <c r="G241" s="8">
        <f t="shared" si="10"/>
        <v>8.7604561615535995E-2</v>
      </c>
      <c r="I241" s="10" t="s">
        <v>481</v>
      </c>
      <c r="J241" s="11">
        <v>1.4062819860386001E-3</v>
      </c>
      <c r="L241" s="12" t="str">
        <f>_xlfn.XLOOKUP(I241,Sheet!$B$2:$B$900,Sheet!$A$2:$A$900)</f>
        <v>LOW</v>
      </c>
      <c r="M241" s="9">
        <f t="shared" si="11"/>
        <v>1.4062819860386001E-3</v>
      </c>
      <c r="P241" s="15"/>
      <c r="R241" s="10" t="s">
        <v>480</v>
      </c>
      <c r="S241" s="11">
        <v>8.7604561615535995E-2</v>
      </c>
      <c r="V241" s="16"/>
    </row>
    <row r="242" spans="1:22">
      <c r="A242" s="1" t="s">
        <v>482</v>
      </c>
      <c r="B242">
        <v>0.43359934218285762</v>
      </c>
      <c r="C242">
        <v>0.85405610477217531</v>
      </c>
      <c r="D242">
        <v>1.7133390304855409</v>
      </c>
      <c r="E242">
        <v>0.42045676258931769</v>
      </c>
      <c r="F242" s="8">
        <f t="shared" si="9"/>
        <v>1.22602171853876E-2</v>
      </c>
      <c r="G242" s="8">
        <f t="shared" si="10"/>
        <v>0.1599872683994002</v>
      </c>
      <c r="I242" s="10" t="s">
        <v>483</v>
      </c>
      <c r="J242" s="11">
        <v>1.22602171853876E-2</v>
      </c>
      <c r="L242" s="12" t="str">
        <f>_xlfn.XLOOKUP(I242,Sheet!$B$2:$B$900,Sheet!$A$2:$A$900)</f>
        <v>LRCX</v>
      </c>
      <c r="M242" s="9">
        <f t="shared" si="11"/>
        <v>1.22602171853876E-2</v>
      </c>
      <c r="P242" s="15"/>
      <c r="R242" s="10" t="s">
        <v>482</v>
      </c>
      <c r="S242" s="11">
        <v>0.1599872683994002</v>
      </c>
      <c r="V242" s="16"/>
    </row>
    <row r="243" spans="1:22">
      <c r="A243" s="1" t="s">
        <v>484</v>
      </c>
      <c r="B243">
        <v>0.27357480552256991</v>
      </c>
      <c r="C243">
        <v>0.6927315481703058</v>
      </c>
      <c r="D243">
        <v>1.0497103203340199</v>
      </c>
      <c r="E243">
        <v>0.41915674264773589</v>
      </c>
      <c r="F243" s="8">
        <f t="shared" si="9"/>
        <v>1.1849826989782999E-3</v>
      </c>
      <c r="G243" s="8">
        <f t="shared" si="10"/>
        <v>0.16408514749741601</v>
      </c>
      <c r="I243" s="10" t="s">
        <v>485</v>
      </c>
      <c r="J243" s="11">
        <v>1.1849826989782999E-3</v>
      </c>
      <c r="L243" s="12" t="str">
        <f>_xlfn.XLOOKUP(I243,Sheet!$B$2:$B$900,Sheet!$A$2:$A$900)</f>
        <v>LULU</v>
      </c>
      <c r="M243" s="9">
        <f t="shared" si="11"/>
        <v>1.1849826989782999E-3</v>
      </c>
      <c r="P243" s="15"/>
      <c r="R243" s="10" t="s">
        <v>484</v>
      </c>
      <c r="S243" s="11">
        <v>0.16408514749741601</v>
      </c>
      <c r="V243" s="16"/>
    </row>
    <row r="244" spans="1:22">
      <c r="A244" s="1" t="s">
        <v>486</v>
      </c>
      <c r="B244">
        <v>0.26220502044863031</v>
      </c>
      <c r="C244">
        <v>0.18960668962266011</v>
      </c>
      <c r="D244">
        <v>1.0025593273626341</v>
      </c>
      <c r="E244">
        <v>-7.2598330825970114E-2</v>
      </c>
      <c r="F244" s="8">
        <f t="shared" si="9"/>
        <v>-2.3007829576551779E-5</v>
      </c>
      <c r="G244" s="8">
        <f t="shared" si="10"/>
        <v>8.3908553778127698E-2</v>
      </c>
      <c r="I244" s="10" t="s">
        <v>487</v>
      </c>
      <c r="J244" s="11">
        <v>-2.3007829576551779E-5</v>
      </c>
      <c r="L244" s="12" t="str">
        <f>_xlfn.XLOOKUP(I244,Sheet!$B$2:$B$900,Sheet!$A$2:$A$900)</f>
        <v>LUV</v>
      </c>
      <c r="M244" s="9">
        <f t="shared" si="11"/>
        <v>-2.3007829576551779E-5</v>
      </c>
      <c r="P244" s="15"/>
      <c r="R244" s="10" t="s">
        <v>486</v>
      </c>
      <c r="S244" s="11">
        <v>8.3908553778127698E-2</v>
      </c>
      <c r="V244" s="16"/>
    </row>
    <row r="245" spans="1:22">
      <c r="A245" s="1" t="s">
        <v>488</v>
      </c>
      <c r="B245">
        <v>0.38119135312235691</v>
      </c>
      <c r="C245">
        <v>0.37273577615824388</v>
      </c>
      <c r="D245">
        <v>1.4960008215601961</v>
      </c>
      <c r="E245">
        <v>-8.4555769641129208E-3</v>
      </c>
      <c r="F245" s="8">
        <f t="shared" si="9"/>
        <v>4.9980314097073002E-3</v>
      </c>
      <c r="G245" s="8">
        <f t="shared" si="10"/>
        <v>0.1063289078229139</v>
      </c>
      <c r="I245" s="10" t="s">
        <v>489</v>
      </c>
      <c r="J245" s="11">
        <v>4.9980314097073002E-3</v>
      </c>
      <c r="L245" s="12" t="str">
        <f>_xlfn.XLOOKUP(I245,Sheet!$B$2:$B$900,Sheet!$A$2:$A$900)</f>
        <v>LVS</v>
      </c>
      <c r="M245" s="9">
        <f t="shared" si="11"/>
        <v>4.9980314097073002E-3</v>
      </c>
      <c r="P245" s="15"/>
      <c r="R245" s="10" t="s">
        <v>488</v>
      </c>
      <c r="S245" s="11">
        <v>0.1063289078229139</v>
      </c>
      <c r="V245" s="16"/>
    </row>
    <row r="246" spans="1:22">
      <c r="A246" s="1" t="s">
        <v>490</v>
      </c>
      <c r="B246">
        <v>0.2679729107505</v>
      </c>
      <c r="C246">
        <v>0.4073608124809821</v>
      </c>
      <c r="D246">
        <v>1.026479019187464</v>
      </c>
      <c r="E246">
        <v>0.1393879017304821</v>
      </c>
      <c r="F246" s="8">
        <f t="shared" si="9"/>
        <v>4.1624757644048004E-3</v>
      </c>
      <c r="G246" s="8">
        <f t="shared" si="10"/>
        <v>0.17344573751731321</v>
      </c>
      <c r="I246" s="10" t="s">
        <v>491</v>
      </c>
      <c r="J246" s="11">
        <v>4.1624757644048004E-3</v>
      </c>
      <c r="L246" s="12" t="str">
        <f>_xlfn.XLOOKUP(I246,Sheet!$B$2:$B$900,Sheet!$A$2:$A$900)</f>
        <v>LYV</v>
      </c>
      <c r="M246" s="9">
        <f t="shared" si="11"/>
        <v>4.1624757644048004E-3</v>
      </c>
      <c r="P246" s="15"/>
      <c r="R246" s="10" t="s">
        <v>490</v>
      </c>
      <c r="S246" s="11">
        <v>0.17344573751731321</v>
      </c>
      <c r="V246" s="16"/>
    </row>
    <row r="247" spans="1:22">
      <c r="A247" s="1" t="s">
        <v>492</v>
      </c>
      <c r="B247">
        <v>0.33055167561054488</v>
      </c>
      <c r="C247">
        <v>0.48790036925899982</v>
      </c>
      <c r="D247">
        <v>1.285995877499686</v>
      </c>
      <c r="E247">
        <v>0.15734869364845491</v>
      </c>
      <c r="F247" s="8">
        <f t="shared" si="9"/>
        <v>6.2086730925771999E-3</v>
      </c>
      <c r="G247" s="8">
        <f t="shared" si="10"/>
        <v>0.16881487676018159</v>
      </c>
      <c r="I247" s="10" t="s">
        <v>493</v>
      </c>
      <c r="J247" s="11">
        <v>6.2086730925771999E-3</v>
      </c>
      <c r="L247" s="12" t="str">
        <f>_xlfn.XLOOKUP(I247,Sheet!$B$2:$B$900,Sheet!$A$2:$A$900)</f>
        <v>MA</v>
      </c>
      <c r="M247" s="9">
        <f t="shared" si="11"/>
        <v>6.2086730925771999E-3</v>
      </c>
      <c r="P247" s="15"/>
      <c r="R247" s="10" t="s">
        <v>492</v>
      </c>
      <c r="S247" s="11">
        <v>0.16881487676018159</v>
      </c>
      <c r="V247" s="16"/>
    </row>
    <row r="248" spans="1:22">
      <c r="A248" s="1" t="s">
        <v>494</v>
      </c>
      <c r="B248">
        <v>9.2027230197413767E-2</v>
      </c>
      <c r="C248">
        <v>0.36566142727451839</v>
      </c>
      <c r="D248">
        <v>0.29682463318509239</v>
      </c>
      <c r="E248">
        <v>0.27363419707710468</v>
      </c>
      <c r="F248" s="8">
        <f t="shared" si="9"/>
        <v>-9.6189378264366007E-3</v>
      </c>
      <c r="G248" s="8">
        <f t="shared" si="10"/>
        <v>1.6575099180584901E-2</v>
      </c>
      <c r="I248" s="10" t="s">
        <v>495</v>
      </c>
      <c r="J248" s="11">
        <v>-9.6189378264366007E-3</v>
      </c>
      <c r="L248" s="12" t="str">
        <f>_xlfn.XLOOKUP(I248,Sheet!$B$2:$B$900,Sheet!$A$2:$A$900)</f>
        <v>MAA</v>
      </c>
      <c r="M248" s="9">
        <f t="shared" si="11"/>
        <v>-9.6189378264366007E-3</v>
      </c>
      <c r="P248" s="15"/>
      <c r="R248" s="10" t="s">
        <v>494</v>
      </c>
      <c r="S248" s="11">
        <v>1.6575099180584901E-2</v>
      </c>
      <c r="V248" s="16"/>
    </row>
    <row r="249" spans="1:22">
      <c r="A249" s="1" t="s">
        <v>496</v>
      </c>
      <c r="B249">
        <v>0.32112351095498293</v>
      </c>
      <c r="C249">
        <v>0.37275121488901358</v>
      </c>
      <c r="D249">
        <v>1.246896868809855</v>
      </c>
      <c r="E249">
        <v>5.1627703934030711E-2</v>
      </c>
      <c r="F249" s="8">
        <f t="shared" si="9"/>
        <v>2.2236229770949E-3</v>
      </c>
      <c r="G249" s="8">
        <f t="shared" si="10"/>
        <v>0.15292003905802801</v>
      </c>
      <c r="I249" s="10" t="s">
        <v>497</v>
      </c>
      <c r="J249" s="11">
        <v>2.2236229770949E-3</v>
      </c>
      <c r="L249" s="12" t="str">
        <f>_xlfn.XLOOKUP(I249,Sheet!$B$2:$B$900,Sheet!$A$2:$A$900)</f>
        <v>MAR</v>
      </c>
      <c r="M249" s="9">
        <f t="shared" si="11"/>
        <v>2.2236229770949E-3</v>
      </c>
      <c r="P249" s="15"/>
      <c r="R249" s="10" t="s">
        <v>496</v>
      </c>
      <c r="S249" s="11">
        <v>0.15292003905802801</v>
      </c>
      <c r="V249" s="16"/>
    </row>
    <row r="250" spans="1:22">
      <c r="A250" s="1" t="s">
        <v>498</v>
      </c>
      <c r="B250">
        <v>0.28932427021948898</v>
      </c>
      <c r="C250">
        <v>0.54407774815289356</v>
      </c>
      <c r="D250">
        <v>1.115024035096283</v>
      </c>
      <c r="E250">
        <v>0.25475347793340453</v>
      </c>
      <c r="F250" s="8">
        <f t="shared" si="9"/>
        <v>3.3296292072735999E-3</v>
      </c>
      <c r="G250" s="8">
        <f t="shared" si="10"/>
        <v>5.4936754889542597E-2</v>
      </c>
      <c r="I250" s="10" t="s">
        <v>499</v>
      </c>
      <c r="J250" s="11">
        <v>3.3296292072735999E-3</v>
      </c>
      <c r="L250" s="12" t="str">
        <f>_xlfn.XLOOKUP(I250,Sheet!$B$2:$B$900,Sheet!$A$2:$A$900)</f>
        <v>MAS</v>
      </c>
      <c r="M250" s="9">
        <f t="shared" si="11"/>
        <v>3.3296292072735999E-3</v>
      </c>
      <c r="P250" s="15"/>
      <c r="R250" s="10" t="s">
        <v>498</v>
      </c>
      <c r="S250" s="11">
        <v>5.4936754889542597E-2</v>
      </c>
      <c r="V250" s="16"/>
    </row>
    <row r="251" spans="1:22">
      <c r="A251" s="1" t="s">
        <v>500</v>
      </c>
      <c r="B251">
        <v>0.12037002673470711</v>
      </c>
      <c r="C251">
        <v>0.14209118055300679</v>
      </c>
      <c r="D251">
        <v>0.41436344254943591</v>
      </c>
      <c r="E251">
        <v>2.1721153818299751E-2</v>
      </c>
      <c r="F251" s="8">
        <f t="shared" si="9"/>
        <v>-8.7079668380065003E-3</v>
      </c>
      <c r="G251" s="8">
        <f t="shared" si="10"/>
        <v>0.1062179115092049</v>
      </c>
      <c r="I251" s="10" t="s">
        <v>501</v>
      </c>
      <c r="J251" s="11">
        <v>-8.7079668380065003E-3</v>
      </c>
      <c r="L251" s="12" t="str">
        <f>_xlfn.XLOOKUP(I251,Sheet!$B$2:$B$900,Sheet!$A$2:$A$900)</f>
        <v>MCD</v>
      </c>
      <c r="M251" s="9">
        <f t="shared" si="11"/>
        <v>-8.7079668380065003E-3</v>
      </c>
      <c r="P251" s="15"/>
      <c r="R251" s="10" t="s">
        <v>500</v>
      </c>
      <c r="S251" s="11">
        <v>0.1062179115092049</v>
      </c>
      <c r="V251" s="16"/>
    </row>
    <row r="252" spans="1:22">
      <c r="A252" s="1" t="s">
        <v>502</v>
      </c>
      <c r="B252">
        <v>0.46779352157346449</v>
      </c>
      <c r="C252">
        <v>0.44754711727450791</v>
      </c>
      <c r="D252">
        <v>1.855143778915159</v>
      </c>
      <c r="E252">
        <v>-2.0246404298956629E-2</v>
      </c>
      <c r="F252" s="8">
        <f t="shared" si="9"/>
        <v>6.6199113629938E-3</v>
      </c>
      <c r="G252" s="8">
        <f t="shared" si="10"/>
        <v>0.13161125480778699</v>
      </c>
      <c r="I252" s="10" t="s">
        <v>503</v>
      </c>
      <c r="J252" s="11">
        <v>6.6199113629938E-3</v>
      </c>
      <c r="L252" s="12" t="str">
        <f>_xlfn.XLOOKUP(I252,Sheet!$B$2:$B$900,Sheet!$A$2:$A$900)</f>
        <v>MCHP</v>
      </c>
      <c r="M252" s="9">
        <f t="shared" si="11"/>
        <v>6.6199113629938E-3</v>
      </c>
      <c r="P252" s="15"/>
      <c r="R252" s="10" t="s">
        <v>502</v>
      </c>
      <c r="S252" s="11">
        <v>0.13161125480778699</v>
      </c>
      <c r="V252" s="16"/>
    </row>
    <row r="253" spans="1:22">
      <c r="A253" s="1" t="s">
        <v>504</v>
      </c>
      <c r="B253">
        <v>0.21757369978804389</v>
      </c>
      <c r="C253">
        <v>0.27759180944273498</v>
      </c>
      <c r="D253">
        <v>0.81747130036074633</v>
      </c>
      <c r="E253">
        <v>6.0018109654691038E-2</v>
      </c>
      <c r="F253" s="8">
        <f t="shared" si="9"/>
        <v>-2.8712025697036998E-3</v>
      </c>
      <c r="G253" s="8">
        <f t="shared" si="10"/>
        <v>-0.1238445722741866</v>
      </c>
      <c r="I253" s="10" t="s">
        <v>505</v>
      </c>
      <c r="J253" s="11">
        <v>-2.8712025697036998E-3</v>
      </c>
      <c r="L253" s="12" t="str">
        <f>_xlfn.XLOOKUP(I253,Sheet!$B$2:$B$900,Sheet!$A$2:$A$900)</f>
        <v>MCK</v>
      </c>
      <c r="M253" s="9">
        <f t="shared" si="11"/>
        <v>-2.8712025697036998E-3</v>
      </c>
      <c r="P253" s="15"/>
      <c r="R253" s="10" t="s">
        <v>504</v>
      </c>
      <c r="S253" s="11">
        <v>-0.1238445722741866</v>
      </c>
      <c r="V253" s="16"/>
    </row>
    <row r="254" spans="1:22">
      <c r="A254" s="1" t="s">
        <v>506</v>
      </c>
      <c r="B254">
        <v>0.30928193995648179</v>
      </c>
      <c r="C254">
        <v>0.56093515787654169</v>
      </c>
      <c r="D254">
        <v>1.1977893590997319</v>
      </c>
      <c r="E254">
        <v>0.2516532179200599</v>
      </c>
      <c r="F254" s="8">
        <f t="shared" si="9"/>
        <v>5.8023774698196997E-3</v>
      </c>
      <c r="G254" s="8">
        <f t="shared" si="10"/>
        <v>0.13887765379617281</v>
      </c>
      <c r="I254" s="10" t="s">
        <v>507</v>
      </c>
      <c r="J254" s="11">
        <v>5.8023774698196997E-3</v>
      </c>
      <c r="L254" s="12" t="str">
        <f>_xlfn.XLOOKUP(I254,Sheet!$B$2:$B$900,Sheet!$A$2:$A$900)</f>
        <v>MCO</v>
      </c>
      <c r="M254" s="9">
        <f t="shared" si="11"/>
        <v>5.8023774698196997E-3</v>
      </c>
      <c r="P254" s="15"/>
      <c r="R254" s="10" t="s">
        <v>506</v>
      </c>
      <c r="S254" s="11">
        <v>0.13887765379617281</v>
      </c>
      <c r="V254" s="16"/>
    </row>
    <row r="255" spans="1:22">
      <c r="A255" s="1" t="s">
        <v>508</v>
      </c>
      <c r="B255">
        <v>0.15997418860216531</v>
      </c>
      <c r="C255">
        <v>0.35145615388211132</v>
      </c>
      <c r="D255">
        <v>0.57860362349448546</v>
      </c>
      <c r="E255">
        <v>0.1914819652799459</v>
      </c>
      <c r="F255" s="8">
        <f t="shared" si="9"/>
        <v>-3.3131600620438001E-3</v>
      </c>
      <c r="G255" s="8">
        <f t="shared" si="10"/>
        <v>-9.2849181357603002E-3</v>
      </c>
      <c r="I255" s="10" t="s">
        <v>509</v>
      </c>
      <c r="J255" s="11">
        <v>-3.3131600620438001E-3</v>
      </c>
      <c r="L255" s="12" t="str">
        <f>_xlfn.XLOOKUP(I255,Sheet!$B$2:$B$900,Sheet!$A$2:$A$900)</f>
        <v>MDLZ</v>
      </c>
      <c r="M255" s="9">
        <f t="shared" si="11"/>
        <v>-3.3131600620438001E-3</v>
      </c>
      <c r="P255" s="15"/>
      <c r="R255" s="10" t="s">
        <v>508</v>
      </c>
      <c r="S255" s="11">
        <v>-9.2849181357603002E-3</v>
      </c>
      <c r="V255" s="16"/>
    </row>
    <row r="256" spans="1:22">
      <c r="A256" s="1" t="s">
        <v>510</v>
      </c>
      <c r="B256">
        <v>0.16926104581757381</v>
      </c>
      <c r="C256">
        <v>0.25575457762146198</v>
      </c>
      <c r="D256">
        <v>0.61711662408705226</v>
      </c>
      <c r="E256">
        <v>8.6493531803888191E-2</v>
      </c>
      <c r="F256" s="8">
        <f t="shared" si="9"/>
        <v>-4.0303747685956001E-3</v>
      </c>
      <c r="G256" s="8">
        <f t="shared" si="10"/>
        <v>4.06586343277381E-2</v>
      </c>
      <c r="I256" s="10" t="s">
        <v>511</v>
      </c>
      <c r="J256" s="11">
        <v>-4.0303747685956001E-3</v>
      </c>
      <c r="L256" s="12" t="str">
        <f>_xlfn.XLOOKUP(I256,Sheet!$B$2:$B$900,Sheet!$A$2:$A$900)</f>
        <v>MDT</v>
      </c>
      <c r="M256" s="9">
        <f t="shared" si="11"/>
        <v>-4.0303747685956001E-3</v>
      </c>
      <c r="P256" s="15"/>
      <c r="R256" s="10" t="s">
        <v>510</v>
      </c>
      <c r="S256" s="11">
        <v>4.06586343277381E-2</v>
      </c>
      <c r="V256" s="16"/>
    </row>
    <row r="257" spans="1:22">
      <c r="A257" s="1" t="s">
        <v>512</v>
      </c>
      <c r="B257">
        <v>0.30076179414737519</v>
      </c>
      <c r="C257">
        <v>0.27335385533950668</v>
      </c>
      <c r="D257">
        <v>1.1624559440397439</v>
      </c>
      <c r="E257">
        <v>-2.7407938807868459E-2</v>
      </c>
      <c r="F257" s="8">
        <f t="shared" si="9"/>
        <v>4.9097723837421003E-3</v>
      </c>
      <c r="G257" s="8">
        <f t="shared" si="10"/>
        <v>5.9446439837079999E-2</v>
      </c>
      <c r="I257" s="10" t="s">
        <v>513</v>
      </c>
      <c r="J257" s="11">
        <v>4.9097723837421003E-3</v>
      </c>
      <c r="L257" s="12" t="str">
        <f>_xlfn.XLOOKUP(I257,Sheet!$B$2:$B$900,Sheet!$A$2:$A$900)</f>
        <v>MET</v>
      </c>
      <c r="M257" s="9">
        <f t="shared" si="11"/>
        <v>4.9097723837421003E-3</v>
      </c>
      <c r="P257" s="15"/>
      <c r="R257" s="10" t="s">
        <v>512</v>
      </c>
      <c r="S257" s="11">
        <v>5.9446439837079999E-2</v>
      </c>
      <c r="V257" s="16"/>
    </row>
    <row r="258" spans="1:22">
      <c r="A258" s="1" t="s">
        <v>514</v>
      </c>
      <c r="B258">
        <v>0.34232237129863469</v>
      </c>
      <c r="C258">
        <v>0.36905220603762928</v>
      </c>
      <c r="D258">
        <v>1.3348094642164261</v>
      </c>
      <c r="E258">
        <v>2.6729834738994599E-2</v>
      </c>
      <c r="F258" s="8">
        <f t="shared" ref="F258:F321" si="12">_xlfn.XLOOKUP(A258,$L$2:$L$900,$M$2:$M$900)</f>
        <v>9.2598760251839003E-3</v>
      </c>
      <c r="G258" s="8">
        <f t="shared" ref="G258:G321" si="13">_xlfn.XLOOKUP(A258,$R$2:$R$900,$S$2:$S$900)</f>
        <v>7.7788484676713301E-2</v>
      </c>
      <c r="I258" s="10" t="s">
        <v>515</v>
      </c>
      <c r="J258" s="11">
        <v>9.2598760251839003E-3</v>
      </c>
      <c r="L258" s="12" t="str">
        <f>_xlfn.XLOOKUP(I258,Sheet!$B$2:$B$900,Sheet!$A$2:$A$900)</f>
        <v>MGM</v>
      </c>
      <c r="M258" s="9">
        <f t="shared" ref="M258:M321" si="14">J258</f>
        <v>9.2598760251839003E-3</v>
      </c>
      <c r="P258" s="15"/>
      <c r="R258" s="10" t="s">
        <v>514</v>
      </c>
      <c r="S258" s="11">
        <v>7.7788484676713301E-2</v>
      </c>
      <c r="V258" s="16"/>
    </row>
    <row r="259" spans="1:22">
      <c r="A259" s="1" t="s">
        <v>516</v>
      </c>
      <c r="B259">
        <v>0.26914801219722739</v>
      </c>
      <c r="C259">
        <v>0.21013016168791801</v>
      </c>
      <c r="D259">
        <v>1.0313522159713071</v>
      </c>
      <c r="E259">
        <v>-5.9017850509309473E-2</v>
      </c>
      <c r="F259" s="8">
        <f t="shared" si="12"/>
        <v>7.482677100938E-4</v>
      </c>
      <c r="G259" s="8">
        <f t="shared" si="13"/>
        <v>-1.4371577940523E-2</v>
      </c>
      <c r="I259" s="10" t="s">
        <v>517</v>
      </c>
      <c r="J259" s="11">
        <v>7.482677100938E-4</v>
      </c>
      <c r="L259" s="12" t="str">
        <f>_xlfn.XLOOKUP(I259,Sheet!$B$2:$B$900,Sheet!$A$2:$A$900)</f>
        <v>MHK</v>
      </c>
      <c r="M259" s="9">
        <f t="shared" si="14"/>
        <v>7.482677100938E-4</v>
      </c>
      <c r="P259" s="15"/>
      <c r="R259" s="10" t="s">
        <v>516</v>
      </c>
      <c r="S259" s="11">
        <v>-1.4371577940523E-2</v>
      </c>
      <c r="V259" s="16"/>
    </row>
    <row r="260" spans="1:22">
      <c r="A260" s="1" t="s">
        <v>518</v>
      </c>
      <c r="B260">
        <v>7.5911697171659978E-2</v>
      </c>
      <c r="C260">
        <v>0.23415974994899241</v>
      </c>
      <c r="D260">
        <v>0.22999281714935019</v>
      </c>
      <c r="E260">
        <v>0.15824805277733239</v>
      </c>
      <c r="F260" s="8">
        <f t="shared" si="12"/>
        <v>-8.7173261838164994E-3</v>
      </c>
      <c r="G260" s="8">
        <f t="shared" si="13"/>
        <v>8.78034581114156E-2</v>
      </c>
      <c r="I260" s="10" t="s">
        <v>519</v>
      </c>
      <c r="J260" s="11">
        <v>-8.7173261838164994E-3</v>
      </c>
      <c r="L260" s="12" t="str">
        <f>_xlfn.XLOOKUP(I260,Sheet!$B$2:$B$900,Sheet!$A$2:$A$900)</f>
        <v>MKC</v>
      </c>
      <c r="M260" s="9">
        <f t="shared" si="14"/>
        <v>-8.7173261838164994E-3</v>
      </c>
      <c r="P260" s="15"/>
      <c r="R260" s="10" t="s">
        <v>518</v>
      </c>
      <c r="S260" s="11">
        <v>8.78034581114156E-2</v>
      </c>
      <c r="V260" s="16"/>
    </row>
    <row r="261" spans="1:22">
      <c r="A261" s="1" t="s">
        <v>520</v>
      </c>
      <c r="B261">
        <v>0.15471352500158059</v>
      </c>
      <c r="C261">
        <v>0.6398583633781747</v>
      </c>
      <c r="D261">
        <v>0.55678742285015337</v>
      </c>
      <c r="E261">
        <v>0.48514483837659411</v>
      </c>
      <c r="F261" s="8">
        <f t="shared" si="12"/>
        <v>-7.8914658375141E-3</v>
      </c>
      <c r="G261" s="8">
        <f t="shared" si="13"/>
        <v>9.9189691649413395E-2</v>
      </c>
      <c r="I261" s="10" t="s">
        <v>521</v>
      </c>
      <c r="J261" s="11">
        <v>-7.8914658375141E-3</v>
      </c>
      <c r="L261" s="12" t="str">
        <f>_xlfn.XLOOKUP(I261,Sheet!$B$2:$B$900,Sheet!$A$2:$A$900)</f>
        <v>MKTX</v>
      </c>
      <c r="M261" s="9">
        <f t="shared" si="14"/>
        <v>-7.8914658375141E-3</v>
      </c>
      <c r="P261" s="15"/>
      <c r="R261" s="10" t="s">
        <v>520</v>
      </c>
      <c r="S261" s="11">
        <v>9.9189691649413395E-2</v>
      </c>
      <c r="V261" s="16"/>
    </row>
    <row r="262" spans="1:22">
      <c r="A262" s="1" t="s">
        <v>522</v>
      </c>
      <c r="B262">
        <v>0.13715167955723709</v>
      </c>
      <c r="C262">
        <v>0.52029891827432506</v>
      </c>
      <c r="D262">
        <v>0.48395768634011332</v>
      </c>
      <c r="E262">
        <v>0.38314723871708789</v>
      </c>
      <c r="F262" s="8">
        <f t="shared" si="12"/>
        <v>1.1831223735927E-3</v>
      </c>
      <c r="G262" s="8">
        <f t="shared" si="13"/>
        <v>3.4047876272749203E-2</v>
      </c>
      <c r="I262" s="10" t="s">
        <v>523</v>
      </c>
      <c r="J262" s="11">
        <v>1.1831223735927E-3</v>
      </c>
      <c r="L262" s="12" t="str">
        <f>_xlfn.XLOOKUP(I262,Sheet!$B$2:$B$900,Sheet!$A$2:$A$900)</f>
        <v>MLM</v>
      </c>
      <c r="M262" s="9">
        <f t="shared" si="14"/>
        <v>1.1831223735927E-3</v>
      </c>
      <c r="P262" s="15"/>
      <c r="R262" s="10" t="s">
        <v>522</v>
      </c>
      <c r="S262" s="11">
        <v>3.4047876272749203E-2</v>
      </c>
      <c r="V262" s="16"/>
    </row>
    <row r="263" spans="1:22">
      <c r="A263" s="1" t="s">
        <v>524</v>
      </c>
      <c r="B263">
        <v>0.23108281822371829</v>
      </c>
      <c r="C263">
        <v>0.36644187824373459</v>
      </c>
      <c r="D263">
        <v>0.87349420178480974</v>
      </c>
      <c r="E263">
        <v>0.1353590600200163</v>
      </c>
      <c r="F263" s="8">
        <f t="shared" si="12"/>
        <v>-4.0905082798062004E-3</v>
      </c>
      <c r="G263" s="8">
        <f t="shared" si="13"/>
        <v>9.1762295207354794E-2</v>
      </c>
      <c r="I263" s="10" t="s">
        <v>525</v>
      </c>
      <c r="J263" s="11">
        <v>-4.0905082798062004E-3</v>
      </c>
      <c r="L263" s="12" t="str">
        <f>_xlfn.XLOOKUP(I263,Sheet!$B$2:$B$900,Sheet!$A$2:$A$900)</f>
        <v>MMC</v>
      </c>
      <c r="M263" s="9">
        <f t="shared" si="14"/>
        <v>-4.0905082798062004E-3</v>
      </c>
      <c r="P263" s="15"/>
      <c r="R263" s="10" t="s">
        <v>524</v>
      </c>
      <c r="S263" s="11">
        <v>9.1762295207354794E-2</v>
      </c>
      <c r="V263" s="16"/>
    </row>
    <row r="264" spans="1:22">
      <c r="A264" s="1" t="s">
        <v>526</v>
      </c>
      <c r="B264">
        <v>0.30751266557110207</v>
      </c>
      <c r="C264">
        <v>-1.1915500257094541E-2</v>
      </c>
      <c r="D264">
        <v>1.1904521013092839</v>
      </c>
      <c r="E264">
        <v>-0.31942816582819672</v>
      </c>
      <c r="F264" s="8">
        <f t="shared" si="12"/>
        <v>-4.5455852993249999E-4</v>
      </c>
      <c r="G264" s="8">
        <f t="shared" si="13"/>
        <v>7.5118648246748798E-2</v>
      </c>
      <c r="I264" s="10" t="s">
        <v>527</v>
      </c>
      <c r="J264" s="11">
        <v>-4.5455852993249999E-4</v>
      </c>
      <c r="L264" s="12" t="str">
        <f>_xlfn.XLOOKUP(I264,Sheet!$B$2:$B$900,Sheet!$A$2:$A$900)</f>
        <v>MMM</v>
      </c>
      <c r="M264" s="9">
        <f t="shared" si="14"/>
        <v>-4.5455852993249999E-4</v>
      </c>
      <c r="P264" s="15"/>
      <c r="R264" s="10" t="s">
        <v>526</v>
      </c>
      <c r="S264" s="11">
        <v>7.5118648246748798E-2</v>
      </c>
      <c r="V264" s="16"/>
    </row>
    <row r="265" spans="1:22">
      <c r="A265" s="1" t="s">
        <v>528</v>
      </c>
      <c r="B265">
        <v>0.24766059668799861</v>
      </c>
      <c r="C265">
        <v>0.29093848352984392</v>
      </c>
      <c r="D265">
        <v>0.94224296974895527</v>
      </c>
      <c r="E265">
        <v>4.327788684184522E-2</v>
      </c>
      <c r="F265" s="8">
        <f t="shared" si="12"/>
        <v>-3.1454748131208E-3</v>
      </c>
      <c r="G265" s="8">
        <f t="shared" si="13"/>
        <v>5.9344471647325397E-2</v>
      </c>
      <c r="I265" s="10" t="s">
        <v>529</v>
      </c>
      <c r="J265" s="11">
        <v>-3.1454748131208E-3</v>
      </c>
      <c r="L265" s="12" t="str">
        <f>_xlfn.XLOOKUP(I265,Sheet!$B$2:$B$900,Sheet!$A$2:$A$900)</f>
        <v>MNST</v>
      </c>
      <c r="M265" s="9">
        <f t="shared" si="14"/>
        <v>-3.1454748131208E-3</v>
      </c>
      <c r="P265" s="15"/>
      <c r="R265" s="10" t="s">
        <v>528</v>
      </c>
      <c r="S265" s="11">
        <v>5.9344471647325397E-2</v>
      </c>
      <c r="V265" s="16"/>
    </row>
    <row r="266" spans="1:22">
      <c r="A266" s="1" t="s">
        <v>530</v>
      </c>
      <c r="B266">
        <v>0.17593404189872461</v>
      </c>
      <c r="C266">
        <v>0.10620607477714419</v>
      </c>
      <c r="D266">
        <v>0.64478982892551517</v>
      </c>
      <c r="E266">
        <v>-6.972796712158047E-2</v>
      </c>
      <c r="F266" s="8">
        <f t="shared" si="12"/>
        <v>-1.1045941147682399E-2</v>
      </c>
      <c r="G266" s="8">
        <f t="shared" si="13"/>
        <v>-1.6491848100552001E-2</v>
      </c>
      <c r="I266" s="10" t="s">
        <v>531</v>
      </c>
      <c r="J266" s="11">
        <v>-1.1045941147682399E-2</v>
      </c>
      <c r="L266" s="12" t="str">
        <f>_xlfn.XLOOKUP(I266,Sheet!$B$2:$B$900,Sheet!$A$2:$A$900)</f>
        <v>MO</v>
      </c>
      <c r="M266" s="9">
        <f t="shared" si="14"/>
        <v>-1.1045941147682399E-2</v>
      </c>
      <c r="P266" s="15"/>
      <c r="R266" s="10" t="s">
        <v>530</v>
      </c>
      <c r="S266" s="11">
        <v>-1.6491848100552001E-2</v>
      </c>
      <c r="V266" s="16"/>
    </row>
    <row r="267" spans="1:22">
      <c r="A267" s="1" t="s">
        <v>532</v>
      </c>
      <c r="B267">
        <v>0.30181192744443908</v>
      </c>
      <c r="C267">
        <v>0.22923270693490799</v>
      </c>
      <c r="D267">
        <v>1.1668108924742899</v>
      </c>
      <c r="E267">
        <v>-7.2579220509531028E-2</v>
      </c>
      <c r="F267" s="8">
        <f t="shared" si="12"/>
        <v>1.2380234894069999E-3</v>
      </c>
      <c r="G267" s="8">
        <f t="shared" si="13"/>
        <v>0.17706729824228859</v>
      </c>
      <c r="I267" s="10" t="s">
        <v>533</v>
      </c>
      <c r="J267" s="11">
        <v>1.2380234894069999E-3</v>
      </c>
      <c r="L267" s="12" t="str">
        <f>_xlfn.XLOOKUP(I267,Sheet!$B$2:$B$900,Sheet!$A$2:$A$900)</f>
        <v>MOH</v>
      </c>
      <c r="M267" s="9">
        <f t="shared" si="14"/>
        <v>1.2380234894069999E-3</v>
      </c>
      <c r="P267" s="15"/>
      <c r="R267" s="10" t="s">
        <v>532</v>
      </c>
      <c r="S267" s="11">
        <v>0.17706729824228859</v>
      </c>
      <c r="V267" s="16"/>
    </row>
    <row r="268" spans="1:22">
      <c r="A268" s="1" t="s">
        <v>534</v>
      </c>
      <c r="B268">
        <v>0.38546454120246659</v>
      </c>
      <c r="C268">
        <v>-0.22064902462072741</v>
      </c>
      <c r="D268">
        <v>1.513721918293369</v>
      </c>
      <c r="E268">
        <v>-0.60611356582319409</v>
      </c>
      <c r="F268" s="8">
        <f t="shared" si="12"/>
        <v>5.7420777480115997E-3</v>
      </c>
      <c r="G268" s="8">
        <f t="shared" si="13"/>
        <v>3.6138617624455902E-2</v>
      </c>
      <c r="I268" s="10" t="s">
        <v>535</v>
      </c>
      <c r="J268" s="11">
        <v>5.7420777480115997E-3</v>
      </c>
      <c r="L268" s="12" t="str">
        <f>_xlfn.XLOOKUP(I268,Sheet!$B$2:$B$900,Sheet!$A$2:$A$900)</f>
        <v>MOS</v>
      </c>
      <c r="M268" s="9">
        <f t="shared" si="14"/>
        <v>5.7420777480115997E-3</v>
      </c>
      <c r="P268" s="15"/>
      <c r="R268" s="10" t="s">
        <v>534</v>
      </c>
      <c r="S268" s="11">
        <v>3.6138617624455902E-2</v>
      </c>
      <c r="V268" s="16"/>
    </row>
    <row r="269" spans="1:22">
      <c r="A269" s="1" t="s">
        <v>536</v>
      </c>
      <c r="B269">
        <v>0.44375778312729119</v>
      </c>
      <c r="C269">
        <v>0.4901391018967759</v>
      </c>
      <c r="D269">
        <v>1.7554665266920519</v>
      </c>
      <c r="E269">
        <v>4.6381318769484647E-2</v>
      </c>
      <c r="F269" s="8">
        <f t="shared" si="12"/>
        <v>1.05809304065818E-2</v>
      </c>
      <c r="G269" s="8">
        <f t="shared" si="13"/>
        <v>0.1538081374248855</v>
      </c>
      <c r="I269" s="10" t="s">
        <v>537</v>
      </c>
      <c r="J269" s="11">
        <v>1.05809304065818E-2</v>
      </c>
      <c r="L269" s="12" t="str">
        <f>_xlfn.XLOOKUP(I269,Sheet!$B$2:$B$900,Sheet!$A$2:$A$900)</f>
        <v>MPWR</v>
      </c>
      <c r="M269" s="9">
        <f t="shared" si="14"/>
        <v>1.05809304065818E-2</v>
      </c>
      <c r="P269" s="15"/>
      <c r="R269" s="10" t="s">
        <v>536</v>
      </c>
      <c r="S269" s="11">
        <v>0.1538081374248855</v>
      </c>
      <c r="V269" s="16"/>
    </row>
    <row r="270" spans="1:22">
      <c r="A270" s="1" t="s">
        <v>538</v>
      </c>
      <c r="B270">
        <v>0.17909511579853529</v>
      </c>
      <c r="C270">
        <v>0.21808798767370419</v>
      </c>
      <c r="D270">
        <v>0.65789893980691905</v>
      </c>
      <c r="E270">
        <v>3.8992871875168887E-2</v>
      </c>
      <c r="F270" s="8">
        <f t="shared" si="12"/>
        <v>-4.8816928502766997E-3</v>
      </c>
      <c r="G270" s="8">
        <f t="shared" si="13"/>
        <v>5.9632349473603102E-2</v>
      </c>
      <c r="I270" s="10" t="s">
        <v>539</v>
      </c>
      <c r="J270" s="11">
        <v>-4.8816928502766997E-3</v>
      </c>
      <c r="L270" s="12" t="str">
        <f>_xlfn.XLOOKUP(I270,Sheet!$B$2:$B$900,Sheet!$A$2:$A$900)</f>
        <v>MRK</v>
      </c>
      <c r="M270" s="9">
        <f t="shared" si="14"/>
        <v>-4.8816928502766997E-3</v>
      </c>
      <c r="P270" s="15"/>
      <c r="R270" s="10" t="s">
        <v>538</v>
      </c>
      <c r="S270" s="11">
        <v>5.9632349473603102E-2</v>
      </c>
      <c r="V270" s="16"/>
    </row>
    <row r="271" spans="1:22">
      <c r="A271" s="1" t="s">
        <v>540</v>
      </c>
      <c r="B271">
        <v>0.38229815606697198</v>
      </c>
      <c r="C271">
        <v>3.6222496275422962E-2</v>
      </c>
      <c r="D271">
        <v>1.5005907814866919</v>
      </c>
      <c r="E271">
        <v>-0.34607565979154908</v>
      </c>
      <c r="F271" s="8">
        <f t="shared" si="12"/>
        <v>1.7518055677503998E-2</v>
      </c>
      <c r="G271" s="8">
        <f t="shared" si="13"/>
        <v>0.113691555969247</v>
      </c>
      <c r="I271" s="10" t="s">
        <v>541</v>
      </c>
      <c r="J271" s="11">
        <v>1.7518055677503998E-2</v>
      </c>
      <c r="L271" s="12" t="str">
        <f>_xlfn.XLOOKUP(I271,Sheet!$B$2:$B$900,Sheet!$A$2:$A$900)</f>
        <v>MRO</v>
      </c>
      <c r="M271" s="9">
        <f t="shared" si="14"/>
        <v>1.7518055677503998E-2</v>
      </c>
      <c r="P271" s="15"/>
      <c r="R271" s="10" t="s">
        <v>540</v>
      </c>
      <c r="S271" s="11">
        <v>0.113691555969247</v>
      </c>
      <c r="V271" s="16"/>
    </row>
    <row r="272" spans="1:22">
      <c r="A272" s="1" t="s">
        <v>542</v>
      </c>
      <c r="B272">
        <v>0.34283097080271668</v>
      </c>
      <c r="C272">
        <v>0.31003882989284642</v>
      </c>
      <c r="D272">
        <v>1.3369186484698019</v>
      </c>
      <c r="E272">
        <v>-3.2792140909870371E-2</v>
      </c>
      <c r="F272" s="8">
        <f t="shared" si="12"/>
        <v>1.0960665588621901E-2</v>
      </c>
      <c r="G272" s="8">
        <f t="shared" si="13"/>
        <v>0.13918005725978241</v>
      </c>
      <c r="I272" s="10" t="s">
        <v>543</v>
      </c>
      <c r="J272" s="11">
        <v>1.0960665588621901E-2</v>
      </c>
      <c r="L272" s="12" t="str">
        <f>_xlfn.XLOOKUP(I272,Sheet!$B$2:$B$900,Sheet!$A$2:$A$900)</f>
        <v>MS</v>
      </c>
      <c r="M272" s="9">
        <f t="shared" si="14"/>
        <v>1.0960665588621901E-2</v>
      </c>
      <c r="P272" s="15"/>
      <c r="R272" s="10" t="s">
        <v>542</v>
      </c>
      <c r="S272" s="11">
        <v>0.13918005725978241</v>
      </c>
      <c r="V272" s="16"/>
    </row>
    <row r="273" spans="1:22">
      <c r="A273" s="1" t="s">
        <v>544</v>
      </c>
      <c r="B273">
        <v>0.36084392717670938</v>
      </c>
      <c r="C273">
        <v>0.60642599093438865</v>
      </c>
      <c r="D273">
        <v>1.41161916161589</v>
      </c>
      <c r="E273">
        <v>0.24558206375767919</v>
      </c>
      <c r="F273" s="8">
        <f t="shared" si="12"/>
        <v>3.0210923460131998E-3</v>
      </c>
      <c r="G273" s="8">
        <f t="shared" si="13"/>
        <v>0.1726980295558842</v>
      </c>
      <c r="I273" s="10" t="s">
        <v>545</v>
      </c>
      <c r="J273" s="11">
        <v>3.0210923460131998E-3</v>
      </c>
      <c r="L273" s="12" t="str">
        <f>_xlfn.XLOOKUP(I273,Sheet!$B$2:$B$900,Sheet!$A$2:$A$900)</f>
        <v>MSCI</v>
      </c>
      <c r="M273" s="9">
        <f t="shared" si="14"/>
        <v>3.0210923460131998E-3</v>
      </c>
      <c r="P273" s="15"/>
      <c r="R273" s="10" t="s">
        <v>544</v>
      </c>
      <c r="S273" s="11">
        <v>0.1726980295558842</v>
      </c>
      <c r="V273" s="16"/>
    </row>
    <row r="274" spans="1:22">
      <c r="A274" s="1" t="s">
        <v>546</v>
      </c>
      <c r="B274">
        <v>0.33252934442922932</v>
      </c>
      <c r="C274">
        <v>0.47461473916003633</v>
      </c>
      <c r="D274">
        <v>1.2941973560644171</v>
      </c>
      <c r="E274">
        <v>0.142085394730807</v>
      </c>
      <c r="F274" s="8">
        <f t="shared" si="12"/>
        <v>7.7886696912427998E-3</v>
      </c>
      <c r="G274" s="8">
        <f t="shared" si="13"/>
        <v>0.1662944264067098</v>
      </c>
      <c r="I274" s="10" t="s">
        <v>547</v>
      </c>
      <c r="J274" s="11">
        <v>7.7886696912427998E-3</v>
      </c>
      <c r="L274" s="12" t="str">
        <f>_xlfn.XLOOKUP(I274,Sheet!$B$2:$B$900,Sheet!$A$2:$A$900)</f>
        <v>MSFT</v>
      </c>
      <c r="M274" s="9">
        <f t="shared" si="14"/>
        <v>7.7886696912427998E-3</v>
      </c>
      <c r="P274" s="15"/>
      <c r="R274" s="10" t="s">
        <v>546</v>
      </c>
      <c r="S274" s="11">
        <v>0.1662944264067098</v>
      </c>
      <c r="V274" s="16"/>
    </row>
    <row r="275" spans="1:22">
      <c r="A275" s="1" t="s">
        <v>548</v>
      </c>
      <c r="B275">
        <v>0.224330133460378</v>
      </c>
      <c r="C275">
        <v>0.38180687626026871</v>
      </c>
      <c r="D275">
        <v>0.84549052451706319</v>
      </c>
      <c r="E275">
        <v>0.15747674279989071</v>
      </c>
      <c r="F275" s="8">
        <f t="shared" si="12"/>
        <v>-2.9384853710471E-3</v>
      </c>
      <c r="G275" s="8">
        <f t="shared" si="13"/>
        <v>0.14030862746014219</v>
      </c>
      <c r="I275" s="10" t="s">
        <v>549</v>
      </c>
      <c r="J275" s="11">
        <v>-2.9384853710471E-3</v>
      </c>
      <c r="L275" s="12" t="str">
        <f>_xlfn.XLOOKUP(I275,Sheet!$B$2:$B$900,Sheet!$A$2:$A$900)</f>
        <v>MSI</v>
      </c>
      <c r="M275" s="9">
        <f t="shared" si="14"/>
        <v>-2.9384853710471E-3</v>
      </c>
      <c r="P275" s="15"/>
      <c r="R275" s="10" t="s">
        <v>548</v>
      </c>
      <c r="S275" s="11">
        <v>0.14030862746014219</v>
      </c>
      <c r="V275" s="16"/>
    </row>
    <row r="276" spans="1:22">
      <c r="A276" s="1" t="s">
        <v>550</v>
      </c>
      <c r="B276">
        <v>0.24869756839056639</v>
      </c>
      <c r="C276">
        <v>0.2215455520473395</v>
      </c>
      <c r="D276">
        <v>0.94654333647896216</v>
      </c>
      <c r="E276">
        <v>-2.7152016343226889E-2</v>
      </c>
      <c r="F276" s="8">
        <f t="shared" si="12"/>
        <v>6.6060970805280003E-4</v>
      </c>
      <c r="G276" s="8">
        <f t="shared" si="13"/>
        <v>0.1057515423933027</v>
      </c>
      <c r="I276" s="10" t="s">
        <v>551</v>
      </c>
      <c r="J276" s="11">
        <v>6.6060970805280003E-4</v>
      </c>
      <c r="L276" s="12" t="str">
        <f>_xlfn.XLOOKUP(I276,Sheet!$B$2:$B$900,Sheet!$A$2:$A$900)</f>
        <v>MTB</v>
      </c>
      <c r="M276" s="9">
        <f t="shared" si="14"/>
        <v>6.6060970805280003E-4</v>
      </c>
      <c r="P276" s="15"/>
      <c r="R276" s="10" t="s">
        <v>550</v>
      </c>
      <c r="S276" s="11">
        <v>0.1057515423933027</v>
      </c>
      <c r="V276" s="16"/>
    </row>
    <row r="277" spans="1:22">
      <c r="A277" s="1" t="s">
        <v>552</v>
      </c>
      <c r="B277">
        <v>0.2171932129136171</v>
      </c>
      <c r="C277">
        <v>0.74494923001813051</v>
      </c>
      <c r="D277">
        <v>0.81589340475189032</v>
      </c>
      <c r="E277">
        <v>0.52775601710451348</v>
      </c>
      <c r="F277" s="8">
        <f t="shared" si="12"/>
        <v>7.0347040353702E-3</v>
      </c>
      <c r="G277" s="8">
        <f t="shared" si="13"/>
        <v>0.23502486685871379</v>
      </c>
      <c r="I277" s="10" t="s">
        <v>553</v>
      </c>
      <c r="J277" s="11">
        <v>7.0347040353702E-3</v>
      </c>
      <c r="L277" s="12" t="str">
        <f>_xlfn.XLOOKUP(I277,Sheet!$B$2:$B$900,Sheet!$A$2:$A$900)</f>
        <v>MTCH</v>
      </c>
      <c r="M277" s="9">
        <f t="shared" si="14"/>
        <v>7.0347040353702E-3</v>
      </c>
      <c r="P277" s="15"/>
      <c r="R277" s="10" t="s">
        <v>552</v>
      </c>
      <c r="S277" s="11">
        <v>0.23502486685871379</v>
      </c>
      <c r="V277" s="16"/>
    </row>
    <row r="278" spans="1:22">
      <c r="A278" s="1" t="s">
        <v>554</v>
      </c>
      <c r="B278">
        <v>0.35002678073139631</v>
      </c>
      <c r="C278">
        <v>0.36887737171704071</v>
      </c>
      <c r="D278">
        <v>1.366759985061843</v>
      </c>
      <c r="E278">
        <v>1.8850590985644459E-2</v>
      </c>
      <c r="F278" s="8">
        <f t="shared" si="12"/>
        <v>2.3830161379248E-3</v>
      </c>
      <c r="G278" s="8">
        <f t="shared" si="13"/>
        <v>9.2910294200611199E-2</v>
      </c>
      <c r="I278" s="10" t="s">
        <v>555</v>
      </c>
      <c r="J278" s="11">
        <v>2.3830161379248E-3</v>
      </c>
      <c r="L278" s="12" t="str">
        <f>_xlfn.XLOOKUP(I278,Sheet!$B$2:$B$900,Sheet!$A$2:$A$900)</f>
        <v>MTD</v>
      </c>
      <c r="M278" s="9">
        <f t="shared" si="14"/>
        <v>2.3830161379248E-3</v>
      </c>
      <c r="P278" s="15"/>
      <c r="R278" s="10" t="s">
        <v>554</v>
      </c>
      <c r="S278" s="11">
        <v>9.2910294200611199E-2</v>
      </c>
      <c r="V278" s="16"/>
    </row>
    <row r="279" spans="1:22">
      <c r="A279" s="1" t="s">
        <v>556</v>
      </c>
      <c r="B279">
        <v>0.53558254105522107</v>
      </c>
      <c r="C279">
        <v>0.62418946043002321</v>
      </c>
      <c r="D279">
        <v>2.1362677896449358</v>
      </c>
      <c r="E279">
        <v>8.860691937480214E-2</v>
      </c>
      <c r="F279" s="8">
        <f t="shared" si="12"/>
        <v>2.0328447266326499E-2</v>
      </c>
      <c r="G279" s="8">
        <f t="shared" si="13"/>
        <v>0.2257267689156047</v>
      </c>
      <c r="I279" s="10" t="s">
        <v>557</v>
      </c>
      <c r="J279" s="11">
        <v>2.0328447266326499E-2</v>
      </c>
      <c r="L279" s="12" t="str">
        <f>_xlfn.XLOOKUP(I279,Sheet!$B$2:$B$900,Sheet!$A$2:$A$900)</f>
        <v>MU</v>
      </c>
      <c r="M279" s="9">
        <f t="shared" si="14"/>
        <v>2.0328447266326499E-2</v>
      </c>
      <c r="P279" s="15"/>
      <c r="R279" s="10" t="s">
        <v>556</v>
      </c>
      <c r="S279" s="11">
        <v>0.2257267689156047</v>
      </c>
      <c r="V279" s="16"/>
    </row>
    <row r="280" spans="1:22">
      <c r="A280" s="1" t="s">
        <v>558</v>
      </c>
      <c r="B280">
        <v>0.22014702233024219</v>
      </c>
      <c r="C280">
        <v>0.30950146835266518</v>
      </c>
      <c r="D280">
        <v>0.82814298081127713</v>
      </c>
      <c r="E280">
        <v>8.9354446022423067E-2</v>
      </c>
      <c r="F280" s="8">
        <f t="shared" si="12"/>
        <v>-3.5570057674918E-3</v>
      </c>
      <c r="G280" s="8">
        <f t="shared" si="13"/>
        <v>0.1001408418271858</v>
      </c>
      <c r="I280" s="10" t="s">
        <v>559</v>
      </c>
      <c r="J280" s="11">
        <v>-3.5570057674918E-3</v>
      </c>
      <c r="L280" s="12" t="str">
        <f>_xlfn.XLOOKUP(I280,Sheet!$B$2:$B$900,Sheet!$A$2:$A$900)</f>
        <v>NDAQ</v>
      </c>
      <c r="M280" s="9">
        <f t="shared" si="14"/>
        <v>-3.5570057674918E-3</v>
      </c>
      <c r="P280" s="15"/>
      <c r="R280" s="10" t="s">
        <v>558</v>
      </c>
      <c r="S280" s="11">
        <v>0.1001408418271858</v>
      </c>
      <c r="V280" s="16"/>
    </row>
    <row r="281" spans="1:22">
      <c r="A281" s="1" t="s">
        <v>560</v>
      </c>
      <c r="B281">
        <v>0.33962502426595798</v>
      </c>
      <c r="C281">
        <v>0.3469045307506049</v>
      </c>
      <c r="D281">
        <v>1.3236234488122609</v>
      </c>
      <c r="E281">
        <v>7.2795064846469248E-3</v>
      </c>
      <c r="F281" s="8">
        <f t="shared" si="12"/>
        <v>3.2041713752534E-3</v>
      </c>
      <c r="G281" s="8">
        <f t="shared" si="13"/>
        <v>0.1180521450695777</v>
      </c>
      <c r="I281" s="10" t="s">
        <v>561</v>
      </c>
      <c r="J281" s="11">
        <v>3.2041713752534E-3</v>
      </c>
      <c r="L281" s="12" t="str">
        <f>_xlfn.XLOOKUP(I281,Sheet!$B$2:$B$900,Sheet!$A$2:$A$900)</f>
        <v>NDSN</v>
      </c>
      <c r="M281" s="9">
        <f t="shared" si="14"/>
        <v>3.2041713752534E-3</v>
      </c>
      <c r="P281" s="15"/>
      <c r="R281" s="10" t="s">
        <v>560</v>
      </c>
      <c r="S281" s="11">
        <v>0.1180521450695777</v>
      </c>
      <c r="V281" s="16"/>
    </row>
    <row r="282" spans="1:22">
      <c r="A282" s="1" t="s">
        <v>562</v>
      </c>
      <c r="B282">
        <v>5.4818382661786479E-2</v>
      </c>
      <c r="C282">
        <v>0.36606225940533682</v>
      </c>
      <c r="D282">
        <v>0.14251792490376911</v>
      </c>
      <c r="E282">
        <v>0.31124387674355031</v>
      </c>
      <c r="F282" s="8">
        <f t="shared" si="12"/>
        <v>-1.44328155729845E-2</v>
      </c>
      <c r="G282" s="8">
        <f t="shared" si="13"/>
        <v>0.1158776652655729</v>
      </c>
      <c r="I282" s="10" t="s">
        <v>563</v>
      </c>
      <c r="J282" s="11">
        <v>-1.44328155729845E-2</v>
      </c>
      <c r="L282" s="12" t="str">
        <f>_xlfn.XLOOKUP(I282,Sheet!$B$2:$B$900,Sheet!$A$2:$A$900)</f>
        <v>NEE</v>
      </c>
      <c r="M282" s="9">
        <f t="shared" si="14"/>
        <v>-1.44328155729845E-2</v>
      </c>
      <c r="P282" s="15"/>
      <c r="R282" s="10" t="s">
        <v>562</v>
      </c>
      <c r="S282" s="11">
        <v>0.1158776652655729</v>
      </c>
      <c r="V282" s="16"/>
    </row>
    <row r="283" spans="1:22">
      <c r="A283" s="1" t="s">
        <v>564</v>
      </c>
      <c r="B283">
        <v>-1.233026547855993E-2</v>
      </c>
      <c r="C283">
        <v>0.29519112263114289</v>
      </c>
      <c r="D283">
        <v>-0.13595043803481921</v>
      </c>
      <c r="E283">
        <v>0.30752138810970281</v>
      </c>
      <c r="F283" s="8">
        <f t="shared" si="12"/>
        <v>-1.6778419553906201E-2</v>
      </c>
      <c r="G283" s="8">
        <f t="shared" si="13"/>
        <v>2.91003915630005E-2</v>
      </c>
      <c r="I283" s="10" t="s">
        <v>565</v>
      </c>
      <c r="J283" s="11">
        <v>-1.6778419553906201E-2</v>
      </c>
      <c r="L283" s="12" t="str">
        <f>_xlfn.XLOOKUP(I283,Sheet!$B$2:$B$900,Sheet!$A$2:$A$900)</f>
        <v>NEM</v>
      </c>
      <c r="M283" s="9">
        <f t="shared" si="14"/>
        <v>-1.6778419553906201E-2</v>
      </c>
      <c r="P283" s="15"/>
      <c r="R283" s="10" t="s">
        <v>564</v>
      </c>
      <c r="S283" s="11">
        <v>2.91003915630005E-2</v>
      </c>
      <c r="V283" s="16"/>
    </row>
    <row r="284" spans="1:22">
      <c r="A284" s="1" t="s">
        <v>566</v>
      </c>
      <c r="B284">
        <v>0.36337363019804392</v>
      </c>
      <c r="C284">
        <v>0.24950522901755601</v>
      </c>
      <c r="D284">
        <v>1.422109950017161</v>
      </c>
      <c r="E284">
        <v>-0.1138684011804879</v>
      </c>
      <c r="F284" s="8">
        <f t="shared" si="12"/>
        <v>1.3751188264776001E-2</v>
      </c>
      <c r="G284" s="8">
        <f t="shared" si="13"/>
        <v>0.20208958500608051</v>
      </c>
      <c r="I284" s="10" t="s">
        <v>567</v>
      </c>
      <c r="J284" s="11">
        <v>1.3751188264776001E-2</v>
      </c>
      <c r="L284" s="12" t="str">
        <f>_xlfn.XLOOKUP(I284,Sheet!$B$2:$B$900,Sheet!$A$2:$A$900)</f>
        <v>NFLX</v>
      </c>
      <c r="M284" s="9">
        <f t="shared" si="14"/>
        <v>1.3751188264776001E-2</v>
      </c>
      <c r="P284" s="15"/>
      <c r="R284" s="10" t="s">
        <v>566</v>
      </c>
      <c r="S284" s="11">
        <v>0.20208958500608051</v>
      </c>
      <c r="V284" s="16"/>
    </row>
    <row r="285" spans="1:22">
      <c r="A285" s="1" t="s">
        <v>568</v>
      </c>
      <c r="B285">
        <v>0.11347990128941821</v>
      </c>
      <c r="C285">
        <v>0.13588741320100359</v>
      </c>
      <c r="D285">
        <v>0.38578979279879783</v>
      </c>
      <c r="E285">
        <v>2.2407511911585382E-2</v>
      </c>
      <c r="F285" s="8">
        <f t="shared" si="12"/>
        <v>-1.39462005226513E-2</v>
      </c>
      <c r="G285" s="8">
        <f t="shared" si="13"/>
        <v>4.6587598812017697E-2</v>
      </c>
      <c r="I285" s="10" t="s">
        <v>569</v>
      </c>
      <c r="J285" s="11">
        <v>-1.39462005226513E-2</v>
      </c>
      <c r="L285" s="12" t="str">
        <f>_xlfn.XLOOKUP(I285,Sheet!$B$2:$B$900,Sheet!$A$2:$A$900)</f>
        <v>NI</v>
      </c>
      <c r="M285" s="9">
        <f t="shared" si="14"/>
        <v>-1.39462005226513E-2</v>
      </c>
      <c r="P285" s="15"/>
      <c r="R285" s="10" t="s">
        <v>568</v>
      </c>
      <c r="S285" s="11">
        <v>4.6587598812017697E-2</v>
      </c>
      <c r="V285" s="16"/>
    </row>
    <row r="286" spans="1:22">
      <c r="A286" s="1" t="s">
        <v>570</v>
      </c>
      <c r="B286">
        <v>0.29176798594512221</v>
      </c>
      <c r="C286">
        <v>0.34440312035668769</v>
      </c>
      <c r="D286">
        <v>1.1251582304442229</v>
      </c>
      <c r="E286">
        <v>5.2635134411565532E-2</v>
      </c>
      <c r="F286" s="8">
        <f t="shared" si="12"/>
        <v>-6.0957500756589995E-4</v>
      </c>
      <c r="G286" s="8">
        <f t="shared" si="13"/>
        <v>8.5045485968168202E-2</v>
      </c>
      <c r="I286" s="10" t="s">
        <v>571</v>
      </c>
      <c r="J286" s="11">
        <v>-6.0957500756589995E-4</v>
      </c>
      <c r="L286" s="12" t="str">
        <f>_xlfn.XLOOKUP(I286,Sheet!$B$2:$B$900,Sheet!$A$2:$A$900)</f>
        <v>NKE</v>
      </c>
      <c r="M286" s="9">
        <f t="shared" si="14"/>
        <v>-6.0957500756589995E-4</v>
      </c>
      <c r="P286" s="15"/>
      <c r="R286" s="10" t="s">
        <v>570</v>
      </c>
      <c r="S286" s="11">
        <v>8.5045485968168202E-2</v>
      </c>
      <c r="V286" s="16"/>
    </row>
    <row r="287" spans="1:22">
      <c r="A287" s="1" t="s">
        <v>572</v>
      </c>
      <c r="B287">
        <v>0.19013821176677601</v>
      </c>
      <c r="C287">
        <v>0.3794542935959252</v>
      </c>
      <c r="D287">
        <v>0.70369513885507251</v>
      </c>
      <c r="E287">
        <v>0.18931608182914919</v>
      </c>
      <c r="F287" s="8">
        <f t="shared" si="12"/>
        <v>-5.7182572991219998E-3</v>
      </c>
      <c r="G287" s="8">
        <f t="shared" si="13"/>
        <v>0.1023053270738267</v>
      </c>
      <c r="I287" s="10" t="s">
        <v>573</v>
      </c>
      <c r="J287" s="11">
        <v>-5.7182572991219998E-3</v>
      </c>
      <c r="L287" s="12" t="str">
        <f>_xlfn.XLOOKUP(I287,Sheet!$B$2:$B$900,Sheet!$A$2:$A$900)</f>
        <v>NOC</v>
      </c>
      <c r="M287" s="9">
        <f t="shared" si="14"/>
        <v>-5.7182572991219998E-3</v>
      </c>
      <c r="P287" s="15"/>
      <c r="R287" s="10" t="s">
        <v>572</v>
      </c>
      <c r="S287" s="11">
        <v>0.1023053270738267</v>
      </c>
      <c r="V287" s="16"/>
    </row>
    <row r="288" spans="1:22">
      <c r="A288" s="1" t="s">
        <v>574</v>
      </c>
      <c r="B288">
        <v>0.1815792818456087</v>
      </c>
      <c r="C288">
        <v>3.0015349799995539E-2</v>
      </c>
      <c r="D288">
        <v>0.66820088439633674</v>
      </c>
      <c r="E288">
        <v>-0.15156393204561319</v>
      </c>
      <c r="F288" s="8">
        <f t="shared" si="12"/>
        <v>6.3825280530827996E-3</v>
      </c>
      <c r="G288" s="8">
        <f t="shared" si="13"/>
        <v>0.2163930013582023</v>
      </c>
      <c r="I288" s="10" t="s">
        <v>575</v>
      </c>
      <c r="J288" s="11">
        <v>6.3825280530827996E-3</v>
      </c>
      <c r="L288" s="12" t="str">
        <f>_xlfn.XLOOKUP(I288,Sheet!$B$2:$B$900,Sheet!$A$2:$A$900)</f>
        <v>NRG</v>
      </c>
      <c r="M288" s="9">
        <f t="shared" si="14"/>
        <v>6.3825280530827996E-3</v>
      </c>
      <c r="P288" s="15"/>
      <c r="R288" s="10" t="s">
        <v>574</v>
      </c>
      <c r="S288" s="11">
        <v>0.2163930013582023</v>
      </c>
      <c r="V288" s="16"/>
    </row>
    <row r="289" spans="1:22">
      <c r="A289" s="1" t="s">
        <v>576</v>
      </c>
      <c r="B289">
        <v>0.29725557645387629</v>
      </c>
      <c r="C289">
        <v>0.30888255061282149</v>
      </c>
      <c r="D289">
        <v>1.147915506841749</v>
      </c>
      <c r="E289">
        <v>1.1626974158945201E-2</v>
      </c>
      <c r="F289" s="8">
        <f t="shared" si="12"/>
        <v>3.6976941036574E-3</v>
      </c>
      <c r="G289" s="8">
        <f t="shared" si="13"/>
        <v>0.15481874573120999</v>
      </c>
      <c r="I289" s="10" t="s">
        <v>577</v>
      </c>
      <c r="J289" s="11">
        <v>3.6976941036574E-3</v>
      </c>
      <c r="L289" s="12" t="str">
        <f>_xlfn.XLOOKUP(I289,Sheet!$B$2:$B$900,Sheet!$A$2:$A$900)</f>
        <v>NSC</v>
      </c>
      <c r="M289" s="9">
        <f t="shared" si="14"/>
        <v>3.6976941036574E-3</v>
      </c>
      <c r="P289" s="15"/>
      <c r="R289" s="10" t="s">
        <v>576</v>
      </c>
      <c r="S289" s="11">
        <v>0.15481874573120999</v>
      </c>
      <c r="V289" s="16"/>
    </row>
    <row r="290" spans="1:22">
      <c r="A290" s="1" t="s">
        <v>578</v>
      </c>
      <c r="B290">
        <v>0.41036622857355137</v>
      </c>
      <c r="C290">
        <v>0.13740001237353519</v>
      </c>
      <c r="D290">
        <v>1.6169902983528019</v>
      </c>
      <c r="E290">
        <v>-0.27296621620001621</v>
      </c>
      <c r="F290" s="8">
        <f t="shared" si="12"/>
        <v>8.8250086531184001E-3</v>
      </c>
      <c r="G290" s="8">
        <f t="shared" si="13"/>
        <v>0.21243940255698851</v>
      </c>
      <c r="I290" s="10" t="s">
        <v>579</v>
      </c>
      <c r="J290" s="11">
        <v>8.8250086531184001E-3</v>
      </c>
      <c r="L290" s="12" t="str">
        <f>_xlfn.XLOOKUP(I290,Sheet!$B$2:$B$900,Sheet!$A$2:$A$900)</f>
        <v>NTAP</v>
      </c>
      <c r="M290" s="9">
        <f t="shared" si="14"/>
        <v>8.8250086531184001E-3</v>
      </c>
      <c r="P290" s="15"/>
      <c r="R290" s="10" t="s">
        <v>578</v>
      </c>
      <c r="S290" s="11">
        <v>0.21243940255698851</v>
      </c>
      <c r="V290" s="16"/>
    </row>
    <row r="291" spans="1:22">
      <c r="A291" s="1" t="s">
        <v>580</v>
      </c>
      <c r="B291">
        <v>0.32689805300050628</v>
      </c>
      <c r="C291">
        <v>0.29359521449455561</v>
      </c>
      <c r="D291">
        <v>1.270844145704783</v>
      </c>
      <c r="E291">
        <v>-3.3302838505950727E-2</v>
      </c>
      <c r="F291" s="8">
        <f t="shared" si="12"/>
        <v>5.1781824921170996E-3</v>
      </c>
      <c r="G291" s="8">
        <f t="shared" si="13"/>
        <v>0.1129065940156084</v>
      </c>
      <c r="I291" s="10" t="s">
        <v>581</v>
      </c>
      <c r="J291" s="11">
        <v>5.1781824921170996E-3</v>
      </c>
      <c r="L291" s="12" t="str">
        <f>_xlfn.XLOOKUP(I291,Sheet!$B$2:$B$900,Sheet!$A$2:$A$900)</f>
        <v>NTRS</v>
      </c>
      <c r="M291" s="9">
        <f t="shared" si="14"/>
        <v>5.1781824921170996E-3</v>
      </c>
      <c r="P291" s="15"/>
      <c r="R291" s="10" t="s">
        <v>580</v>
      </c>
      <c r="S291" s="11">
        <v>0.1129065940156084</v>
      </c>
      <c r="V291" s="16"/>
    </row>
    <row r="292" spans="1:22">
      <c r="A292" s="1" t="s">
        <v>582</v>
      </c>
      <c r="B292">
        <v>0.33701683418222261</v>
      </c>
      <c r="C292">
        <v>0.14334519802814799</v>
      </c>
      <c r="D292">
        <v>1.312807171151207</v>
      </c>
      <c r="E292">
        <v>-0.19367163615407459</v>
      </c>
      <c r="F292" s="8">
        <f t="shared" si="12"/>
        <v>6.4214218772637999E-3</v>
      </c>
      <c r="G292" s="8">
        <f t="shared" si="13"/>
        <v>8.6389527324524401E-2</v>
      </c>
      <c r="I292" s="10" t="s">
        <v>583</v>
      </c>
      <c r="J292" s="11">
        <v>6.4214218772637999E-3</v>
      </c>
      <c r="L292" s="12" t="str">
        <f>_xlfn.XLOOKUP(I292,Sheet!$B$2:$B$900,Sheet!$A$2:$A$900)</f>
        <v>NUE</v>
      </c>
      <c r="M292" s="9">
        <f t="shared" si="14"/>
        <v>6.4214218772637999E-3</v>
      </c>
      <c r="P292" s="15"/>
      <c r="R292" s="10" t="s">
        <v>582</v>
      </c>
      <c r="S292" s="11">
        <v>8.6389527324524401E-2</v>
      </c>
      <c r="V292" s="16"/>
    </row>
    <row r="293" spans="1:22">
      <c r="A293" s="1" t="s">
        <v>584</v>
      </c>
      <c r="B293">
        <v>0.57077748992681421</v>
      </c>
      <c r="C293">
        <v>0.65394120962970148</v>
      </c>
      <c r="D293">
        <v>2.282222772617871</v>
      </c>
      <c r="E293">
        <v>8.3163719702887273E-2</v>
      </c>
      <c r="F293" s="8">
        <f t="shared" si="12"/>
        <v>1.6477545919698001E-2</v>
      </c>
      <c r="G293" s="8">
        <f t="shared" si="13"/>
        <v>0.24415415497888801</v>
      </c>
      <c r="I293" s="10" t="s">
        <v>585</v>
      </c>
      <c r="J293" s="11">
        <v>1.6477545919698001E-2</v>
      </c>
      <c r="L293" s="12" t="str">
        <f>_xlfn.XLOOKUP(I293,Sheet!$B$2:$B$900,Sheet!$A$2:$A$900)</f>
        <v>NVDA</v>
      </c>
      <c r="M293" s="9">
        <f t="shared" si="14"/>
        <v>1.6477545919698001E-2</v>
      </c>
      <c r="P293" s="15"/>
      <c r="R293" s="10" t="s">
        <v>584</v>
      </c>
      <c r="S293" s="11">
        <v>0.24415415497888801</v>
      </c>
      <c r="V293" s="16"/>
    </row>
    <row r="294" spans="1:22">
      <c r="A294" s="1" t="s">
        <v>586</v>
      </c>
      <c r="B294">
        <v>0.1031736781699229</v>
      </c>
      <c r="C294">
        <v>0.47835567761763631</v>
      </c>
      <c r="D294">
        <v>0.34304943748788752</v>
      </c>
      <c r="E294">
        <v>0.37518199944771341</v>
      </c>
      <c r="F294" s="8">
        <f t="shared" si="12"/>
        <v>-4.3464618840086001E-3</v>
      </c>
      <c r="G294" s="8">
        <f t="shared" si="13"/>
        <v>-4.1068852136604501E-2</v>
      </c>
      <c r="I294" s="10" t="s">
        <v>587</v>
      </c>
      <c r="J294" s="11">
        <v>-4.3464618840086001E-3</v>
      </c>
      <c r="L294" s="12" t="str">
        <f>_xlfn.XLOOKUP(I294,Sheet!$B$2:$B$900,Sheet!$A$2:$A$900)</f>
        <v>NVR</v>
      </c>
      <c r="M294" s="9">
        <f t="shared" si="14"/>
        <v>-4.3464618840086001E-3</v>
      </c>
      <c r="P294" s="15"/>
      <c r="R294" s="10" t="s">
        <v>586</v>
      </c>
      <c r="S294" s="11">
        <v>-4.1068852136604501E-2</v>
      </c>
      <c r="V294" s="16"/>
    </row>
    <row r="295" spans="1:22">
      <c r="A295" s="1" t="s">
        <v>588</v>
      </c>
      <c r="B295">
        <v>7.8683438503124772E-2</v>
      </c>
      <c r="C295">
        <v>0.20709216679033141</v>
      </c>
      <c r="D295">
        <v>0.24148734894467411</v>
      </c>
      <c r="E295">
        <v>0.12840872828720659</v>
      </c>
      <c r="F295" s="8">
        <f t="shared" si="12"/>
        <v>-1.13766913825354E-2</v>
      </c>
      <c r="G295" s="8">
        <f t="shared" si="13"/>
        <v>-1.42545561934355E-2</v>
      </c>
      <c r="I295" s="10" t="s">
        <v>589</v>
      </c>
      <c r="J295" s="11">
        <v>-1.13766913825354E-2</v>
      </c>
      <c r="L295" s="12" t="str">
        <f>_xlfn.XLOOKUP(I295,Sheet!$B$2:$B$900,Sheet!$A$2:$A$900)</f>
        <v>O</v>
      </c>
      <c r="M295" s="9">
        <f t="shared" si="14"/>
        <v>-1.13766913825354E-2</v>
      </c>
      <c r="P295" s="15"/>
      <c r="R295" s="10" t="s">
        <v>588</v>
      </c>
      <c r="S295" s="11">
        <v>-1.42545561934355E-2</v>
      </c>
      <c r="V295" s="16"/>
    </row>
    <row r="296" spans="1:22">
      <c r="A296" s="1" t="s">
        <v>590</v>
      </c>
      <c r="B296">
        <v>0.30843489824015591</v>
      </c>
      <c r="C296">
        <v>0.46546430637236952</v>
      </c>
      <c r="D296">
        <v>1.1942766402793481</v>
      </c>
      <c r="E296">
        <v>0.15702940813221361</v>
      </c>
      <c r="F296" s="8">
        <f t="shared" si="12"/>
        <v>5.1724359096906999E-3</v>
      </c>
      <c r="G296" s="8">
        <f t="shared" si="13"/>
        <v>0.17721333781311799</v>
      </c>
      <c r="I296" s="10" t="s">
        <v>591</v>
      </c>
      <c r="J296" s="11">
        <v>5.1724359096906999E-3</v>
      </c>
      <c r="L296" s="12" t="str">
        <f>_xlfn.XLOOKUP(I296,Sheet!$B$2:$B$900,Sheet!$A$2:$A$900)</f>
        <v>ODFL</v>
      </c>
      <c r="M296" s="9">
        <f t="shared" si="14"/>
        <v>5.1724359096906999E-3</v>
      </c>
      <c r="P296" s="15"/>
      <c r="R296" s="10" t="s">
        <v>590</v>
      </c>
      <c r="S296" s="11">
        <v>0.17721333781311799</v>
      </c>
      <c r="V296" s="16"/>
    </row>
    <row r="297" spans="1:22">
      <c r="A297" s="1" t="s">
        <v>592</v>
      </c>
      <c r="B297">
        <v>0.23398451199788131</v>
      </c>
      <c r="C297">
        <v>0.40958564352956139</v>
      </c>
      <c r="D297">
        <v>0.88552765200932348</v>
      </c>
      <c r="E297">
        <v>0.17560113153168011</v>
      </c>
      <c r="F297" s="8">
        <f t="shared" si="12"/>
        <v>5.0530578769726001E-3</v>
      </c>
      <c r="G297" s="8">
        <f t="shared" si="13"/>
        <v>0.14852076469067799</v>
      </c>
      <c r="I297" s="10" t="s">
        <v>593</v>
      </c>
      <c r="J297" s="11">
        <v>5.0530578769726001E-3</v>
      </c>
      <c r="L297" s="12" t="str">
        <f>_xlfn.XLOOKUP(I297,Sheet!$B$2:$B$900,Sheet!$A$2:$A$900)</f>
        <v>OKE</v>
      </c>
      <c r="M297" s="9">
        <f t="shared" si="14"/>
        <v>5.0530578769726001E-3</v>
      </c>
      <c r="P297" s="15"/>
      <c r="R297" s="10" t="s">
        <v>592</v>
      </c>
      <c r="S297" s="11">
        <v>0.14852076469067799</v>
      </c>
      <c r="V297" s="16"/>
    </row>
    <row r="298" spans="1:22">
      <c r="A298" s="1" t="s">
        <v>594</v>
      </c>
      <c r="B298">
        <v>0.20909180819982351</v>
      </c>
      <c r="C298">
        <v>0.1520818696000151</v>
      </c>
      <c r="D298">
        <v>0.78229652721776866</v>
      </c>
      <c r="E298">
        <v>-5.7009938599808407E-2</v>
      </c>
      <c r="F298" s="8">
        <f t="shared" si="12"/>
        <v>-5.0322172915881003E-3</v>
      </c>
      <c r="G298" s="8">
        <f t="shared" si="13"/>
        <v>-4.5362789215135098E-2</v>
      </c>
      <c r="I298" s="10" t="s">
        <v>595</v>
      </c>
      <c r="J298" s="11">
        <v>-5.0322172915881003E-3</v>
      </c>
      <c r="L298" s="12" t="str">
        <f>_xlfn.XLOOKUP(I298,Sheet!$B$2:$B$900,Sheet!$A$2:$A$900)</f>
        <v>OMC</v>
      </c>
      <c r="M298" s="9">
        <f t="shared" si="14"/>
        <v>-5.0322172915881003E-3</v>
      </c>
      <c r="P298" s="15"/>
      <c r="R298" s="10" t="s">
        <v>594</v>
      </c>
      <c r="S298" s="11">
        <v>-4.5362789215135098E-2</v>
      </c>
      <c r="V298" s="16"/>
    </row>
    <row r="299" spans="1:22">
      <c r="A299" s="1" t="s">
        <v>596</v>
      </c>
      <c r="B299">
        <v>0.55426996818153362</v>
      </c>
      <c r="C299">
        <v>0.47522132739514311</v>
      </c>
      <c r="D299">
        <v>2.2137653623216331</v>
      </c>
      <c r="E299">
        <v>-7.9048640786390512E-2</v>
      </c>
      <c r="F299" s="8">
        <f t="shared" si="12"/>
        <v>1.49393964764478E-2</v>
      </c>
      <c r="G299" s="8">
        <f t="shared" si="13"/>
        <v>0.17636294789541609</v>
      </c>
      <c r="I299" s="10" t="s">
        <v>597</v>
      </c>
      <c r="J299" s="11">
        <v>1.49393964764478E-2</v>
      </c>
      <c r="L299" s="12" t="str">
        <f>_xlfn.XLOOKUP(I299,Sheet!$B$2:$B$900,Sheet!$A$2:$A$900)</f>
        <v>ON</v>
      </c>
      <c r="M299" s="9">
        <f t="shared" si="14"/>
        <v>1.49393964764478E-2</v>
      </c>
      <c r="P299" s="15"/>
      <c r="R299" s="10" t="s">
        <v>596</v>
      </c>
      <c r="S299" s="11">
        <v>0.17636294789541609</v>
      </c>
      <c r="V299" s="16"/>
    </row>
    <row r="300" spans="1:22">
      <c r="A300" s="1" t="s">
        <v>598</v>
      </c>
      <c r="B300">
        <v>0.27711170117601308</v>
      </c>
      <c r="C300">
        <v>0.19634305048602821</v>
      </c>
      <c r="D300">
        <v>1.064377980365542</v>
      </c>
      <c r="E300">
        <v>-8.07686506899849E-2</v>
      </c>
      <c r="F300" s="8">
        <f t="shared" si="12"/>
        <v>7.2845150145450094E-5</v>
      </c>
      <c r="G300" s="8">
        <f t="shared" si="13"/>
        <v>7.0285105695399197E-2</v>
      </c>
      <c r="I300" s="10" t="s">
        <v>599</v>
      </c>
      <c r="J300" s="11">
        <v>7.2845150145450094E-5</v>
      </c>
      <c r="L300" s="12" t="str">
        <f>_xlfn.XLOOKUP(I300,Sheet!$B$2:$B$900,Sheet!$A$2:$A$900)</f>
        <v>ORCL</v>
      </c>
      <c r="M300" s="9">
        <f t="shared" si="14"/>
        <v>7.2845150145450094E-5</v>
      </c>
      <c r="P300" s="15"/>
      <c r="R300" s="10" t="s">
        <v>598</v>
      </c>
      <c r="S300" s="11">
        <v>7.0285105695399197E-2</v>
      </c>
      <c r="V300" s="16"/>
    </row>
    <row r="301" spans="1:22">
      <c r="A301" s="1" t="s">
        <v>600</v>
      </c>
      <c r="B301">
        <v>0.15774407727680659</v>
      </c>
      <c r="C301">
        <v>0.26362608036564361</v>
      </c>
      <c r="D301">
        <v>0.56935525488034056</v>
      </c>
      <c r="E301">
        <v>0.105882003088837</v>
      </c>
      <c r="F301" s="8">
        <f t="shared" si="12"/>
        <v>-4.3051996298905E-3</v>
      </c>
      <c r="G301" s="8">
        <f t="shared" si="13"/>
        <v>2.30398293622666E-2</v>
      </c>
      <c r="I301" s="10" t="s">
        <v>601</v>
      </c>
      <c r="J301" s="11">
        <v>-4.3051996298905E-3</v>
      </c>
      <c r="L301" s="12" t="str">
        <f>_xlfn.XLOOKUP(I301,Sheet!$B$2:$B$900,Sheet!$A$2:$A$900)</f>
        <v>ORLY</v>
      </c>
      <c r="M301" s="9">
        <f t="shared" si="14"/>
        <v>-4.3051996298905E-3</v>
      </c>
      <c r="P301" s="15"/>
      <c r="R301" s="10" t="s">
        <v>600</v>
      </c>
      <c r="S301" s="11">
        <v>2.30398293622666E-2</v>
      </c>
      <c r="V301" s="16"/>
    </row>
    <row r="302" spans="1:22">
      <c r="A302" s="1" t="s">
        <v>602</v>
      </c>
      <c r="B302">
        <v>0.24791248506977179</v>
      </c>
      <c r="C302">
        <v>-0.28877739840508893</v>
      </c>
      <c r="D302">
        <v>0.94328756181831475</v>
      </c>
      <c r="E302">
        <v>-0.53668988347486069</v>
      </c>
      <c r="F302" s="8">
        <f t="shared" si="12"/>
        <v>-5.4865582101219995E-4</v>
      </c>
      <c r="G302" s="8">
        <f t="shared" si="13"/>
        <v>3.92504045636854E-2</v>
      </c>
      <c r="I302" s="10" t="s">
        <v>603</v>
      </c>
      <c r="J302" s="11">
        <v>-5.4865582101219995E-4</v>
      </c>
      <c r="L302" s="12" t="str">
        <f>_xlfn.XLOOKUP(I302,Sheet!$B$2:$B$900,Sheet!$A$2:$A$900)</f>
        <v>OXY</v>
      </c>
      <c r="M302" s="9">
        <f t="shared" si="14"/>
        <v>-5.4865582101219995E-4</v>
      </c>
      <c r="P302" s="15"/>
      <c r="R302" s="10" t="s">
        <v>602</v>
      </c>
      <c r="S302" s="11">
        <v>3.92504045636854E-2</v>
      </c>
      <c r="V302" s="16"/>
    </row>
    <row r="303" spans="1:22">
      <c r="A303" s="1" t="s">
        <v>604</v>
      </c>
      <c r="B303">
        <v>0.28639823919563562</v>
      </c>
      <c r="C303">
        <v>3.5802100293135242E-3</v>
      </c>
      <c r="D303">
        <v>1.102889657239309</v>
      </c>
      <c r="E303">
        <v>-0.28281802916632198</v>
      </c>
      <c r="F303" s="8">
        <f t="shared" si="12"/>
        <v>-1.514664812497E-3</v>
      </c>
      <c r="G303" s="8">
        <f t="shared" si="13"/>
        <v>-9.1793788104121993E-3</v>
      </c>
      <c r="I303" s="10" t="s">
        <v>605</v>
      </c>
      <c r="J303" s="11">
        <v>-1.514664812497E-3</v>
      </c>
      <c r="L303" s="12" t="str">
        <f>_xlfn.XLOOKUP(I303,Sheet!$B$2:$B$900,Sheet!$A$2:$A$900)</f>
        <v>PARA</v>
      </c>
      <c r="M303" s="9">
        <f t="shared" si="14"/>
        <v>-1.514664812497E-3</v>
      </c>
      <c r="P303" s="15"/>
      <c r="R303" s="10" t="s">
        <v>604</v>
      </c>
      <c r="S303" s="11">
        <v>-9.1793788104121993E-3</v>
      </c>
      <c r="V303" s="16"/>
    </row>
    <row r="304" spans="1:22">
      <c r="A304" s="1" t="s">
        <v>606</v>
      </c>
      <c r="B304">
        <v>0.24552612318720651</v>
      </c>
      <c r="C304">
        <v>0.30976121973785631</v>
      </c>
      <c r="D304">
        <v>0.93339121535087599</v>
      </c>
      <c r="E304">
        <v>6.4235096550649823E-2</v>
      </c>
      <c r="F304" s="8">
        <f t="shared" si="12"/>
        <v>-1.6228784405609999E-3</v>
      </c>
      <c r="G304" s="8">
        <f t="shared" si="13"/>
        <v>8.2413230668772902E-2</v>
      </c>
      <c r="I304" s="10" t="s">
        <v>607</v>
      </c>
      <c r="J304" s="11">
        <v>-1.6228784405609999E-3</v>
      </c>
      <c r="L304" s="12" t="str">
        <f>_xlfn.XLOOKUP(I304,Sheet!$B$2:$B$900,Sheet!$A$2:$A$900)</f>
        <v>PAYX</v>
      </c>
      <c r="M304" s="9">
        <f t="shared" si="14"/>
        <v>-1.6228784405609999E-3</v>
      </c>
      <c r="P304" s="15"/>
      <c r="R304" s="10" t="s">
        <v>606</v>
      </c>
      <c r="S304" s="11">
        <v>8.2413230668772902E-2</v>
      </c>
      <c r="V304" s="16"/>
    </row>
    <row r="305" spans="1:22">
      <c r="A305" s="1" t="s">
        <v>608</v>
      </c>
      <c r="B305">
        <v>0.30877473656213661</v>
      </c>
      <c r="C305">
        <v>0.39657650612634121</v>
      </c>
      <c r="D305">
        <v>1.1956859645741269</v>
      </c>
      <c r="E305">
        <v>8.7801769564204657E-2</v>
      </c>
      <c r="F305" s="8">
        <f t="shared" si="12"/>
        <v>3.7836181618817002E-3</v>
      </c>
      <c r="G305" s="8">
        <f t="shared" si="13"/>
        <v>6.0381624670889103E-2</v>
      </c>
      <c r="I305" s="10" t="s">
        <v>609</v>
      </c>
      <c r="J305" s="11">
        <v>3.7836181618817002E-3</v>
      </c>
      <c r="L305" s="12" t="str">
        <f>_xlfn.XLOOKUP(I305,Sheet!$B$2:$B$900,Sheet!$A$2:$A$900)</f>
        <v>PCAR</v>
      </c>
      <c r="M305" s="9">
        <f t="shared" si="14"/>
        <v>3.7836181618817002E-3</v>
      </c>
      <c r="P305" s="15"/>
      <c r="R305" s="10" t="s">
        <v>608</v>
      </c>
      <c r="S305" s="11">
        <v>6.0381624670889103E-2</v>
      </c>
      <c r="V305" s="16"/>
    </row>
    <row r="306" spans="1:22">
      <c r="A306" s="1" t="s">
        <v>610</v>
      </c>
      <c r="B306">
        <v>0.1879650008995763</v>
      </c>
      <c r="C306">
        <v>0.25551942154177931</v>
      </c>
      <c r="D306">
        <v>0.69468273891450183</v>
      </c>
      <c r="E306">
        <v>6.7554420642202989E-2</v>
      </c>
      <c r="F306" s="8">
        <f t="shared" si="12"/>
        <v>-1.0345549323065299E-2</v>
      </c>
      <c r="G306" s="8">
        <f t="shared" si="13"/>
        <v>-0.20430702912536419</v>
      </c>
      <c r="I306" s="10" t="s">
        <v>611</v>
      </c>
      <c r="J306" s="11">
        <v>-1.0345549323065299E-2</v>
      </c>
      <c r="L306" s="12" t="str">
        <f>_xlfn.XLOOKUP(I306,Sheet!$B$2:$B$900,Sheet!$A$2:$A$900)</f>
        <v>PCG</v>
      </c>
      <c r="M306" s="9">
        <f t="shared" si="14"/>
        <v>-1.0345549323065299E-2</v>
      </c>
      <c r="P306" s="15"/>
      <c r="R306" s="10" t="s">
        <v>610</v>
      </c>
      <c r="S306" s="11">
        <v>-0.20430702912536419</v>
      </c>
      <c r="V306" s="16"/>
    </row>
    <row r="307" spans="1:22">
      <c r="A307" s="1" t="s">
        <v>612</v>
      </c>
      <c r="B307">
        <v>4.6829483839578627E-2</v>
      </c>
      <c r="C307">
        <v>0.27538736900223421</v>
      </c>
      <c r="D307">
        <v>0.1093876141929337</v>
      </c>
      <c r="E307">
        <v>0.22855788516265549</v>
      </c>
      <c r="F307" s="8">
        <f t="shared" si="12"/>
        <v>-9.4716524951660996E-3</v>
      </c>
      <c r="G307" s="8">
        <f t="shared" si="13"/>
        <v>-6.5357861287844002E-2</v>
      </c>
      <c r="I307" s="10" t="s">
        <v>613</v>
      </c>
      <c r="J307" s="11">
        <v>-9.4716524951660996E-3</v>
      </c>
      <c r="L307" s="12" t="str">
        <f>_xlfn.XLOOKUP(I307,Sheet!$B$2:$B$900,Sheet!$A$2:$A$900)</f>
        <v>PEAK</v>
      </c>
      <c r="M307" s="9">
        <f t="shared" si="14"/>
        <v>-9.4716524951660996E-3</v>
      </c>
      <c r="P307" s="15"/>
      <c r="R307" s="10" t="s">
        <v>612</v>
      </c>
      <c r="S307" s="11">
        <v>-6.5357861287844002E-2</v>
      </c>
      <c r="V307" s="16"/>
    </row>
    <row r="308" spans="1:22">
      <c r="A308" s="1" t="s">
        <v>614</v>
      </c>
      <c r="B308">
        <v>9.3720682191379495E-2</v>
      </c>
      <c r="C308">
        <v>0.16669995031042961</v>
      </c>
      <c r="D308">
        <v>0.30384745222218001</v>
      </c>
      <c r="E308">
        <v>7.2979268119050117E-2</v>
      </c>
      <c r="F308" s="8">
        <f t="shared" si="12"/>
        <v>-1.33593759439492E-2</v>
      </c>
      <c r="G308" s="8">
        <f t="shared" si="13"/>
        <v>7.8109342187528297E-2</v>
      </c>
      <c r="I308" s="10" t="s">
        <v>615</v>
      </c>
      <c r="J308" s="11">
        <v>-1.33593759439492E-2</v>
      </c>
      <c r="L308" s="12" t="str">
        <f>_xlfn.XLOOKUP(I308,Sheet!$B$2:$B$900,Sheet!$A$2:$A$900)</f>
        <v>PEG</v>
      </c>
      <c r="M308" s="9">
        <f t="shared" si="14"/>
        <v>-1.33593759439492E-2</v>
      </c>
      <c r="P308" s="15"/>
      <c r="R308" s="10" t="s">
        <v>614</v>
      </c>
      <c r="S308" s="11">
        <v>7.8109342187528297E-2</v>
      </c>
      <c r="V308" s="16"/>
    </row>
    <row r="309" spans="1:22">
      <c r="A309" s="1" t="s">
        <v>616</v>
      </c>
      <c r="B309">
        <v>0.14943615583087791</v>
      </c>
      <c r="C309">
        <v>0.25170191845632067</v>
      </c>
      <c r="D309">
        <v>0.53490194348031395</v>
      </c>
      <c r="E309">
        <v>0.1022657626254428</v>
      </c>
      <c r="F309" s="8">
        <f t="shared" si="12"/>
        <v>-1.06167792955795E-2</v>
      </c>
      <c r="G309" s="8">
        <f t="shared" si="13"/>
        <v>3.4380907623384797E-2</v>
      </c>
      <c r="I309" s="10" t="s">
        <v>617</v>
      </c>
      <c r="J309" s="11">
        <v>-1.06167792955795E-2</v>
      </c>
      <c r="L309" s="12" t="str">
        <f>_xlfn.XLOOKUP(I309,Sheet!$B$2:$B$900,Sheet!$A$2:$A$900)</f>
        <v>PEP</v>
      </c>
      <c r="M309" s="9">
        <f t="shared" si="14"/>
        <v>-1.06167792955795E-2</v>
      </c>
      <c r="P309" s="15"/>
      <c r="R309" s="10" t="s">
        <v>616</v>
      </c>
      <c r="S309" s="11">
        <v>3.4380907623384797E-2</v>
      </c>
      <c r="V309" s="16"/>
    </row>
    <row r="310" spans="1:22">
      <c r="A310" s="1" t="s">
        <v>618</v>
      </c>
      <c r="B310">
        <v>0.20082212434018279</v>
      </c>
      <c r="C310">
        <v>-5.3445786132112483E-2</v>
      </c>
      <c r="D310">
        <v>0.74800178875035106</v>
      </c>
      <c r="E310">
        <v>-0.25426791047229519</v>
      </c>
      <c r="F310" s="8">
        <f t="shared" si="12"/>
        <v>-4.5892507372938002E-3</v>
      </c>
      <c r="G310" s="8">
        <f t="shared" si="13"/>
        <v>8.4982828141543995E-2</v>
      </c>
      <c r="I310" s="10" t="s">
        <v>619</v>
      </c>
      <c r="J310" s="11">
        <v>-4.5892507372938002E-3</v>
      </c>
      <c r="L310" s="12" t="str">
        <f>_xlfn.XLOOKUP(I310,Sheet!$B$2:$B$900,Sheet!$A$2:$A$900)</f>
        <v>PFE</v>
      </c>
      <c r="M310" s="9">
        <f t="shared" si="14"/>
        <v>-4.5892507372938002E-3</v>
      </c>
      <c r="P310" s="15"/>
      <c r="R310" s="10" t="s">
        <v>618</v>
      </c>
      <c r="S310" s="11">
        <v>8.4982828141543995E-2</v>
      </c>
      <c r="V310" s="16"/>
    </row>
    <row r="311" spans="1:22">
      <c r="A311" s="1" t="s">
        <v>620</v>
      </c>
      <c r="B311">
        <v>0.35095634048229551</v>
      </c>
      <c r="C311">
        <v>0.2903071727711013</v>
      </c>
      <c r="D311">
        <v>1.3706149097588449</v>
      </c>
      <c r="E311">
        <v>-6.0649167711194218E-2</v>
      </c>
      <c r="F311" s="8">
        <f t="shared" si="12"/>
        <v>6.4967447899057004E-3</v>
      </c>
      <c r="G311" s="8">
        <f t="shared" si="13"/>
        <v>7.7305625469081193E-2</v>
      </c>
      <c r="I311" s="10" t="s">
        <v>621</v>
      </c>
      <c r="J311" s="11">
        <v>6.4967447899057004E-3</v>
      </c>
      <c r="L311" s="12" t="str">
        <f>_xlfn.XLOOKUP(I311,Sheet!$B$2:$B$900,Sheet!$A$2:$A$900)</f>
        <v>PFG</v>
      </c>
      <c r="M311" s="9">
        <f t="shared" si="14"/>
        <v>6.4967447899057004E-3</v>
      </c>
      <c r="P311" s="15"/>
      <c r="R311" s="10" t="s">
        <v>620</v>
      </c>
      <c r="S311" s="11">
        <v>7.7305625469081193E-2</v>
      </c>
      <c r="V311" s="16"/>
    </row>
    <row r="312" spans="1:22">
      <c r="A312" s="1" t="s">
        <v>622</v>
      </c>
      <c r="B312">
        <v>0.1473969772947091</v>
      </c>
      <c r="C312">
        <v>0.34806571973988581</v>
      </c>
      <c r="D312">
        <v>0.52644538144321129</v>
      </c>
      <c r="E312">
        <v>0.2006687424451766</v>
      </c>
      <c r="F312" s="8">
        <f t="shared" si="12"/>
        <v>-1.01564952841167E-2</v>
      </c>
      <c r="G312" s="8">
        <f t="shared" si="13"/>
        <v>1.00092918139382E-2</v>
      </c>
      <c r="I312" s="10" t="s">
        <v>623</v>
      </c>
      <c r="J312" s="11">
        <v>-1.01564952841167E-2</v>
      </c>
      <c r="L312" s="12" t="str">
        <f>_xlfn.XLOOKUP(I312,Sheet!$B$2:$B$900,Sheet!$A$2:$A$900)</f>
        <v>PG</v>
      </c>
      <c r="M312" s="9">
        <f t="shared" si="14"/>
        <v>-1.01564952841167E-2</v>
      </c>
      <c r="P312" s="15"/>
      <c r="R312" s="10" t="s">
        <v>622</v>
      </c>
      <c r="S312" s="11">
        <v>1.00092918139382E-2</v>
      </c>
      <c r="V312" s="16"/>
    </row>
    <row r="313" spans="1:22">
      <c r="A313" s="1" t="s">
        <v>624</v>
      </c>
      <c r="B313">
        <v>0.2319862787154521</v>
      </c>
      <c r="C313">
        <v>0.24808179443078429</v>
      </c>
      <c r="D313">
        <v>0.87724089171946007</v>
      </c>
      <c r="E313">
        <v>1.6095515715332132E-2</v>
      </c>
      <c r="F313" s="8">
        <f t="shared" si="12"/>
        <v>-3.0650171084813001E-3</v>
      </c>
      <c r="G313" s="8">
        <f t="shared" si="13"/>
        <v>0.17343627824928989</v>
      </c>
      <c r="I313" s="10" t="s">
        <v>625</v>
      </c>
      <c r="J313" s="11">
        <v>-3.0650171084813001E-3</v>
      </c>
      <c r="L313" s="12" t="str">
        <f>_xlfn.XLOOKUP(I313,Sheet!$B$2:$B$900,Sheet!$A$2:$A$900)</f>
        <v>PGR</v>
      </c>
      <c r="M313" s="9">
        <f t="shared" si="14"/>
        <v>-3.0650171084813001E-3</v>
      </c>
      <c r="P313" s="15"/>
      <c r="R313" s="10" t="s">
        <v>624</v>
      </c>
      <c r="S313" s="11">
        <v>0.17343627824928989</v>
      </c>
      <c r="V313" s="16"/>
    </row>
    <row r="314" spans="1:22">
      <c r="A314" s="1" t="s">
        <v>626</v>
      </c>
      <c r="B314">
        <v>0.39686197585197031</v>
      </c>
      <c r="C314">
        <v>0.37851283087181581</v>
      </c>
      <c r="D314">
        <v>1.5609875752566069</v>
      </c>
      <c r="E314">
        <v>-1.83491449801545E-2</v>
      </c>
      <c r="F314" s="8">
        <f t="shared" si="12"/>
        <v>4.5695508792264004E-3</v>
      </c>
      <c r="G314" s="8">
        <f t="shared" si="13"/>
        <v>0.11169922664634831</v>
      </c>
      <c r="I314" s="10" t="s">
        <v>627</v>
      </c>
      <c r="J314" s="11">
        <v>4.5695508792264004E-3</v>
      </c>
      <c r="L314" s="12" t="str">
        <f>_xlfn.XLOOKUP(I314,Sheet!$B$2:$B$900,Sheet!$A$2:$A$900)</f>
        <v>PH</v>
      </c>
      <c r="M314" s="9">
        <f t="shared" si="14"/>
        <v>4.5695508792264004E-3</v>
      </c>
      <c r="P314" s="15"/>
      <c r="R314" s="10" t="s">
        <v>626</v>
      </c>
      <c r="S314" s="11">
        <v>0.11169922664634831</v>
      </c>
      <c r="V314" s="16"/>
    </row>
    <row r="315" spans="1:22">
      <c r="A315" s="1" t="s">
        <v>628</v>
      </c>
      <c r="B315">
        <v>0.1491951855507081</v>
      </c>
      <c r="C315">
        <v>0.44594564237975598</v>
      </c>
      <c r="D315">
        <v>0.53390262925293774</v>
      </c>
      <c r="E315">
        <v>0.29675045682904788</v>
      </c>
      <c r="F315" s="8">
        <f t="shared" si="12"/>
        <v>-3.1097997962383633E-5</v>
      </c>
      <c r="G315" s="8">
        <f t="shared" si="13"/>
        <v>0.12233830654512461</v>
      </c>
      <c r="I315" s="10" t="s">
        <v>629</v>
      </c>
      <c r="J315" s="11">
        <v>-3.1097997962383633E-5</v>
      </c>
      <c r="L315" s="12" t="str">
        <f>_xlfn.XLOOKUP(I315,Sheet!$B$2:$B$900,Sheet!$A$2:$A$900)</f>
        <v>PHM</v>
      </c>
      <c r="M315" s="9">
        <f t="shared" si="14"/>
        <v>-3.1097997962383633E-5</v>
      </c>
      <c r="P315" s="15"/>
      <c r="R315" s="10" t="s">
        <v>628</v>
      </c>
      <c r="S315" s="11">
        <v>0.12233830654512461</v>
      </c>
      <c r="V315" s="16"/>
    </row>
    <row r="316" spans="1:22">
      <c r="A316" s="1" t="s">
        <v>630</v>
      </c>
      <c r="B316">
        <v>0.27200768932219987</v>
      </c>
      <c r="C316">
        <v>0.35081650674013409</v>
      </c>
      <c r="D316">
        <v>1.0432114213250709</v>
      </c>
      <c r="E316">
        <v>7.8808817417934163E-2</v>
      </c>
      <c r="F316" s="8">
        <f t="shared" si="12"/>
        <v>3.8092369564406E-3</v>
      </c>
      <c r="G316" s="8">
        <f t="shared" si="13"/>
        <v>0.13051054122485731</v>
      </c>
      <c r="I316" s="10" t="s">
        <v>631</v>
      </c>
      <c r="J316" s="11">
        <v>3.8092369564406E-3</v>
      </c>
      <c r="L316" s="12" t="str">
        <f>_xlfn.XLOOKUP(I316,Sheet!$B$2:$B$900,Sheet!$A$2:$A$900)</f>
        <v>PKG</v>
      </c>
      <c r="M316" s="9">
        <f t="shared" si="14"/>
        <v>3.8092369564406E-3</v>
      </c>
      <c r="P316" s="15"/>
      <c r="R316" s="10" t="s">
        <v>630</v>
      </c>
      <c r="S316" s="11">
        <v>0.13051054122485731</v>
      </c>
      <c r="V316" s="16"/>
    </row>
    <row r="317" spans="1:22">
      <c r="A317" s="1" t="s">
        <v>632</v>
      </c>
      <c r="B317">
        <v>0.1743010806884886</v>
      </c>
      <c r="C317">
        <v>0.46040994113449429</v>
      </c>
      <c r="D317">
        <v>0.638017867798223</v>
      </c>
      <c r="E317">
        <v>0.2861088604460057</v>
      </c>
      <c r="F317" s="8">
        <f t="shared" si="12"/>
        <v>-3.9092526324001004E-3</v>
      </c>
      <c r="G317" s="8">
        <f t="shared" si="13"/>
        <v>0.1106537918411957</v>
      </c>
      <c r="I317" s="10" t="s">
        <v>633</v>
      </c>
      <c r="J317" s="11">
        <v>-3.9092526324001004E-3</v>
      </c>
      <c r="L317" s="12" t="str">
        <f>_xlfn.XLOOKUP(I317,Sheet!$B$2:$B$900,Sheet!$A$2:$A$900)</f>
        <v>PLD</v>
      </c>
      <c r="M317" s="9">
        <f t="shared" si="14"/>
        <v>-3.9092526324001004E-3</v>
      </c>
      <c r="P317" s="15"/>
      <c r="R317" s="10" t="s">
        <v>632</v>
      </c>
      <c r="S317" s="11">
        <v>0.1106537918411957</v>
      </c>
      <c r="V317" s="16"/>
    </row>
    <row r="318" spans="1:22">
      <c r="A318" s="1" t="s">
        <v>634</v>
      </c>
      <c r="B318">
        <v>0.17690769686459179</v>
      </c>
      <c r="C318">
        <v>0.3297493387591065</v>
      </c>
      <c r="D318">
        <v>0.64882761839590597</v>
      </c>
      <c r="E318">
        <v>0.15284164189451471</v>
      </c>
      <c r="F318" s="8">
        <f t="shared" si="12"/>
        <v>-1.02268319916496E-2</v>
      </c>
      <c r="G318" s="8">
        <f t="shared" si="13"/>
        <v>-2.4030330198608198E-2</v>
      </c>
      <c r="I318" s="10" t="s">
        <v>635</v>
      </c>
      <c r="J318" s="11">
        <v>-1.02268319916496E-2</v>
      </c>
      <c r="L318" s="12" t="str">
        <f>_xlfn.XLOOKUP(I318,Sheet!$B$2:$B$900,Sheet!$A$2:$A$900)</f>
        <v>PM</v>
      </c>
      <c r="M318" s="9">
        <f t="shared" si="14"/>
        <v>-1.02268319916496E-2</v>
      </c>
      <c r="P318" s="15"/>
      <c r="R318" s="10" t="s">
        <v>634</v>
      </c>
      <c r="S318" s="11">
        <v>-2.4030330198608198E-2</v>
      </c>
      <c r="V318" s="16"/>
    </row>
    <row r="319" spans="1:22">
      <c r="A319" s="1" t="s">
        <v>636</v>
      </c>
      <c r="B319">
        <v>0.25818823267455931</v>
      </c>
      <c r="C319">
        <v>0.36216505835865748</v>
      </c>
      <c r="D319">
        <v>0.98590153384489332</v>
      </c>
      <c r="E319">
        <v>0.1039768256840983</v>
      </c>
      <c r="F319" s="8">
        <f t="shared" si="12"/>
        <v>1.2461678340683E-3</v>
      </c>
      <c r="G319" s="8">
        <f t="shared" si="13"/>
        <v>0.12461790490431041</v>
      </c>
      <c r="I319" s="10" t="s">
        <v>637</v>
      </c>
      <c r="J319" s="11">
        <v>1.2461678340683E-3</v>
      </c>
      <c r="L319" s="12" t="str">
        <f>_xlfn.XLOOKUP(I319,Sheet!$B$2:$B$900,Sheet!$A$2:$A$900)</f>
        <v>PNC</v>
      </c>
      <c r="M319" s="9">
        <f t="shared" si="14"/>
        <v>1.2461678340683E-3</v>
      </c>
      <c r="P319" s="15"/>
      <c r="R319" s="10" t="s">
        <v>636</v>
      </c>
      <c r="S319" s="11">
        <v>0.12461790490431041</v>
      </c>
      <c r="V319" s="16"/>
    </row>
    <row r="320" spans="1:22">
      <c r="A320" s="1" t="s">
        <v>638</v>
      </c>
      <c r="B320">
        <v>0.35203950607680512</v>
      </c>
      <c r="C320">
        <v>0.2481070060189112</v>
      </c>
      <c r="D320">
        <v>1.3751068445668859</v>
      </c>
      <c r="E320">
        <v>-0.1039325000578938</v>
      </c>
      <c r="F320" s="8">
        <f t="shared" si="12"/>
        <v>1.8988259777594999E-3</v>
      </c>
      <c r="G320" s="8">
        <f t="shared" si="13"/>
        <v>5.4178052881137799E-2</v>
      </c>
      <c r="I320" s="10" t="s">
        <v>639</v>
      </c>
      <c r="J320" s="11">
        <v>1.8988259777594999E-3</v>
      </c>
      <c r="L320" s="12" t="str">
        <f>_xlfn.XLOOKUP(I320,Sheet!$B$2:$B$900,Sheet!$A$2:$A$900)</f>
        <v>PNR</v>
      </c>
      <c r="M320" s="9">
        <f t="shared" si="14"/>
        <v>1.8988259777594999E-3</v>
      </c>
      <c r="P320" s="15"/>
      <c r="R320" s="10" t="s">
        <v>638</v>
      </c>
      <c r="S320" s="11">
        <v>5.4178052881137799E-2</v>
      </c>
      <c r="V320" s="16"/>
    </row>
    <row r="321" spans="1:22">
      <c r="A321" s="1" t="s">
        <v>640</v>
      </c>
      <c r="B321">
        <v>7.1043864025458536E-2</v>
      </c>
      <c r="C321">
        <v>9.8326373961403646E-2</v>
      </c>
      <c r="D321">
        <v>0.20980570147655631</v>
      </c>
      <c r="E321">
        <v>2.728250993594511E-2</v>
      </c>
      <c r="F321" s="8">
        <f t="shared" si="12"/>
        <v>-1.4616144228480701E-2</v>
      </c>
      <c r="G321" s="8">
        <f t="shared" si="13"/>
        <v>4.9294188663383601E-2</v>
      </c>
      <c r="I321" s="10" t="s">
        <v>641</v>
      </c>
      <c r="J321" s="11">
        <v>-1.4616144228480701E-2</v>
      </c>
      <c r="L321" s="12" t="str">
        <f>_xlfn.XLOOKUP(I321,Sheet!$B$2:$B$900,Sheet!$A$2:$A$900)</f>
        <v>PNW</v>
      </c>
      <c r="M321" s="9">
        <f t="shared" si="14"/>
        <v>-1.4616144228480701E-2</v>
      </c>
      <c r="P321" s="15"/>
      <c r="R321" s="10" t="s">
        <v>640</v>
      </c>
      <c r="S321" s="11">
        <v>4.9294188663383601E-2</v>
      </c>
      <c r="V321" s="16"/>
    </row>
    <row r="322" spans="1:22">
      <c r="A322" s="1" t="s">
        <v>642</v>
      </c>
      <c r="B322">
        <v>0.25625506708739748</v>
      </c>
      <c r="C322">
        <v>0.85381220039699224</v>
      </c>
      <c r="D322">
        <v>0.9778846121159408</v>
      </c>
      <c r="E322">
        <v>0.5975571333095947</v>
      </c>
      <c r="F322" s="8">
        <f t="shared" ref="F322:F385" si="15">_xlfn.XLOOKUP(A322,$L$2:$L$900,$M$2:$M$900)</f>
        <v>6.7615688897367E-3</v>
      </c>
      <c r="G322" s="8">
        <f t="shared" ref="G322:G385" si="16">_xlfn.XLOOKUP(A322,$R$2:$R$900,$S$2:$S$900)</f>
        <v>0.2039279330778058</v>
      </c>
      <c r="I322" s="10" t="s">
        <v>643</v>
      </c>
      <c r="J322" s="11">
        <v>6.7615688897367E-3</v>
      </c>
      <c r="L322" s="12" t="str">
        <f>_xlfn.XLOOKUP(I322,Sheet!$B$2:$B$900,Sheet!$A$2:$A$900)</f>
        <v>PODD</v>
      </c>
      <c r="M322" s="9">
        <f t="shared" ref="M322:M385" si="17">J322</f>
        <v>6.7615688897367E-3</v>
      </c>
      <c r="P322" s="15"/>
      <c r="R322" s="10" t="s">
        <v>642</v>
      </c>
      <c r="S322" s="11">
        <v>0.2039279330778058</v>
      </c>
      <c r="V322" s="16"/>
    </row>
    <row r="323" spans="1:22">
      <c r="A323" s="1" t="s">
        <v>644</v>
      </c>
      <c r="B323">
        <v>0.19933698881871131</v>
      </c>
      <c r="C323">
        <v>0.39481042282037981</v>
      </c>
      <c r="D323">
        <v>0.74184286718067571</v>
      </c>
      <c r="E323">
        <v>0.19547343400166861</v>
      </c>
      <c r="F323" s="8">
        <f t="shared" si="15"/>
        <v>-2.9536319367719E-3</v>
      </c>
      <c r="G323" s="8">
        <f t="shared" si="16"/>
        <v>0.1343408161686267</v>
      </c>
      <c r="I323" s="10" t="s">
        <v>645</v>
      </c>
      <c r="J323" s="11">
        <v>-2.9536319367719E-3</v>
      </c>
      <c r="L323" s="12" t="str">
        <f>_xlfn.XLOOKUP(I323,Sheet!$B$2:$B$900,Sheet!$A$2:$A$900)</f>
        <v>POOL</v>
      </c>
      <c r="M323" s="9">
        <f t="shared" si="17"/>
        <v>-2.9536319367719E-3</v>
      </c>
      <c r="P323" s="15"/>
      <c r="R323" s="10" t="s">
        <v>644</v>
      </c>
      <c r="S323" s="11">
        <v>0.1343408161686267</v>
      </c>
      <c r="V323" s="16"/>
    </row>
    <row r="324" spans="1:22">
      <c r="A324" s="1" t="s">
        <v>646</v>
      </c>
      <c r="B324">
        <v>0.2656732463742606</v>
      </c>
      <c r="C324">
        <v>0.30364323037929619</v>
      </c>
      <c r="D324">
        <v>1.0169422110476909</v>
      </c>
      <c r="E324">
        <v>3.7969984005035602E-2</v>
      </c>
      <c r="F324" s="8">
        <f t="shared" si="15"/>
        <v>-2.4312243273810001E-4</v>
      </c>
      <c r="G324" s="8">
        <f t="shared" si="16"/>
        <v>1.6990788752501901E-2</v>
      </c>
      <c r="I324" s="10" t="s">
        <v>647</v>
      </c>
      <c r="J324" s="11">
        <v>-2.4312243273810001E-4</v>
      </c>
      <c r="L324" s="12" t="str">
        <f>_xlfn.XLOOKUP(I324,Sheet!$B$2:$B$900,Sheet!$A$2:$A$900)</f>
        <v>PPG</v>
      </c>
      <c r="M324" s="9">
        <f t="shared" si="17"/>
        <v>-2.4312243273810001E-4</v>
      </c>
      <c r="P324" s="15"/>
      <c r="R324" s="10" t="s">
        <v>646</v>
      </c>
      <c r="S324" s="11">
        <v>1.6990788752501901E-2</v>
      </c>
      <c r="V324" s="16"/>
    </row>
    <row r="325" spans="1:22">
      <c r="A325" s="1" t="s">
        <v>648</v>
      </c>
      <c r="B325">
        <v>0.1288842750427244</v>
      </c>
      <c r="C325">
        <v>0.30170872964974232</v>
      </c>
      <c r="D325">
        <v>0.44967240041602963</v>
      </c>
      <c r="E325">
        <v>0.1728244546070179</v>
      </c>
      <c r="F325" s="8">
        <f t="shared" si="15"/>
        <v>-1.36495600917757E-2</v>
      </c>
      <c r="G325" s="8">
        <f t="shared" si="16"/>
        <v>-6.6557985074996301E-2</v>
      </c>
      <c r="I325" s="10" t="s">
        <v>649</v>
      </c>
      <c r="J325" s="11">
        <v>-1.36495600917757E-2</v>
      </c>
      <c r="L325" s="12" t="str">
        <f>_xlfn.XLOOKUP(I325,Sheet!$B$2:$B$900,Sheet!$A$2:$A$900)</f>
        <v>PPL</v>
      </c>
      <c r="M325" s="9">
        <f t="shared" si="17"/>
        <v>-1.36495600917757E-2</v>
      </c>
      <c r="P325" s="15"/>
      <c r="R325" s="10" t="s">
        <v>648</v>
      </c>
      <c r="S325" s="11">
        <v>-6.6557985074996301E-2</v>
      </c>
      <c r="V325" s="16"/>
    </row>
    <row r="326" spans="1:22">
      <c r="A326" s="1" t="s">
        <v>650</v>
      </c>
      <c r="B326">
        <v>0.35701145085429431</v>
      </c>
      <c r="C326">
        <v>0.21292590062676239</v>
      </c>
      <c r="D326">
        <v>1.395725715700594</v>
      </c>
      <c r="E326">
        <v>-0.14408555022753189</v>
      </c>
      <c r="F326" s="8">
        <f t="shared" si="15"/>
        <v>6.9143708006927998E-3</v>
      </c>
      <c r="G326" s="8">
        <f t="shared" si="16"/>
        <v>8.1086310230869096E-2</v>
      </c>
      <c r="I326" s="10" t="s">
        <v>651</v>
      </c>
      <c r="J326" s="11">
        <v>6.9143708006927998E-3</v>
      </c>
      <c r="L326" s="12" t="str">
        <f>_xlfn.XLOOKUP(I326,Sheet!$B$2:$B$900,Sheet!$A$2:$A$900)</f>
        <v>PRU</v>
      </c>
      <c r="M326" s="9">
        <f t="shared" si="17"/>
        <v>6.9143708006927998E-3</v>
      </c>
      <c r="P326" s="15"/>
      <c r="R326" s="10" t="s">
        <v>650</v>
      </c>
      <c r="S326" s="11">
        <v>8.1086310230869096E-2</v>
      </c>
      <c r="V326" s="16"/>
    </row>
    <row r="327" spans="1:22">
      <c r="A327" s="1" t="s">
        <v>652</v>
      </c>
      <c r="B327">
        <v>2.7407366158639281E-2</v>
      </c>
      <c r="C327">
        <v>9.9307178653256445E-2</v>
      </c>
      <c r="D327">
        <v>2.8843247847572931E-2</v>
      </c>
      <c r="E327">
        <v>7.189981249461716E-2</v>
      </c>
      <c r="F327" s="8">
        <f t="shared" si="15"/>
        <v>-1.24630637389994E-2</v>
      </c>
      <c r="G327" s="8">
        <f t="shared" si="16"/>
        <v>-6.0375341988389099E-2</v>
      </c>
      <c r="I327" s="10" t="s">
        <v>653</v>
      </c>
      <c r="J327" s="11">
        <v>-1.24630637389994E-2</v>
      </c>
      <c r="L327" s="12" t="str">
        <f>_xlfn.XLOOKUP(I327,Sheet!$B$2:$B$900,Sheet!$A$2:$A$900)</f>
        <v>PSA</v>
      </c>
      <c r="M327" s="9">
        <f t="shared" si="17"/>
        <v>-1.24630637389994E-2</v>
      </c>
      <c r="P327" s="15"/>
      <c r="R327" s="10" t="s">
        <v>652</v>
      </c>
      <c r="S327" s="11">
        <v>-6.0375341988389099E-2</v>
      </c>
      <c r="V327" s="16"/>
    </row>
    <row r="328" spans="1:22">
      <c r="A328" s="1" t="s">
        <v>654</v>
      </c>
      <c r="B328">
        <v>0.39060632472699869</v>
      </c>
      <c r="C328">
        <v>-3.4368543770441302E-2</v>
      </c>
      <c r="D328">
        <v>1.5350451180943301</v>
      </c>
      <c r="E328">
        <v>-0.42497486849743998</v>
      </c>
      <c r="F328" s="8">
        <f t="shared" si="15"/>
        <v>7.7533793169456003E-3</v>
      </c>
      <c r="G328" s="8">
        <f t="shared" si="16"/>
        <v>0.1893924507156505</v>
      </c>
      <c r="I328" s="10" t="s">
        <v>655</v>
      </c>
      <c r="J328" s="11">
        <v>7.7533793169456003E-3</v>
      </c>
      <c r="L328" s="12" t="str">
        <f>_xlfn.XLOOKUP(I328,Sheet!$B$2:$B$900,Sheet!$A$2:$A$900)</f>
        <v>PTC</v>
      </c>
      <c r="M328" s="9">
        <f t="shared" si="17"/>
        <v>7.7533793169456003E-3</v>
      </c>
      <c r="P328" s="15"/>
      <c r="R328" s="10" t="s">
        <v>654</v>
      </c>
      <c r="S328" s="11">
        <v>0.1893924507156505</v>
      </c>
      <c r="V328" s="16"/>
    </row>
    <row r="329" spans="1:22">
      <c r="A329" s="1" t="s">
        <v>656</v>
      </c>
      <c r="B329">
        <v>0.30542622212213449</v>
      </c>
      <c r="C329">
        <v>0.33519831794278421</v>
      </c>
      <c r="D329">
        <v>1.181799529624094</v>
      </c>
      <c r="E329">
        <v>2.9772095820649661E-2</v>
      </c>
      <c r="F329" s="8">
        <f t="shared" si="15"/>
        <v>4.0585893468916001E-3</v>
      </c>
      <c r="G329" s="8">
        <f t="shared" si="16"/>
        <v>9.1213723754117196E-2</v>
      </c>
      <c r="I329" s="10" t="s">
        <v>657</v>
      </c>
      <c r="J329" s="11">
        <v>4.0585893468916001E-3</v>
      </c>
      <c r="L329" s="12" t="str">
        <f>_xlfn.XLOOKUP(I329,Sheet!$B$2:$B$900,Sheet!$A$2:$A$900)</f>
        <v>PWR</v>
      </c>
      <c r="M329" s="9">
        <f t="shared" si="17"/>
        <v>4.0585893468916001E-3</v>
      </c>
      <c r="P329" s="15"/>
      <c r="R329" s="10" t="s">
        <v>656</v>
      </c>
      <c r="S329" s="11">
        <v>9.1213723754117196E-2</v>
      </c>
      <c r="V329" s="16"/>
    </row>
    <row r="330" spans="1:22">
      <c r="A330" s="1" t="s">
        <v>658</v>
      </c>
      <c r="B330">
        <v>0.35893536014781913</v>
      </c>
      <c r="C330">
        <v>0.2128795729134649</v>
      </c>
      <c r="D330">
        <v>1.403704251177442</v>
      </c>
      <c r="E330">
        <v>-0.1460557872343542</v>
      </c>
      <c r="F330" s="8">
        <f t="shared" si="15"/>
        <v>5.0790640719110998E-3</v>
      </c>
      <c r="G330" s="8">
        <f t="shared" si="16"/>
        <v>1.64765316041348E-2</v>
      </c>
      <c r="I330" s="10" t="s">
        <v>659</v>
      </c>
      <c r="J330" s="11">
        <v>5.0790640719110998E-3</v>
      </c>
      <c r="L330" s="12" t="str">
        <f>_xlfn.XLOOKUP(I330,Sheet!$B$2:$B$900,Sheet!$A$2:$A$900)</f>
        <v>PXD</v>
      </c>
      <c r="M330" s="9">
        <f t="shared" si="17"/>
        <v>5.0790640719110998E-3</v>
      </c>
      <c r="P330" s="15"/>
      <c r="R330" s="10" t="s">
        <v>658</v>
      </c>
      <c r="S330" s="11">
        <v>1.64765316041348E-2</v>
      </c>
      <c r="V330" s="16"/>
    </row>
    <row r="331" spans="1:22">
      <c r="A331" s="1" t="s">
        <v>660</v>
      </c>
      <c r="B331">
        <v>0.31861805729153048</v>
      </c>
      <c r="C331">
        <v>0.5506144633781902</v>
      </c>
      <c r="D331">
        <v>1.2365066435498939</v>
      </c>
      <c r="E331">
        <v>0.2319964060866597</v>
      </c>
      <c r="F331" s="8">
        <f t="shared" si="15"/>
        <v>4.3581620938185003E-3</v>
      </c>
      <c r="G331" s="8">
        <f t="shared" si="16"/>
        <v>5.0637085326023901E-2</v>
      </c>
      <c r="I331" s="10" t="s">
        <v>661</v>
      </c>
      <c r="J331" s="11">
        <v>4.3581620938185003E-3</v>
      </c>
      <c r="L331" s="12" t="str">
        <f>_xlfn.XLOOKUP(I331,Sheet!$B$2:$B$900,Sheet!$A$2:$A$900)</f>
        <v>QCOM</v>
      </c>
      <c r="M331" s="9">
        <f t="shared" si="17"/>
        <v>4.3581620938185003E-3</v>
      </c>
      <c r="P331" s="15"/>
      <c r="R331" s="10" t="s">
        <v>660</v>
      </c>
      <c r="S331" s="11">
        <v>5.0637085326023901E-2</v>
      </c>
      <c r="V331" s="16"/>
    </row>
    <row r="332" spans="1:22">
      <c r="A332" s="1" t="s">
        <v>662</v>
      </c>
      <c r="B332">
        <v>0.31856420990500611</v>
      </c>
      <c r="C332">
        <v>0.37080197973956519</v>
      </c>
      <c r="D332">
        <v>1.2362833360971119</v>
      </c>
      <c r="E332">
        <v>5.2237769834559078E-2</v>
      </c>
      <c r="F332" s="8">
        <f t="shared" si="15"/>
        <v>6.5899424537106E-3</v>
      </c>
      <c r="G332" s="8">
        <f t="shared" si="16"/>
        <v>0.11764984621314831</v>
      </c>
      <c r="I332" s="10" t="s">
        <v>663</v>
      </c>
      <c r="J332" s="11">
        <v>6.5899424537106E-3</v>
      </c>
      <c r="L332" s="12" t="str">
        <f>_xlfn.XLOOKUP(I332,Sheet!$B$2:$B$900,Sheet!$A$2:$A$900)</f>
        <v>RCL</v>
      </c>
      <c r="M332" s="9">
        <f t="shared" si="17"/>
        <v>6.5899424537106E-3</v>
      </c>
      <c r="P332" s="15"/>
      <c r="R332" s="10" t="s">
        <v>662</v>
      </c>
      <c r="S332" s="11">
        <v>0.11764984621314831</v>
      </c>
      <c r="V332" s="16"/>
    </row>
    <row r="333" spans="1:22">
      <c r="A333" s="1" t="s">
        <v>664</v>
      </c>
      <c r="B333">
        <v>0.12342281774152219</v>
      </c>
      <c r="C333">
        <v>0.1213584696976194</v>
      </c>
      <c r="D333">
        <v>0.42702349956628971</v>
      </c>
      <c r="E333">
        <v>-2.0643480439027362E-3</v>
      </c>
      <c r="F333" s="8">
        <f t="shared" si="15"/>
        <v>-9.7601485570009E-3</v>
      </c>
      <c r="G333" s="8">
        <f t="shared" si="16"/>
        <v>-8.2234182712425302E-2</v>
      </c>
      <c r="I333" s="10" t="s">
        <v>665</v>
      </c>
      <c r="J333" s="11">
        <v>-9.7601485570009E-3</v>
      </c>
      <c r="L333" s="12" t="str">
        <f>_xlfn.XLOOKUP(I333,Sheet!$B$2:$B$900,Sheet!$A$2:$A$900)</f>
        <v>REG</v>
      </c>
      <c r="M333" s="9">
        <f t="shared" si="17"/>
        <v>-9.7601485570009E-3</v>
      </c>
      <c r="P333" s="15"/>
      <c r="R333" s="10" t="s">
        <v>664</v>
      </c>
      <c r="S333" s="11">
        <v>-8.2234182712425302E-2</v>
      </c>
      <c r="V333" s="16"/>
    </row>
    <row r="334" spans="1:22">
      <c r="A334" s="1" t="s">
        <v>666</v>
      </c>
      <c r="B334">
        <v>0.28349024089436858</v>
      </c>
      <c r="C334">
        <v>4.722145873985073E-2</v>
      </c>
      <c r="D334">
        <v>1.090830061866823</v>
      </c>
      <c r="E334">
        <v>-0.23626878215451791</v>
      </c>
      <c r="F334" s="8">
        <f t="shared" si="15"/>
        <v>2.8753612837920002E-3</v>
      </c>
      <c r="G334" s="8">
        <f t="shared" si="16"/>
        <v>-6.2180976074175102E-2</v>
      </c>
      <c r="I334" s="10" t="s">
        <v>667</v>
      </c>
      <c r="J334" s="11">
        <v>2.8753612837920002E-3</v>
      </c>
      <c r="L334" s="12" t="str">
        <f>_xlfn.XLOOKUP(I334,Sheet!$B$2:$B$900,Sheet!$A$2:$A$900)</f>
        <v>REGN</v>
      </c>
      <c r="M334" s="9">
        <f t="shared" si="17"/>
        <v>2.8753612837920002E-3</v>
      </c>
      <c r="P334" s="15"/>
      <c r="R334" s="10" t="s">
        <v>666</v>
      </c>
      <c r="S334" s="11">
        <v>-6.2180976074175102E-2</v>
      </c>
      <c r="V334" s="16"/>
    </row>
    <row r="335" spans="1:22">
      <c r="A335" s="1" t="s">
        <v>668</v>
      </c>
      <c r="B335">
        <v>0.3183714716464856</v>
      </c>
      <c r="C335">
        <v>0.32120583198232411</v>
      </c>
      <c r="D335">
        <v>1.235484042160268</v>
      </c>
      <c r="E335">
        <v>2.8343603358385039E-3</v>
      </c>
      <c r="F335" s="8">
        <f t="shared" si="15"/>
        <v>6.6783113682704004E-3</v>
      </c>
      <c r="G335" s="8">
        <f t="shared" si="16"/>
        <v>0.16340063262214391</v>
      </c>
      <c r="I335" s="10" t="s">
        <v>669</v>
      </c>
      <c r="J335" s="11">
        <v>6.6783113682704004E-3</v>
      </c>
      <c r="L335" s="12" t="str">
        <f>_xlfn.XLOOKUP(I335,Sheet!$B$2:$B$900,Sheet!$A$2:$A$900)</f>
        <v>RF</v>
      </c>
      <c r="M335" s="9">
        <f t="shared" si="17"/>
        <v>6.6783113682704004E-3</v>
      </c>
      <c r="P335" s="15"/>
      <c r="R335" s="10" t="s">
        <v>668</v>
      </c>
      <c r="S335" s="11">
        <v>0.16340063262214391</v>
      </c>
      <c r="V335" s="16"/>
    </row>
    <row r="336" spans="1:22">
      <c r="A336" s="1" t="s">
        <v>670</v>
      </c>
      <c r="B336">
        <v>0.3548098576486976</v>
      </c>
      <c r="C336">
        <v>0.15536124130447501</v>
      </c>
      <c r="D336">
        <v>1.386595612968847</v>
      </c>
      <c r="E336">
        <v>-0.19944861634422259</v>
      </c>
      <c r="F336" s="8">
        <f t="shared" si="15"/>
        <v>5.2807797255881002E-3</v>
      </c>
      <c r="G336" s="8">
        <f t="shared" si="16"/>
        <v>0.13385519701727849</v>
      </c>
      <c r="I336" s="10" t="s">
        <v>671</v>
      </c>
      <c r="J336" s="11">
        <v>5.2807797255881002E-3</v>
      </c>
      <c r="L336" s="12" t="str">
        <f>_xlfn.XLOOKUP(I336,Sheet!$B$2:$B$900,Sheet!$A$2:$A$900)</f>
        <v>RHI</v>
      </c>
      <c r="M336" s="9">
        <f t="shared" si="17"/>
        <v>5.2807797255881002E-3</v>
      </c>
      <c r="P336" s="15"/>
      <c r="R336" s="10" t="s">
        <v>670</v>
      </c>
      <c r="S336" s="11">
        <v>0.13385519701727849</v>
      </c>
      <c r="V336" s="16"/>
    </row>
    <row r="337" spans="1:22">
      <c r="A337" s="1" t="s">
        <v>672</v>
      </c>
      <c r="B337">
        <v>0.3406593966171918</v>
      </c>
      <c r="C337">
        <v>0.2317209796930326</v>
      </c>
      <c r="D337">
        <v>1.327913035919287</v>
      </c>
      <c r="E337">
        <v>-0.1089384169241592</v>
      </c>
      <c r="F337" s="8">
        <f t="shared" si="15"/>
        <v>8.4073479985619006E-3</v>
      </c>
      <c r="G337" s="8">
        <f t="shared" si="16"/>
        <v>0.13407636881392501</v>
      </c>
      <c r="I337" s="10" t="s">
        <v>673</v>
      </c>
      <c r="J337" s="11">
        <v>8.4073479985619006E-3</v>
      </c>
      <c r="L337" s="12" t="str">
        <f>_xlfn.XLOOKUP(I337,Sheet!$B$2:$B$900,Sheet!$A$2:$A$900)</f>
        <v>RJF</v>
      </c>
      <c r="M337" s="9">
        <f t="shared" si="17"/>
        <v>8.4073479985619006E-3</v>
      </c>
      <c r="P337" s="15"/>
      <c r="R337" s="10" t="s">
        <v>672</v>
      </c>
      <c r="S337" s="11">
        <v>0.13407636881392501</v>
      </c>
      <c r="V337" s="16"/>
    </row>
    <row r="338" spans="1:22">
      <c r="A338" s="1" t="s">
        <v>674</v>
      </c>
      <c r="B338">
        <v>0.34181895278215468</v>
      </c>
      <c r="C338">
        <v>0.2036860314172628</v>
      </c>
      <c r="D338">
        <v>1.332721765743865</v>
      </c>
      <c r="E338">
        <v>-0.13813292136489189</v>
      </c>
      <c r="F338" s="8">
        <f t="shared" si="15"/>
        <v>7.5460609588410004E-4</v>
      </c>
      <c r="G338" s="8">
        <f t="shared" si="16"/>
        <v>8.1538767636941997E-2</v>
      </c>
      <c r="I338" s="10" t="s">
        <v>675</v>
      </c>
      <c r="J338" s="11">
        <v>7.5460609588410004E-4</v>
      </c>
      <c r="L338" s="12" t="str">
        <f>_xlfn.XLOOKUP(I338,Sheet!$B$2:$B$900,Sheet!$A$2:$A$900)</f>
        <v>RL</v>
      </c>
      <c r="M338" s="9">
        <f t="shared" si="17"/>
        <v>7.5460609588410004E-4</v>
      </c>
      <c r="P338" s="15"/>
      <c r="R338" s="10" t="s">
        <v>674</v>
      </c>
      <c r="S338" s="11">
        <v>8.1538767636941997E-2</v>
      </c>
      <c r="V338" s="16"/>
    </row>
    <row r="339" spans="1:22">
      <c r="A339" s="1" t="s">
        <v>676</v>
      </c>
      <c r="B339">
        <v>0.22993834266629051</v>
      </c>
      <c r="C339">
        <v>0.37102093629339722</v>
      </c>
      <c r="D339">
        <v>0.86874801189526718</v>
      </c>
      <c r="E339">
        <v>0.14108259362710671</v>
      </c>
      <c r="F339" s="8">
        <f t="shared" si="15"/>
        <v>-7.151278411129E-4</v>
      </c>
      <c r="G339" s="8">
        <f t="shared" si="16"/>
        <v>0.15054001921601029</v>
      </c>
      <c r="I339" s="10" t="s">
        <v>677</v>
      </c>
      <c r="J339" s="11">
        <v>-7.151278411129E-4</v>
      </c>
      <c r="L339" s="12" t="str">
        <f>_xlfn.XLOOKUP(I339,Sheet!$B$2:$B$900,Sheet!$A$2:$A$900)</f>
        <v>RMD</v>
      </c>
      <c r="M339" s="9">
        <f t="shared" si="17"/>
        <v>-7.151278411129E-4</v>
      </c>
      <c r="P339" s="15"/>
      <c r="R339" s="10" t="s">
        <v>676</v>
      </c>
      <c r="S339" s="11">
        <v>0.15054001921601029</v>
      </c>
      <c r="V339" s="16"/>
    </row>
    <row r="340" spans="1:22">
      <c r="A340" s="1" t="s">
        <v>678</v>
      </c>
      <c r="B340">
        <v>0.35052911508228851</v>
      </c>
      <c r="C340">
        <v>0.35960386953252421</v>
      </c>
      <c r="D340">
        <v>1.368843187452581</v>
      </c>
      <c r="E340">
        <v>9.0747544502357558E-3</v>
      </c>
      <c r="F340" s="8">
        <f t="shared" si="15"/>
        <v>5.2629262482527996E-3</v>
      </c>
      <c r="G340" s="8">
        <f t="shared" si="16"/>
        <v>0.11971485849955869</v>
      </c>
      <c r="I340" s="10" t="s">
        <v>679</v>
      </c>
      <c r="J340" s="11">
        <v>5.2629262482527996E-3</v>
      </c>
      <c r="L340" s="12" t="str">
        <f>_xlfn.XLOOKUP(I340,Sheet!$B$2:$B$900,Sheet!$A$2:$A$900)</f>
        <v>ROK</v>
      </c>
      <c r="M340" s="9">
        <f t="shared" si="17"/>
        <v>5.2629262482527996E-3</v>
      </c>
      <c r="P340" s="15"/>
      <c r="R340" s="10" t="s">
        <v>678</v>
      </c>
      <c r="S340" s="11">
        <v>0.11971485849955869</v>
      </c>
      <c r="V340" s="16"/>
    </row>
    <row r="341" spans="1:22">
      <c r="A341" s="1" t="s">
        <v>680</v>
      </c>
      <c r="B341">
        <v>0.2076645472074358</v>
      </c>
      <c r="C341">
        <v>-4.2307196976703272E-2</v>
      </c>
      <c r="D341">
        <v>0.77637761383613779</v>
      </c>
      <c r="E341">
        <v>-0.24997174418413909</v>
      </c>
      <c r="F341" s="8">
        <f t="shared" si="15"/>
        <v>-1.9720395854584002E-3</v>
      </c>
      <c r="G341" s="8">
        <f t="shared" si="16"/>
        <v>0.17272177324893229</v>
      </c>
      <c r="I341" s="10" t="s">
        <v>681</v>
      </c>
      <c r="J341" s="11">
        <v>-1.9720395854584002E-3</v>
      </c>
      <c r="L341" s="12" t="str">
        <f>_xlfn.XLOOKUP(I341,Sheet!$B$2:$B$900,Sheet!$A$2:$A$900)</f>
        <v>ROL</v>
      </c>
      <c r="M341" s="9">
        <f t="shared" si="17"/>
        <v>-1.9720395854584002E-3</v>
      </c>
      <c r="P341" s="15"/>
      <c r="R341" s="10" t="s">
        <v>680</v>
      </c>
      <c r="S341" s="11">
        <v>0.17272177324893229</v>
      </c>
      <c r="V341" s="16"/>
    </row>
    <row r="342" spans="1:22">
      <c r="A342" s="1" t="s">
        <v>682</v>
      </c>
      <c r="B342">
        <v>0.2658415183971739</v>
      </c>
      <c r="C342">
        <v>0.30756285217772422</v>
      </c>
      <c r="D342">
        <v>1.0176400424418699</v>
      </c>
      <c r="E342">
        <v>4.1721333780550263E-2</v>
      </c>
      <c r="F342" s="8">
        <f t="shared" si="15"/>
        <v>8.7333046014490001E-4</v>
      </c>
      <c r="G342" s="8">
        <f t="shared" si="16"/>
        <v>0.12075726800041291</v>
      </c>
      <c r="I342" s="10" t="s">
        <v>683</v>
      </c>
      <c r="J342" s="11">
        <v>8.7333046014490001E-4</v>
      </c>
      <c r="L342" s="12" t="str">
        <f>_xlfn.XLOOKUP(I342,Sheet!$B$2:$B$900,Sheet!$A$2:$A$900)</f>
        <v>ROP</v>
      </c>
      <c r="M342" s="9">
        <f t="shared" si="17"/>
        <v>8.7333046014490001E-4</v>
      </c>
      <c r="P342" s="15"/>
      <c r="R342" s="10" t="s">
        <v>682</v>
      </c>
      <c r="S342" s="11">
        <v>0.12075726800041291</v>
      </c>
      <c r="V342" s="16"/>
    </row>
    <row r="343" spans="1:22">
      <c r="A343" s="1" t="s">
        <v>684</v>
      </c>
      <c r="B343">
        <v>0.26832022119131138</v>
      </c>
      <c r="C343">
        <v>0.36766103197699818</v>
      </c>
      <c r="D343">
        <v>1.027919330683863</v>
      </c>
      <c r="E343">
        <v>9.934081078568674E-2</v>
      </c>
      <c r="F343" s="8">
        <f t="shared" si="15"/>
        <v>-2.0443857942853E-3</v>
      </c>
      <c r="G343" s="8">
        <f t="shared" si="16"/>
        <v>0.1156998268080015</v>
      </c>
      <c r="I343" s="10" t="s">
        <v>685</v>
      </c>
      <c r="J343" s="11">
        <v>-2.0443857942853E-3</v>
      </c>
      <c r="L343" s="12" t="str">
        <f>_xlfn.XLOOKUP(I343,Sheet!$B$2:$B$900,Sheet!$A$2:$A$900)</f>
        <v>ROST</v>
      </c>
      <c r="M343" s="9">
        <f t="shared" si="17"/>
        <v>-2.0443857942853E-3</v>
      </c>
      <c r="P343" s="15"/>
      <c r="R343" s="10" t="s">
        <v>684</v>
      </c>
      <c r="S343" s="11">
        <v>0.1156998268080015</v>
      </c>
      <c r="V343" s="16"/>
    </row>
    <row r="344" spans="1:22">
      <c r="A344" s="1" t="s">
        <v>686</v>
      </c>
      <c r="B344">
        <v>0.128139177250884</v>
      </c>
      <c r="C344">
        <v>0.24449979749568559</v>
      </c>
      <c r="D344">
        <v>0.44658244748221521</v>
      </c>
      <c r="E344">
        <v>0.11636062024480159</v>
      </c>
      <c r="F344" s="8">
        <f t="shared" si="15"/>
        <v>-7.6154483571478004E-3</v>
      </c>
      <c r="G344" s="8">
        <f t="shared" si="16"/>
        <v>0.112096456464476</v>
      </c>
      <c r="I344" s="10" t="s">
        <v>687</v>
      </c>
      <c r="J344" s="11">
        <v>-7.6154483571478004E-3</v>
      </c>
      <c r="L344" s="12" t="str">
        <f>_xlfn.XLOOKUP(I344,Sheet!$B$2:$B$900,Sheet!$A$2:$A$900)</f>
        <v>RSG</v>
      </c>
      <c r="M344" s="9">
        <f t="shared" si="17"/>
        <v>-7.6154483571478004E-3</v>
      </c>
      <c r="P344" s="15"/>
      <c r="R344" s="10" t="s">
        <v>686</v>
      </c>
      <c r="S344" s="11">
        <v>0.112096456464476</v>
      </c>
      <c r="V344" s="16"/>
    </row>
    <row r="345" spans="1:22">
      <c r="A345" s="1" t="s">
        <v>688</v>
      </c>
      <c r="B345">
        <v>0.3171059425426801</v>
      </c>
      <c r="C345">
        <v>0.3852546749407777</v>
      </c>
      <c r="D345">
        <v>1.2302358379514311</v>
      </c>
      <c r="E345">
        <v>6.81487323980976E-2</v>
      </c>
      <c r="F345" s="8">
        <f t="shared" si="15"/>
        <v>-1.7407560306311001E-3</v>
      </c>
      <c r="G345" s="8">
        <f t="shared" si="16"/>
        <v>8.2748608483734498E-2</v>
      </c>
      <c r="I345" s="10" t="s">
        <v>689</v>
      </c>
      <c r="J345" s="11">
        <v>-1.7407560306311001E-3</v>
      </c>
      <c r="L345" s="12" t="str">
        <f>_xlfn.XLOOKUP(I345,Sheet!$B$2:$B$900,Sheet!$A$2:$A$900)</f>
        <v>RTX</v>
      </c>
      <c r="M345" s="9">
        <f t="shared" si="17"/>
        <v>-1.7407560306311001E-3</v>
      </c>
      <c r="P345" s="15"/>
      <c r="R345" s="10" t="s">
        <v>688</v>
      </c>
      <c r="S345" s="11">
        <v>8.2748608483734498E-2</v>
      </c>
      <c r="V345" s="16"/>
    </row>
    <row r="346" spans="1:22">
      <c r="A346" s="1" t="s">
        <v>690</v>
      </c>
      <c r="B346">
        <v>0.35134497742096299</v>
      </c>
      <c r="C346">
        <v>0.24438214203949221</v>
      </c>
      <c r="D346">
        <v>1.372226604038409</v>
      </c>
      <c r="E346">
        <v>-0.10696283538147081</v>
      </c>
      <c r="F346" s="8">
        <f t="shared" si="15"/>
        <v>4.4051347161319998E-3</v>
      </c>
      <c r="G346" s="8">
        <f t="shared" si="16"/>
        <v>0.1292857452325761</v>
      </c>
      <c r="I346" s="10" t="s">
        <v>691</v>
      </c>
      <c r="J346" s="11">
        <v>4.4051347161319998E-3</v>
      </c>
      <c r="L346" s="12" t="str">
        <f>_xlfn.XLOOKUP(I346,Sheet!$B$2:$B$900,Sheet!$A$2:$A$900)</f>
        <v>RVTY</v>
      </c>
      <c r="M346" s="9">
        <f t="shared" si="17"/>
        <v>4.4051347161319998E-3</v>
      </c>
      <c r="P346" s="15"/>
      <c r="R346" s="10" t="s">
        <v>690</v>
      </c>
      <c r="S346" s="11">
        <v>0.1292857452325761</v>
      </c>
      <c r="V346" s="16"/>
    </row>
    <row r="347" spans="1:22">
      <c r="A347" s="1" t="s">
        <v>692</v>
      </c>
      <c r="B347">
        <v>9.6472771241683908E-2</v>
      </c>
      <c r="C347">
        <v>0.42222953698967991</v>
      </c>
      <c r="D347">
        <v>0.31526048515320348</v>
      </c>
      <c r="E347">
        <v>0.325756765747996</v>
      </c>
      <c r="F347" s="8">
        <f t="shared" si="15"/>
        <v>-2.9728773977120001E-3</v>
      </c>
      <c r="G347" s="8">
        <f t="shared" si="16"/>
        <v>0.12064415908519149</v>
      </c>
      <c r="I347" s="10" t="s">
        <v>693</v>
      </c>
      <c r="J347" s="11">
        <v>-2.9728773977120001E-3</v>
      </c>
      <c r="L347" s="12" t="str">
        <f>_xlfn.XLOOKUP(I347,Sheet!$B$2:$B$900,Sheet!$A$2:$A$900)</f>
        <v>SBAC</v>
      </c>
      <c r="M347" s="9">
        <f t="shared" si="17"/>
        <v>-2.9728773977120001E-3</v>
      </c>
      <c r="P347" s="15"/>
      <c r="R347" s="10" t="s">
        <v>692</v>
      </c>
      <c r="S347" s="11">
        <v>0.12064415908519149</v>
      </c>
      <c r="V347" s="16"/>
    </row>
    <row r="348" spans="1:22">
      <c r="A348" s="1" t="s">
        <v>694</v>
      </c>
      <c r="B348">
        <v>0.21667143998452409</v>
      </c>
      <c r="C348">
        <v>0.34845434538611531</v>
      </c>
      <c r="D348">
        <v>0.81372958973231602</v>
      </c>
      <c r="E348">
        <v>0.13178290540159121</v>
      </c>
      <c r="F348" s="8">
        <f t="shared" si="15"/>
        <v>-4.8554851745404998E-3</v>
      </c>
      <c r="G348" s="8">
        <f t="shared" si="16"/>
        <v>3.3300208033608999E-3</v>
      </c>
      <c r="I348" s="10" t="s">
        <v>695</v>
      </c>
      <c r="J348" s="11">
        <v>-4.8554851745404998E-3</v>
      </c>
      <c r="L348" s="12" t="str">
        <f>_xlfn.XLOOKUP(I348,Sheet!$B$2:$B$900,Sheet!$A$2:$A$900)</f>
        <v>SBUX</v>
      </c>
      <c r="M348" s="9">
        <f t="shared" si="17"/>
        <v>-4.8554851745404998E-3</v>
      </c>
      <c r="P348" s="15"/>
      <c r="R348" s="10" t="s">
        <v>694</v>
      </c>
      <c r="S348" s="11">
        <v>3.3300208033608999E-3</v>
      </c>
      <c r="V348" s="16"/>
    </row>
    <row r="349" spans="1:22">
      <c r="A349" s="1" t="s">
        <v>696</v>
      </c>
      <c r="B349">
        <v>0.33891189939778082</v>
      </c>
      <c r="C349">
        <v>0.1948894359684866</v>
      </c>
      <c r="D349">
        <v>1.3206660889828119</v>
      </c>
      <c r="E349">
        <v>-0.14402246342929409</v>
      </c>
      <c r="F349" s="8">
        <f t="shared" si="15"/>
        <v>1.060016915331E-2</v>
      </c>
      <c r="G349" s="8">
        <f t="shared" si="16"/>
        <v>0.14092336168054209</v>
      </c>
      <c r="I349" s="10" t="s">
        <v>697</v>
      </c>
      <c r="J349" s="11">
        <v>1.060016915331E-2</v>
      </c>
      <c r="L349" s="12" t="str">
        <f>_xlfn.XLOOKUP(I349,Sheet!$B$2:$B$900,Sheet!$A$2:$A$900)</f>
        <v>SCHW</v>
      </c>
      <c r="M349" s="9">
        <f t="shared" si="17"/>
        <v>1.060016915331E-2</v>
      </c>
      <c r="P349" s="15"/>
      <c r="R349" s="10" t="s">
        <v>696</v>
      </c>
      <c r="S349" s="11">
        <v>0.14092336168054209</v>
      </c>
      <c r="V349" s="16"/>
    </row>
    <row r="350" spans="1:22">
      <c r="A350" s="1" t="s">
        <v>698</v>
      </c>
      <c r="B350">
        <v>0.23223088035071421</v>
      </c>
      <c r="C350">
        <v>0.42613199015701192</v>
      </c>
      <c r="D350">
        <v>0.87825526533426712</v>
      </c>
      <c r="E350">
        <v>0.19390110980629771</v>
      </c>
      <c r="F350" s="8">
        <f t="shared" si="15"/>
        <v>-1.1073772130888E-3</v>
      </c>
      <c r="G350" s="8">
        <f t="shared" si="16"/>
        <v>0.11370156352853721</v>
      </c>
      <c r="I350" s="10" t="s">
        <v>699</v>
      </c>
      <c r="J350" s="11">
        <v>-1.1073772130888E-3</v>
      </c>
      <c r="L350" s="12" t="str">
        <f>_xlfn.XLOOKUP(I350,Sheet!$B$2:$B$900,Sheet!$A$2:$A$900)</f>
        <v>SHW</v>
      </c>
      <c r="M350" s="9">
        <f t="shared" si="17"/>
        <v>-1.1073772130888E-3</v>
      </c>
      <c r="P350" s="15"/>
      <c r="R350" s="10" t="s">
        <v>698</v>
      </c>
      <c r="S350" s="11">
        <v>0.11370156352853721</v>
      </c>
      <c r="V350" s="16"/>
    </row>
    <row r="351" spans="1:22">
      <c r="A351" s="1" t="s">
        <v>700</v>
      </c>
      <c r="B351">
        <v>8.8375703734831529E-2</v>
      </c>
      <c r="C351">
        <v>0.1608131713211105</v>
      </c>
      <c r="D351">
        <v>0.28168159420481481</v>
      </c>
      <c r="E351">
        <v>7.2437467586278975E-2</v>
      </c>
      <c r="F351" s="8">
        <f t="shared" si="15"/>
        <v>-1.19091731483527E-2</v>
      </c>
      <c r="G351" s="8">
        <f t="shared" si="16"/>
        <v>-9.6542204325521103E-2</v>
      </c>
      <c r="I351" s="10" t="s">
        <v>701</v>
      </c>
      <c r="J351" s="11">
        <v>-1.19091731483527E-2</v>
      </c>
      <c r="L351" s="12" t="str">
        <f>_xlfn.XLOOKUP(I351,Sheet!$B$2:$B$900,Sheet!$A$2:$A$900)</f>
        <v>SJM</v>
      </c>
      <c r="M351" s="9">
        <f t="shared" si="17"/>
        <v>-1.19091731483527E-2</v>
      </c>
      <c r="P351" s="15"/>
      <c r="R351" s="10" t="s">
        <v>700</v>
      </c>
      <c r="S351" s="11">
        <v>-9.6542204325521103E-2</v>
      </c>
      <c r="V351" s="16"/>
    </row>
    <row r="352" spans="1:22">
      <c r="A352" s="1" t="s">
        <v>702</v>
      </c>
      <c r="B352">
        <v>0.36785530683650858</v>
      </c>
      <c r="C352">
        <v>0.21956733244230109</v>
      </c>
      <c r="D352">
        <v>1.440695657865291</v>
      </c>
      <c r="E352">
        <v>-0.14828797439420749</v>
      </c>
      <c r="F352" s="8">
        <f t="shared" si="15"/>
        <v>-1.5830384907099999E-3</v>
      </c>
      <c r="G352" s="8">
        <f t="shared" si="16"/>
        <v>-0.1161839470296145</v>
      </c>
      <c r="I352" s="10" t="s">
        <v>703</v>
      </c>
      <c r="J352" s="11">
        <v>-1.5830384907099999E-3</v>
      </c>
      <c r="L352" s="12" t="str">
        <f>_xlfn.XLOOKUP(I352,Sheet!$B$2:$B$900,Sheet!$A$2:$A$900)</f>
        <v>SLB</v>
      </c>
      <c r="M352" s="9">
        <f t="shared" si="17"/>
        <v>-1.5830384907099999E-3</v>
      </c>
      <c r="P352" s="15"/>
      <c r="R352" s="10" t="s">
        <v>702</v>
      </c>
      <c r="S352" s="11">
        <v>-0.1161839470296145</v>
      </c>
      <c r="V352" s="16"/>
    </row>
    <row r="353" spans="1:22">
      <c r="A353" s="1" t="s">
        <v>704</v>
      </c>
      <c r="B353">
        <v>0.29841085544841828</v>
      </c>
      <c r="C353">
        <v>0.20695850904785101</v>
      </c>
      <c r="D353">
        <v>1.1527064990546541</v>
      </c>
      <c r="E353">
        <v>-9.1452346400567375E-2</v>
      </c>
      <c r="F353" s="8">
        <f t="shared" si="15"/>
        <v>-1.0180287026621E-3</v>
      </c>
      <c r="G353" s="8">
        <f t="shared" si="16"/>
        <v>6.1238612573699001E-3</v>
      </c>
      <c r="I353" s="10" t="s">
        <v>705</v>
      </c>
      <c r="J353" s="11">
        <v>-1.0180287026621E-3</v>
      </c>
      <c r="L353" s="12" t="str">
        <f>_xlfn.XLOOKUP(I353,Sheet!$B$2:$B$900,Sheet!$A$2:$A$900)</f>
        <v>SNA</v>
      </c>
      <c r="M353" s="9">
        <f t="shared" si="17"/>
        <v>-1.0180287026621E-3</v>
      </c>
      <c r="P353" s="15"/>
      <c r="R353" s="10" t="s">
        <v>704</v>
      </c>
      <c r="S353" s="11">
        <v>6.1238612573699001E-3</v>
      </c>
      <c r="V353" s="16"/>
    </row>
    <row r="354" spans="1:22">
      <c r="A354" s="1" t="s">
        <v>706</v>
      </c>
      <c r="B354">
        <v>0.36465048227230418</v>
      </c>
      <c r="C354">
        <v>0.53333554276125228</v>
      </c>
      <c r="D354">
        <v>1.427405111076709</v>
      </c>
      <c r="E354">
        <v>0.16868506048894799</v>
      </c>
      <c r="F354" s="8">
        <f t="shared" si="15"/>
        <v>1.2840027895336999E-3</v>
      </c>
      <c r="G354" s="8">
        <f t="shared" si="16"/>
        <v>0.14140079088417201</v>
      </c>
      <c r="I354" s="10" t="s">
        <v>707</v>
      </c>
      <c r="J354" s="11">
        <v>1.2840027895336999E-3</v>
      </c>
      <c r="L354" s="12" t="str">
        <f>_xlfn.XLOOKUP(I354,Sheet!$B$2:$B$900,Sheet!$A$2:$A$900)</f>
        <v>SNPS</v>
      </c>
      <c r="M354" s="9">
        <f t="shared" si="17"/>
        <v>1.2840027895336999E-3</v>
      </c>
      <c r="P354" s="15"/>
      <c r="R354" s="10" t="s">
        <v>706</v>
      </c>
      <c r="S354" s="11">
        <v>0.14140079088417201</v>
      </c>
      <c r="V354" s="16"/>
    </row>
    <row r="355" spans="1:22">
      <c r="A355" s="1" t="s">
        <v>708</v>
      </c>
      <c r="B355">
        <v>5.903998379097096E-2</v>
      </c>
      <c r="C355">
        <v>0.42650814339765808</v>
      </c>
      <c r="D355">
        <v>0.16002508830885551</v>
      </c>
      <c r="E355">
        <v>0.36746815960668711</v>
      </c>
      <c r="F355" s="8">
        <f t="shared" si="15"/>
        <v>-1.6966360608093499E-2</v>
      </c>
      <c r="G355" s="8">
        <f t="shared" si="16"/>
        <v>-1.69703866107133E-2</v>
      </c>
      <c r="I355" s="10" t="s">
        <v>709</v>
      </c>
      <c r="J355" s="11">
        <v>-1.6966360608093499E-2</v>
      </c>
      <c r="L355" s="12" t="str">
        <f>_xlfn.XLOOKUP(I355,Sheet!$B$2:$B$900,Sheet!$A$2:$A$900)</f>
        <v>SO</v>
      </c>
      <c r="M355" s="9">
        <f t="shared" si="17"/>
        <v>-1.6966360608093499E-2</v>
      </c>
      <c r="P355" s="15"/>
      <c r="R355" s="10" t="s">
        <v>708</v>
      </c>
      <c r="S355" s="11">
        <v>-1.69703866107133E-2</v>
      </c>
      <c r="V355" s="16"/>
    </row>
    <row r="356" spans="1:22">
      <c r="A356" s="1" t="s">
        <v>710</v>
      </c>
      <c r="B356">
        <v>0.14726213433773491</v>
      </c>
      <c r="C356">
        <v>-5.3581054073830632E-2</v>
      </c>
      <c r="D356">
        <v>0.52588618183871672</v>
      </c>
      <c r="E356">
        <v>-0.20084318841156551</v>
      </c>
      <c r="F356" s="8">
        <f t="shared" si="15"/>
        <v>-8.6462702157485E-3</v>
      </c>
      <c r="G356" s="8">
        <f t="shared" si="16"/>
        <v>-5.4566264002753599E-2</v>
      </c>
      <c r="I356" s="10" t="s">
        <v>711</v>
      </c>
      <c r="J356" s="11">
        <v>-8.6462702157485E-3</v>
      </c>
      <c r="L356" s="12" t="str">
        <f>_xlfn.XLOOKUP(I356,Sheet!$B$2:$B$900,Sheet!$A$2:$A$900)</f>
        <v>SPG</v>
      </c>
      <c r="M356" s="9">
        <f t="shared" si="17"/>
        <v>-8.6462702157485E-3</v>
      </c>
      <c r="P356" s="15"/>
      <c r="R356" s="10" t="s">
        <v>710</v>
      </c>
      <c r="S356" s="11">
        <v>-5.4566264002753599E-2</v>
      </c>
      <c r="V356" s="16"/>
    </row>
    <row r="357" spans="1:22">
      <c r="A357" s="1" t="s">
        <v>712</v>
      </c>
      <c r="B357">
        <v>0.26838514246229878</v>
      </c>
      <c r="C357">
        <v>0.50367398428362709</v>
      </c>
      <c r="D357">
        <v>1.02818856201692</v>
      </c>
      <c r="E357">
        <v>0.23528884182132831</v>
      </c>
      <c r="F357" s="8">
        <f t="shared" si="15"/>
        <v>3.8934719312709001E-3</v>
      </c>
      <c r="G357" s="8">
        <f t="shared" si="16"/>
        <v>0.14718335705363969</v>
      </c>
      <c r="I357" s="10" t="s">
        <v>713</v>
      </c>
      <c r="J357" s="11">
        <v>3.8934719312709001E-3</v>
      </c>
      <c r="L357" s="12" t="str">
        <f>_xlfn.XLOOKUP(I357,Sheet!$B$2:$B$900,Sheet!$A$2:$A$900)</f>
        <v>SPGI</v>
      </c>
      <c r="M357" s="9">
        <f t="shared" si="17"/>
        <v>3.8934719312709001E-3</v>
      </c>
      <c r="P357" s="15"/>
      <c r="R357" s="10" t="s">
        <v>712</v>
      </c>
      <c r="S357" s="11">
        <v>0.14718335705363969</v>
      </c>
      <c r="V357" s="16"/>
    </row>
    <row r="358" spans="1:22">
      <c r="A358" s="1" t="s">
        <v>714</v>
      </c>
      <c r="B358">
        <v>0.103031045513376</v>
      </c>
      <c r="C358">
        <v>0.40428533604016498</v>
      </c>
      <c r="D358">
        <v>0.34245793366062988</v>
      </c>
      <c r="E358">
        <v>0.30125429052678898</v>
      </c>
      <c r="F358" s="8">
        <f t="shared" si="15"/>
        <v>-1.23416350768457E-2</v>
      </c>
      <c r="G358" s="8">
        <f t="shared" si="16"/>
        <v>6.3637521627216004E-2</v>
      </c>
      <c r="I358" s="10" t="s">
        <v>715</v>
      </c>
      <c r="J358" s="11">
        <v>-1.23416350768457E-2</v>
      </c>
      <c r="L358" s="12" t="str">
        <f>_xlfn.XLOOKUP(I358,Sheet!$B$2:$B$900,Sheet!$A$2:$A$900)</f>
        <v>SRE</v>
      </c>
      <c r="M358" s="9">
        <f t="shared" si="17"/>
        <v>-1.23416350768457E-2</v>
      </c>
      <c r="P358" s="15"/>
      <c r="R358" s="10" t="s">
        <v>714</v>
      </c>
      <c r="S358" s="11">
        <v>6.3637521627216004E-2</v>
      </c>
      <c r="V358" s="16"/>
    </row>
    <row r="359" spans="1:22">
      <c r="A359" s="1" t="s">
        <v>716</v>
      </c>
      <c r="B359">
        <v>0.21681715344249741</v>
      </c>
      <c r="C359">
        <v>0.38503354596313788</v>
      </c>
      <c r="D359">
        <v>0.81433386977701849</v>
      </c>
      <c r="E359">
        <v>0.16821639252064041</v>
      </c>
      <c r="F359" s="8">
        <f t="shared" si="15"/>
        <v>-9.5329284683800001E-4</v>
      </c>
      <c r="G359" s="8">
        <f t="shared" si="16"/>
        <v>0.1286535235669268</v>
      </c>
      <c r="I359" s="10" t="s">
        <v>717</v>
      </c>
      <c r="J359" s="11">
        <v>-9.5329284683800001E-4</v>
      </c>
      <c r="L359" s="12" t="str">
        <f>_xlfn.XLOOKUP(I359,Sheet!$B$2:$B$900,Sheet!$A$2:$A$900)</f>
        <v>STE</v>
      </c>
      <c r="M359" s="9">
        <f t="shared" si="17"/>
        <v>-9.5329284683800001E-4</v>
      </c>
      <c r="P359" s="15"/>
      <c r="R359" s="10" t="s">
        <v>716</v>
      </c>
      <c r="S359" s="11">
        <v>0.1286535235669268</v>
      </c>
      <c r="V359" s="16"/>
    </row>
    <row r="360" spans="1:22">
      <c r="A360" s="1" t="s">
        <v>718</v>
      </c>
      <c r="B360">
        <v>0.37428711550039467</v>
      </c>
      <c r="C360">
        <v>0.21141230031272851</v>
      </c>
      <c r="D360">
        <v>1.4673686479994059</v>
      </c>
      <c r="E360">
        <v>-0.16287481518766619</v>
      </c>
      <c r="F360" s="8">
        <f t="shared" si="15"/>
        <v>6.3767877396652996E-3</v>
      </c>
      <c r="G360" s="8">
        <f t="shared" si="16"/>
        <v>0.1515083255488518</v>
      </c>
      <c r="I360" s="10" t="s">
        <v>719</v>
      </c>
      <c r="J360" s="11">
        <v>6.3767877396652996E-3</v>
      </c>
      <c r="L360" s="12" t="str">
        <f>_xlfn.XLOOKUP(I360,Sheet!$B$2:$B$900,Sheet!$A$2:$A$900)</f>
        <v>STLD</v>
      </c>
      <c r="M360" s="9">
        <f t="shared" si="17"/>
        <v>6.3767877396652996E-3</v>
      </c>
      <c r="P360" s="15"/>
      <c r="R360" s="10" t="s">
        <v>718</v>
      </c>
      <c r="S360" s="11">
        <v>0.1515083255488518</v>
      </c>
      <c r="V360" s="16"/>
    </row>
    <row r="361" spans="1:22">
      <c r="A361" s="1" t="s">
        <v>720</v>
      </c>
      <c r="B361">
        <v>0.30560574760124282</v>
      </c>
      <c r="C361">
        <v>0.29598047004294198</v>
      </c>
      <c r="D361">
        <v>1.182544029590326</v>
      </c>
      <c r="E361">
        <v>-9.6252775583007821E-3</v>
      </c>
      <c r="F361" s="8">
        <f t="shared" si="15"/>
        <v>6.5442804131677001E-3</v>
      </c>
      <c r="G361" s="8">
        <f t="shared" si="16"/>
        <v>9.9426908992809704E-2</v>
      </c>
      <c r="I361" s="10" t="s">
        <v>721</v>
      </c>
      <c r="J361" s="11">
        <v>6.5442804131677001E-3</v>
      </c>
      <c r="L361" s="12" t="str">
        <f>_xlfn.XLOOKUP(I361,Sheet!$B$2:$B$900,Sheet!$A$2:$A$900)</f>
        <v>STT</v>
      </c>
      <c r="M361" s="9">
        <f t="shared" si="17"/>
        <v>6.5442804131677001E-3</v>
      </c>
      <c r="P361" s="15"/>
      <c r="R361" s="10" t="s">
        <v>720</v>
      </c>
      <c r="S361" s="11">
        <v>9.9426908992809704E-2</v>
      </c>
      <c r="V361" s="16"/>
    </row>
    <row r="362" spans="1:22">
      <c r="A362" s="1" t="s">
        <v>722</v>
      </c>
      <c r="B362">
        <v>0.38877088459132281</v>
      </c>
      <c r="C362">
        <v>0.53186967614997804</v>
      </c>
      <c r="D362">
        <v>1.5274334680610311</v>
      </c>
      <c r="E362">
        <v>0.14309879155865529</v>
      </c>
      <c r="F362" s="8">
        <f t="shared" si="15"/>
        <v>1.03926310375686E-2</v>
      </c>
      <c r="G362" s="8">
        <f t="shared" si="16"/>
        <v>0.14832596220950589</v>
      </c>
      <c r="I362" s="10" t="s">
        <v>723</v>
      </c>
      <c r="J362" s="11">
        <v>1.03926310375686E-2</v>
      </c>
      <c r="L362" s="12" t="str">
        <f>_xlfn.XLOOKUP(I362,Sheet!$B$2:$B$900,Sheet!$A$2:$A$900)</f>
        <v>STX</v>
      </c>
      <c r="M362" s="9">
        <f t="shared" si="17"/>
        <v>1.03926310375686E-2</v>
      </c>
      <c r="P362" s="15"/>
      <c r="R362" s="10" t="s">
        <v>722</v>
      </c>
      <c r="S362" s="11">
        <v>0.14832596220950589</v>
      </c>
      <c r="V362" s="16"/>
    </row>
    <row r="363" spans="1:22">
      <c r="A363" s="1" t="s">
        <v>724</v>
      </c>
      <c r="B363">
        <v>0.1924734593714196</v>
      </c>
      <c r="C363">
        <v>0.22008738242412459</v>
      </c>
      <c r="D363">
        <v>0.71337951218991891</v>
      </c>
      <c r="E363">
        <v>2.7613923052705019E-2</v>
      </c>
      <c r="F363" s="8">
        <f t="shared" si="15"/>
        <v>-6.4300198582773003E-3</v>
      </c>
      <c r="G363" s="8">
        <f t="shared" si="16"/>
        <v>9.2850933485810305E-2</v>
      </c>
      <c r="I363" s="10" t="s">
        <v>725</v>
      </c>
      <c r="J363" s="11">
        <v>-6.4300198582773003E-3</v>
      </c>
      <c r="L363" s="12" t="str">
        <f>_xlfn.XLOOKUP(I363,Sheet!$B$2:$B$900,Sheet!$A$2:$A$900)</f>
        <v>STZ</v>
      </c>
      <c r="M363" s="9">
        <f t="shared" si="17"/>
        <v>-6.4300198582773003E-3</v>
      </c>
      <c r="P363" s="15"/>
      <c r="R363" s="10" t="s">
        <v>724</v>
      </c>
      <c r="S363" s="11">
        <v>9.2850933485810305E-2</v>
      </c>
      <c r="V363" s="16"/>
    </row>
    <row r="364" spans="1:22">
      <c r="A364" s="1" t="s">
        <v>726</v>
      </c>
      <c r="B364">
        <v>0.44998846938393378</v>
      </c>
      <c r="C364">
        <v>0.39744737247399192</v>
      </c>
      <c r="D364">
        <v>1.7813054534600909</v>
      </c>
      <c r="E364">
        <v>-5.2541096909941958E-2</v>
      </c>
      <c r="F364" s="8">
        <f t="shared" si="15"/>
        <v>2.1716600579337999E-3</v>
      </c>
      <c r="G364" s="8">
        <f t="shared" si="16"/>
        <v>7.7382124749563505E-2</v>
      </c>
      <c r="I364" s="10" t="s">
        <v>727</v>
      </c>
      <c r="J364" s="11">
        <v>2.1716600579337999E-3</v>
      </c>
      <c r="L364" s="12" t="str">
        <f>_xlfn.XLOOKUP(I364,Sheet!$B$2:$B$900,Sheet!$A$2:$A$900)</f>
        <v>SWK</v>
      </c>
      <c r="M364" s="9">
        <f t="shared" si="17"/>
        <v>2.1716600579337999E-3</v>
      </c>
      <c r="P364" s="15"/>
      <c r="R364" s="10" t="s">
        <v>726</v>
      </c>
      <c r="S364" s="11">
        <v>7.7382124749563505E-2</v>
      </c>
      <c r="V364" s="16"/>
    </row>
    <row r="365" spans="1:22">
      <c r="A365" s="1" t="s">
        <v>728</v>
      </c>
      <c r="B365">
        <v>0.44792962671526859</v>
      </c>
      <c r="C365">
        <v>0.67445171477749855</v>
      </c>
      <c r="D365">
        <v>1.7727673434106821</v>
      </c>
      <c r="E365">
        <v>0.2265220880622299</v>
      </c>
      <c r="F365" s="8">
        <f t="shared" si="15"/>
        <v>1.13368656279631E-2</v>
      </c>
      <c r="G365" s="8">
        <f t="shared" si="16"/>
        <v>7.4576840158756597E-2</v>
      </c>
      <c r="I365" s="10" t="s">
        <v>729</v>
      </c>
      <c r="J365" s="11">
        <v>1.13368656279631E-2</v>
      </c>
      <c r="L365" s="12" t="str">
        <f>_xlfn.XLOOKUP(I365,Sheet!$B$2:$B$900,Sheet!$A$2:$A$900)</f>
        <v>SWKS</v>
      </c>
      <c r="M365" s="9">
        <f t="shared" si="17"/>
        <v>1.13368656279631E-2</v>
      </c>
      <c r="P365" s="15"/>
      <c r="R365" s="10" t="s">
        <v>728</v>
      </c>
      <c r="S365" s="11">
        <v>7.4576840158756597E-2</v>
      </c>
      <c r="V365" s="16"/>
    </row>
    <row r="366" spans="1:22">
      <c r="A366" s="1" t="s">
        <v>730</v>
      </c>
      <c r="B366">
        <v>0.2522679920348106</v>
      </c>
      <c r="C366">
        <v>0.32566929258743621</v>
      </c>
      <c r="D366">
        <v>0.96135003854587264</v>
      </c>
      <c r="E366">
        <v>7.3401300552625559E-2</v>
      </c>
      <c r="F366" s="8">
        <f t="shared" si="15"/>
        <v>-2.1659001856889999E-3</v>
      </c>
      <c r="G366" s="8">
        <f t="shared" si="16"/>
        <v>0.1179464705950302</v>
      </c>
      <c r="I366" s="10" t="s">
        <v>731</v>
      </c>
      <c r="J366" s="11">
        <v>-2.1659001856889999E-3</v>
      </c>
      <c r="L366" s="12" t="str">
        <f>_xlfn.XLOOKUP(I366,Sheet!$B$2:$B$900,Sheet!$A$2:$A$900)</f>
        <v>SYK</v>
      </c>
      <c r="M366" s="9">
        <f t="shared" si="17"/>
        <v>-2.1659001856889999E-3</v>
      </c>
      <c r="P366" s="15"/>
      <c r="R366" s="10" t="s">
        <v>730</v>
      </c>
      <c r="S366" s="11">
        <v>0.1179464705950302</v>
      </c>
      <c r="V366" s="16"/>
    </row>
    <row r="367" spans="1:22">
      <c r="A367" s="1" t="s">
        <v>732</v>
      </c>
      <c r="B367">
        <v>0.13600166339337119</v>
      </c>
      <c r="C367">
        <v>0.34658077376956908</v>
      </c>
      <c r="D367">
        <v>0.47918851931480938</v>
      </c>
      <c r="E367">
        <v>0.21057911037619789</v>
      </c>
      <c r="F367" s="8">
        <f t="shared" si="15"/>
        <v>-7.4076746017420004E-3</v>
      </c>
      <c r="G367" s="8">
        <f t="shared" si="16"/>
        <v>0.1083202299775695</v>
      </c>
      <c r="I367" s="10" t="s">
        <v>733</v>
      </c>
      <c r="J367" s="11">
        <v>-7.4076746017420004E-3</v>
      </c>
      <c r="L367" s="12" t="str">
        <f>_xlfn.XLOOKUP(I367,Sheet!$B$2:$B$900,Sheet!$A$2:$A$900)</f>
        <v>SYY</v>
      </c>
      <c r="M367" s="9">
        <f t="shared" si="17"/>
        <v>-7.4076746017420004E-3</v>
      </c>
      <c r="P367" s="15"/>
      <c r="R367" s="10" t="s">
        <v>732</v>
      </c>
      <c r="S367" s="11">
        <v>0.1083202299775695</v>
      </c>
      <c r="V367" s="16"/>
    </row>
    <row r="368" spans="1:22">
      <c r="A368" s="1" t="s">
        <v>734</v>
      </c>
      <c r="B368">
        <v>0.16085994546505611</v>
      </c>
      <c r="C368">
        <v>0.41178569499922851</v>
      </c>
      <c r="D368">
        <v>0.5822768957107074</v>
      </c>
      <c r="E368">
        <v>0.2509257495341724</v>
      </c>
      <c r="F368" s="8">
        <f t="shared" si="15"/>
        <v>-7.8365318795601008E-3</v>
      </c>
      <c r="G368" s="8">
        <f t="shared" si="16"/>
        <v>-3.8754962515993099E-2</v>
      </c>
      <c r="I368" s="10" t="s">
        <v>735</v>
      </c>
      <c r="J368" s="11">
        <v>-7.8365318795601008E-3</v>
      </c>
      <c r="L368" s="12" t="str">
        <f>_xlfn.XLOOKUP(I368,Sheet!$B$2:$B$900,Sheet!$A$2:$A$900)</f>
        <v>T</v>
      </c>
      <c r="M368" s="9">
        <f t="shared" si="17"/>
        <v>-7.8365318795601008E-3</v>
      </c>
      <c r="P368" s="15"/>
      <c r="R368" s="10" t="s">
        <v>734</v>
      </c>
      <c r="S368" s="11">
        <v>-3.8754962515993099E-2</v>
      </c>
      <c r="V368" s="16"/>
    </row>
    <row r="369" spans="1:22">
      <c r="A369" s="1" t="s">
        <v>736</v>
      </c>
      <c r="B369">
        <v>0.18617278171289231</v>
      </c>
      <c r="C369">
        <v>2.8144913071858849E-2</v>
      </c>
      <c r="D369">
        <v>0.68725032803558284</v>
      </c>
      <c r="E369">
        <v>-0.15802786864103349</v>
      </c>
      <c r="F369" s="8">
        <f t="shared" si="15"/>
        <v>-6.3418845622506001E-3</v>
      </c>
      <c r="G369" s="8">
        <f t="shared" si="16"/>
        <v>-0.2267169913438411</v>
      </c>
      <c r="I369" s="10" t="s">
        <v>737</v>
      </c>
      <c r="J369" s="11">
        <v>-6.3418845622506001E-3</v>
      </c>
      <c r="L369" s="12" t="str">
        <f>_xlfn.XLOOKUP(I369,Sheet!$B$2:$B$900,Sheet!$A$2:$A$900)</f>
        <v>TAP</v>
      </c>
      <c r="M369" s="9">
        <f t="shared" si="17"/>
        <v>-6.3418845622506001E-3</v>
      </c>
      <c r="P369" s="15"/>
      <c r="R369" s="10" t="s">
        <v>736</v>
      </c>
      <c r="S369" s="11">
        <v>-0.2267169913438411</v>
      </c>
      <c r="V369" s="16"/>
    </row>
    <row r="370" spans="1:22">
      <c r="A370" s="1" t="s">
        <v>738</v>
      </c>
      <c r="B370">
        <v>0.30651786948057941</v>
      </c>
      <c r="C370">
        <v>0.64539922453939302</v>
      </c>
      <c r="D370">
        <v>1.1863266386758951</v>
      </c>
      <c r="E370">
        <v>0.33888135505881362</v>
      </c>
      <c r="F370" s="8">
        <f t="shared" si="15"/>
        <v>1.9953398892180001E-3</v>
      </c>
      <c r="G370" s="8">
        <f t="shared" si="16"/>
        <v>0.1182633936393172</v>
      </c>
      <c r="I370" s="10" t="s">
        <v>739</v>
      </c>
      <c r="J370" s="11">
        <v>1.9953398892180001E-3</v>
      </c>
      <c r="L370" s="12" t="str">
        <f>_xlfn.XLOOKUP(I370,Sheet!$B$2:$B$900,Sheet!$A$2:$A$900)</f>
        <v>TDG</v>
      </c>
      <c r="M370" s="9">
        <f t="shared" si="17"/>
        <v>1.9953398892180001E-3</v>
      </c>
      <c r="P370" s="15"/>
      <c r="R370" s="10" t="s">
        <v>738</v>
      </c>
      <c r="S370" s="11">
        <v>0.1182633936393172</v>
      </c>
      <c r="V370" s="16"/>
    </row>
    <row r="371" spans="1:22">
      <c r="A371" s="1" t="s">
        <v>740</v>
      </c>
      <c r="B371">
        <v>0.2479307135760761</v>
      </c>
      <c r="C371">
        <v>0.53585178910911213</v>
      </c>
      <c r="D371">
        <v>0.94336315622639222</v>
      </c>
      <c r="E371">
        <v>0.28792107553303598</v>
      </c>
      <c r="F371" s="8">
        <f t="shared" si="15"/>
        <v>4.8238452673914998E-3</v>
      </c>
      <c r="G371" s="8">
        <f t="shared" si="16"/>
        <v>0.17088098137954411</v>
      </c>
      <c r="I371" s="10" t="s">
        <v>741</v>
      </c>
      <c r="J371" s="11">
        <v>4.8238452673914998E-3</v>
      </c>
      <c r="L371" s="12" t="str">
        <f>_xlfn.XLOOKUP(I371,Sheet!$B$2:$B$900,Sheet!$A$2:$A$900)</f>
        <v>TDY</v>
      </c>
      <c r="M371" s="9">
        <f t="shared" si="17"/>
        <v>4.8238452673914998E-3</v>
      </c>
      <c r="P371" s="15"/>
      <c r="R371" s="10" t="s">
        <v>740</v>
      </c>
      <c r="S371" s="11">
        <v>0.17088098137954411</v>
      </c>
      <c r="V371" s="16"/>
    </row>
    <row r="372" spans="1:22">
      <c r="A372" s="1" t="s">
        <v>742</v>
      </c>
      <c r="B372">
        <v>0.32627258967117118</v>
      </c>
      <c r="C372">
        <v>0.45496598689961698</v>
      </c>
      <c r="D372">
        <v>1.268250322087753</v>
      </c>
      <c r="E372">
        <v>0.1286933972284458</v>
      </c>
      <c r="F372" s="8">
        <f t="shared" si="15"/>
        <v>-9.6119074612380001E-4</v>
      </c>
      <c r="G372" s="8">
        <f t="shared" si="16"/>
        <v>0.14170236373256229</v>
      </c>
      <c r="I372" s="10" t="s">
        <v>743</v>
      </c>
      <c r="J372" s="11">
        <v>-9.6119074612380001E-4</v>
      </c>
      <c r="L372" s="12" t="str">
        <f>_xlfn.XLOOKUP(I372,Sheet!$B$2:$B$900,Sheet!$A$2:$A$900)</f>
        <v>TECH</v>
      </c>
      <c r="M372" s="9">
        <f t="shared" si="17"/>
        <v>-9.6119074612380001E-4</v>
      </c>
      <c r="P372" s="15"/>
      <c r="R372" s="10" t="s">
        <v>742</v>
      </c>
      <c r="S372" s="11">
        <v>0.14170236373256229</v>
      </c>
      <c r="V372" s="16"/>
    </row>
    <row r="373" spans="1:22">
      <c r="A373" s="1" t="s">
        <v>744</v>
      </c>
      <c r="B373">
        <v>0.32116755103204331</v>
      </c>
      <c r="C373">
        <v>0.28354491401683218</v>
      </c>
      <c r="D373">
        <v>1.247079504923944</v>
      </c>
      <c r="E373">
        <v>-3.7622637015211069E-2</v>
      </c>
      <c r="F373" s="8">
        <f t="shared" si="15"/>
        <v>2.8604373110186999E-3</v>
      </c>
      <c r="G373" s="8">
        <f t="shared" si="16"/>
        <v>0.11404344881878591</v>
      </c>
      <c r="I373" s="10" t="s">
        <v>745</v>
      </c>
      <c r="J373" s="11">
        <v>2.8604373110186999E-3</v>
      </c>
      <c r="L373" s="12" t="str">
        <f>_xlfn.XLOOKUP(I373,Sheet!$B$2:$B$900,Sheet!$A$2:$A$900)</f>
        <v>TEL</v>
      </c>
      <c r="M373" s="9">
        <f t="shared" si="17"/>
        <v>2.8604373110186999E-3</v>
      </c>
      <c r="P373" s="15"/>
      <c r="R373" s="10" t="s">
        <v>744</v>
      </c>
      <c r="S373" s="11">
        <v>0.11404344881878591</v>
      </c>
      <c r="V373" s="16"/>
    </row>
    <row r="374" spans="1:22">
      <c r="A374" s="1" t="s">
        <v>746</v>
      </c>
      <c r="B374">
        <v>0.41228211142664128</v>
      </c>
      <c r="C374">
        <v>0.85312905774150294</v>
      </c>
      <c r="D374">
        <v>1.6249355478322409</v>
      </c>
      <c r="E374">
        <v>0.44084694631486171</v>
      </c>
      <c r="F374" s="8">
        <f t="shared" si="15"/>
        <v>8.3054334679765005E-3</v>
      </c>
      <c r="G374" s="8">
        <f t="shared" si="16"/>
        <v>0.1564354930883185</v>
      </c>
      <c r="I374" s="10" t="s">
        <v>747</v>
      </c>
      <c r="J374" s="11">
        <v>8.3054334679765005E-3</v>
      </c>
      <c r="L374" s="12" t="str">
        <f>_xlfn.XLOOKUP(I374,Sheet!$B$2:$B$900,Sheet!$A$2:$A$900)</f>
        <v>TER</v>
      </c>
      <c r="M374" s="9">
        <f t="shared" si="17"/>
        <v>8.3054334679765005E-3</v>
      </c>
      <c r="P374" s="15"/>
      <c r="R374" s="10" t="s">
        <v>746</v>
      </c>
      <c r="S374" s="11">
        <v>0.1564354930883185</v>
      </c>
      <c r="V374" s="16"/>
    </row>
    <row r="375" spans="1:22">
      <c r="A375" s="1" t="s">
        <v>748</v>
      </c>
      <c r="B375">
        <v>0.2608166196576347</v>
      </c>
      <c r="C375">
        <v>0.31817513803603781</v>
      </c>
      <c r="D375">
        <v>0.99680156892551519</v>
      </c>
      <c r="E375">
        <v>5.7358518378403112E-2</v>
      </c>
      <c r="F375" s="8">
        <f t="shared" si="15"/>
        <v>2.1971139697399999E-4</v>
      </c>
      <c r="G375" s="8">
        <f t="shared" si="16"/>
        <v>0.1085908592006329</v>
      </c>
      <c r="I375" s="10" t="s">
        <v>749</v>
      </c>
      <c r="J375" s="11">
        <v>2.1971139697399999E-4</v>
      </c>
      <c r="L375" s="12" t="str">
        <f>_xlfn.XLOOKUP(I375,Sheet!$B$2:$B$900,Sheet!$A$2:$A$900)</f>
        <v>TFC</v>
      </c>
      <c r="M375" s="9">
        <f t="shared" si="17"/>
        <v>2.1971139697399999E-4</v>
      </c>
      <c r="P375" s="15"/>
      <c r="R375" s="10" t="s">
        <v>748</v>
      </c>
      <c r="S375" s="11">
        <v>0.1085908592006329</v>
      </c>
      <c r="V375" s="16"/>
    </row>
    <row r="376" spans="1:22">
      <c r="A376" s="1" t="s">
        <v>750</v>
      </c>
      <c r="B376">
        <v>0.23757550908436459</v>
      </c>
      <c r="C376">
        <v>0.40993027525640252</v>
      </c>
      <c r="D376">
        <v>0.90041967303557269</v>
      </c>
      <c r="E376">
        <v>0.1723547661720379</v>
      </c>
      <c r="F376" s="8">
        <f t="shared" si="15"/>
        <v>-1.218153842026E-4</v>
      </c>
      <c r="G376" s="8">
        <f t="shared" si="16"/>
        <v>0.1249382005000106</v>
      </c>
      <c r="I376" s="10" t="s">
        <v>751</v>
      </c>
      <c r="J376" s="11">
        <v>-1.218153842026E-4</v>
      </c>
      <c r="L376" s="12" t="str">
        <f>_xlfn.XLOOKUP(I376,Sheet!$B$2:$B$900,Sheet!$A$2:$A$900)</f>
        <v>TFX</v>
      </c>
      <c r="M376" s="9">
        <f t="shared" si="17"/>
        <v>-1.218153842026E-4</v>
      </c>
      <c r="P376" s="15"/>
      <c r="R376" s="10" t="s">
        <v>750</v>
      </c>
      <c r="S376" s="11">
        <v>0.1249382005000106</v>
      </c>
      <c r="V376" s="16"/>
    </row>
    <row r="377" spans="1:22">
      <c r="A377" s="1" t="s">
        <v>752</v>
      </c>
      <c r="B377">
        <v>0.20559939975169161</v>
      </c>
      <c r="C377">
        <v>0.74664841414407068</v>
      </c>
      <c r="D377">
        <v>0.76781335756062918</v>
      </c>
      <c r="E377">
        <v>0.54104901439237907</v>
      </c>
      <c r="F377" s="8">
        <f t="shared" si="15"/>
        <v>-4.9442825818950004E-3</v>
      </c>
      <c r="G377" s="8">
        <f t="shared" si="16"/>
        <v>3.2042487025776202E-2</v>
      </c>
      <c r="I377" s="10" t="s">
        <v>753</v>
      </c>
      <c r="J377" s="11">
        <v>-4.9442825818950004E-3</v>
      </c>
      <c r="L377" s="12" t="str">
        <f>_xlfn.XLOOKUP(I377,Sheet!$B$2:$B$900,Sheet!$A$2:$A$900)</f>
        <v>TGT</v>
      </c>
      <c r="M377" s="9">
        <f t="shared" si="17"/>
        <v>-4.9442825818950004E-3</v>
      </c>
      <c r="P377" s="15"/>
      <c r="R377" s="10" t="s">
        <v>752</v>
      </c>
      <c r="S377" s="11">
        <v>3.2042487025776202E-2</v>
      </c>
      <c r="V377" s="16"/>
    </row>
    <row r="378" spans="1:22">
      <c r="A378" s="1" t="s">
        <v>754</v>
      </c>
      <c r="B378">
        <v>0.25225021973320799</v>
      </c>
      <c r="C378">
        <v>0.34740920085536542</v>
      </c>
      <c r="D378">
        <v>0.96127633603852547</v>
      </c>
      <c r="E378">
        <v>9.5158981122157371E-2</v>
      </c>
      <c r="F378" s="8">
        <f t="shared" si="15"/>
        <v>-4.8474901843524E-3</v>
      </c>
      <c r="G378" s="8">
        <f t="shared" si="16"/>
        <v>7.7023865485991896E-2</v>
      </c>
      <c r="I378" s="10" t="s">
        <v>755</v>
      </c>
      <c r="J378" s="11">
        <v>-4.8474901843524E-3</v>
      </c>
      <c r="L378" s="12" t="str">
        <f>_xlfn.XLOOKUP(I378,Sheet!$B$2:$B$900,Sheet!$A$2:$A$900)</f>
        <v>TJX</v>
      </c>
      <c r="M378" s="9">
        <f t="shared" si="17"/>
        <v>-4.8474901843524E-3</v>
      </c>
      <c r="P378" s="15"/>
      <c r="R378" s="10" t="s">
        <v>754</v>
      </c>
      <c r="S378" s="11">
        <v>7.7023865485991896E-2</v>
      </c>
      <c r="V378" s="16"/>
    </row>
    <row r="379" spans="1:22">
      <c r="A379" s="1" t="s">
        <v>756</v>
      </c>
      <c r="B379">
        <v>0.31311337303215903</v>
      </c>
      <c r="C379">
        <v>0.40102225514868689</v>
      </c>
      <c r="D379">
        <v>1.213678478625454</v>
      </c>
      <c r="E379">
        <v>8.7908882116527975E-2</v>
      </c>
      <c r="F379" s="8">
        <f t="shared" si="15"/>
        <v>2.1400255317553002E-3</v>
      </c>
      <c r="G379" s="8">
        <f t="shared" si="16"/>
        <v>0.1161206563911934</v>
      </c>
      <c r="I379" s="10" t="s">
        <v>757</v>
      </c>
      <c r="J379" s="11">
        <v>2.1400255317553002E-3</v>
      </c>
      <c r="L379" s="12" t="str">
        <f>_xlfn.XLOOKUP(I379,Sheet!$B$2:$B$900,Sheet!$A$2:$A$900)</f>
        <v>TMO</v>
      </c>
      <c r="M379" s="9">
        <f t="shared" si="17"/>
        <v>2.1400255317553002E-3</v>
      </c>
      <c r="P379" s="15"/>
      <c r="R379" s="10" t="s">
        <v>756</v>
      </c>
      <c r="S379" s="11">
        <v>0.1161206563911934</v>
      </c>
      <c r="V379" s="16"/>
    </row>
    <row r="380" spans="1:22">
      <c r="A380" s="1" t="s">
        <v>758</v>
      </c>
      <c r="B380">
        <v>0.19983370410453219</v>
      </c>
      <c r="C380">
        <v>0.23047107388950269</v>
      </c>
      <c r="D380">
        <v>0.7439027670642897</v>
      </c>
      <c r="E380">
        <v>3.0637369784970479E-2</v>
      </c>
      <c r="F380" s="8">
        <f t="shared" si="15"/>
        <v>8.0814341849879995E-4</v>
      </c>
      <c r="G380" s="8">
        <f t="shared" si="16"/>
        <v>0.100980030019796</v>
      </c>
      <c r="I380" s="10" t="s">
        <v>759</v>
      </c>
      <c r="J380" s="11">
        <v>8.0814341849879995E-4</v>
      </c>
      <c r="L380" s="12" t="str">
        <f>_xlfn.XLOOKUP(I380,Sheet!$B$2:$B$900,Sheet!$A$2:$A$900)</f>
        <v>TMUS</v>
      </c>
      <c r="M380" s="9">
        <f t="shared" si="17"/>
        <v>8.0814341849879995E-4</v>
      </c>
      <c r="P380" s="15"/>
      <c r="R380" s="10" t="s">
        <v>758</v>
      </c>
      <c r="S380" s="11">
        <v>0.100980030019796</v>
      </c>
      <c r="V380" s="16"/>
    </row>
    <row r="381" spans="1:22">
      <c r="A381" s="1" t="s">
        <v>760</v>
      </c>
      <c r="B381">
        <v>0.42779960951048501</v>
      </c>
      <c r="C381">
        <v>-7.1892192456269877E-2</v>
      </c>
      <c r="D381">
        <v>1.689287286965977</v>
      </c>
      <c r="E381">
        <v>-0.49969180196675478</v>
      </c>
      <c r="F381" s="8">
        <f t="shared" si="15"/>
        <v>2.88256920087E-4</v>
      </c>
      <c r="G381" s="8">
        <f t="shared" si="16"/>
        <v>7.3486832496648294E-2</v>
      </c>
      <c r="I381" s="10" t="s">
        <v>761</v>
      </c>
      <c r="J381" s="11">
        <v>2.88256920087E-4</v>
      </c>
      <c r="L381" s="12" t="str">
        <f>_xlfn.XLOOKUP(I381,Sheet!$B$2:$B$900,Sheet!$A$2:$A$900)</f>
        <v>TPR</v>
      </c>
      <c r="M381" s="9">
        <f t="shared" si="17"/>
        <v>2.88256920087E-4</v>
      </c>
      <c r="P381" s="15"/>
      <c r="R381" s="10" t="s">
        <v>760</v>
      </c>
      <c r="S381" s="11">
        <v>7.3486832496648294E-2</v>
      </c>
      <c r="V381" s="16"/>
    </row>
    <row r="382" spans="1:22">
      <c r="A382" s="1" t="s">
        <v>762</v>
      </c>
      <c r="B382">
        <v>0.36940283668974039</v>
      </c>
      <c r="C382">
        <v>0.26984404011753338</v>
      </c>
      <c r="D382">
        <v>1.447113331441197</v>
      </c>
      <c r="E382">
        <v>-9.9558796572207064E-2</v>
      </c>
      <c r="F382" s="8">
        <f t="shared" si="15"/>
        <v>7.1538852974544001E-3</v>
      </c>
      <c r="G382" s="8">
        <f t="shared" si="16"/>
        <v>0.1116053102481826</v>
      </c>
      <c r="I382" s="10" t="s">
        <v>763</v>
      </c>
      <c r="J382" s="11">
        <v>7.1538852974544001E-3</v>
      </c>
      <c r="L382" s="12" t="str">
        <f>_xlfn.XLOOKUP(I382,Sheet!$B$2:$B$900,Sheet!$A$2:$A$900)</f>
        <v>TRMB</v>
      </c>
      <c r="M382" s="9">
        <f t="shared" si="17"/>
        <v>7.1538852974544001E-3</v>
      </c>
      <c r="P382" s="15"/>
      <c r="R382" s="10" t="s">
        <v>762</v>
      </c>
      <c r="S382" s="11">
        <v>0.1116053102481826</v>
      </c>
      <c r="V382" s="16"/>
    </row>
    <row r="383" spans="1:22">
      <c r="A383" s="1" t="s">
        <v>764</v>
      </c>
      <c r="B383">
        <v>0.3469619428732853</v>
      </c>
      <c r="C383">
        <v>0.3305600742666347</v>
      </c>
      <c r="D383">
        <v>1.354049969228962</v>
      </c>
      <c r="E383">
        <v>-1.6401868606650601E-2</v>
      </c>
      <c r="F383" s="8">
        <f t="shared" si="15"/>
        <v>5.7566520076167997E-3</v>
      </c>
      <c r="G383" s="8">
        <f t="shared" si="16"/>
        <v>0.1335073918976355</v>
      </c>
      <c r="I383" s="10" t="s">
        <v>765</v>
      </c>
      <c r="J383" s="11">
        <v>5.7566520076167997E-3</v>
      </c>
      <c r="L383" s="12" t="str">
        <f>_xlfn.XLOOKUP(I383,Sheet!$B$2:$B$900,Sheet!$A$2:$A$900)</f>
        <v>TROW</v>
      </c>
      <c r="M383" s="9">
        <f t="shared" si="17"/>
        <v>5.7566520076167997E-3</v>
      </c>
      <c r="P383" s="15"/>
      <c r="R383" s="10" t="s">
        <v>764</v>
      </c>
      <c r="S383" s="11">
        <v>0.1335073918976355</v>
      </c>
      <c r="V383" s="16"/>
    </row>
    <row r="384" spans="1:22">
      <c r="A384" s="1" t="s">
        <v>766</v>
      </c>
      <c r="B384">
        <v>0.18294683511889051</v>
      </c>
      <c r="C384">
        <v>0.17103020882136791</v>
      </c>
      <c r="D384">
        <v>0.67387218727120857</v>
      </c>
      <c r="E384">
        <v>-1.1916626297522661E-2</v>
      </c>
      <c r="F384" s="8">
        <f t="shared" si="15"/>
        <v>-4.7420517682297998E-3</v>
      </c>
      <c r="G384" s="8">
        <f t="shared" si="16"/>
        <v>5.1103214054669298E-2</v>
      </c>
      <c r="I384" s="10" t="s">
        <v>767</v>
      </c>
      <c r="J384" s="11">
        <v>-4.7420517682297998E-3</v>
      </c>
      <c r="L384" s="12" t="str">
        <f>_xlfn.XLOOKUP(I384,Sheet!$B$2:$B$900,Sheet!$A$2:$A$900)</f>
        <v>TRV</v>
      </c>
      <c r="M384" s="9">
        <f t="shared" si="17"/>
        <v>-4.7420517682297998E-3</v>
      </c>
      <c r="P384" s="15"/>
      <c r="R384" s="10" t="s">
        <v>766</v>
      </c>
      <c r="S384" s="11">
        <v>5.1103214054669298E-2</v>
      </c>
      <c r="V384" s="16"/>
    </row>
    <row r="385" spans="1:22">
      <c r="A385" s="1" t="s">
        <v>768</v>
      </c>
      <c r="B385">
        <v>0.2406720490541</v>
      </c>
      <c r="C385">
        <v>0.15350714583825889</v>
      </c>
      <c r="D385">
        <v>0.91326115890352177</v>
      </c>
      <c r="E385">
        <v>-8.7164903215841166E-2</v>
      </c>
      <c r="F385" s="8">
        <f t="shared" si="15"/>
        <v>-1.8802203489122001E-3</v>
      </c>
      <c r="G385" s="8">
        <f t="shared" si="16"/>
        <v>-3.5238427313582399E-2</v>
      </c>
      <c r="I385" s="10" t="s">
        <v>769</v>
      </c>
      <c r="J385" s="11">
        <v>-1.8802203489122001E-3</v>
      </c>
      <c r="L385" s="12" t="str">
        <f>_xlfn.XLOOKUP(I385,Sheet!$B$2:$B$900,Sheet!$A$2:$A$900)</f>
        <v>TSCO</v>
      </c>
      <c r="M385" s="9">
        <f t="shared" si="17"/>
        <v>-1.8802203489122001E-3</v>
      </c>
      <c r="P385" s="15"/>
      <c r="R385" s="10" t="s">
        <v>768</v>
      </c>
      <c r="S385" s="11">
        <v>-3.5238427313582399E-2</v>
      </c>
      <c r="V385" s="16"/>
    </row>
    <row r="386" spans="1:22">
      <c r="A386" s="1" t="s">
        <v>770</v>
      </c>
      <c r="B386">
        <v>0.1248897715970754</v>
      </c>
      <c r="C386">
        <v>0.5835268523447632</v>
      </c>
      <c r="D386">
        <v>0.43310702097700471</v>
      </c>
      <c r="E386">
        <v>0.45863708074768778</v>
      </c>
      <c r="F386" s="8">
        <f t="shared" ref="F386:F433" si="18">_xlfn.XLOOKUP(A386,$L$2:$L$900,$M$2:$M$900)</f>
        <v>-1.0002279402634999E-2</v>
      </c>
      <c r="G386" s="8">
        <f t="shared" ref="G386:G433" si="19">_xlfn.XLOOKUP(A386,$R$2:$R$900,$S$2:$S$900)</f>
        <v>-1.4640744639479999E-3</v>
      </c>
      <c r="I386" s="10" t="s">
        <v>771</v>
      </c>
      <c r="J386" s="11">
        <v>-1.0002279402634999E-2</v>
      </c>
      <c r="L386" s="12" t="str">
        <f>_xlfn.XLOOKUP(I386,Sheet!$B$2:$B$900,Sheet!$A$2:$A$900)</f>
        <v>TSN</v>
      </c>
      <c r="M386" s="9">
        <f t="shared" ref="M386:M433" si="20">J386</f>
        <v>-1.0002279402634999E-2</v>
      </c>
      <c r="P386" s="15"/>
      <c r="R386" s="10" t="s">
        <v>770</v>
      </c>
      <c r="S386" s="11">
        <v>-1.4640744639479999E-3</v>
      </c>
      <c r="V386" s="16"/>
    </row>
    <row r="387" spans="1:22">
      <c r="A387" s="1" t="s">
        <v>772</v>
      </c>
      <c r="B387">
        <v>0.2631500640008157</v>
      </c>
      <c r="C387">
        <v>0.41321368667711322</v>
      </c>
      <c r="D387">
        <v>1.0064784640566851</v>
      </c>
      <c r="E387">
        <v>0.1500636226762975</v>
      </c>
      <c r="F387" s="8">
        <f t="shared" si="18"/>
        <v>3.9622530349706997E-3</v>
      </c>
      <c r="G387" s="8">
        <f t="shared" si="19"/>
        <v>0.1180244634699848</v>
      </c>
      <c r="I387" s="10" t="s">
        <v>773</v>
      </c>
      <c r="J387" s="11">
        <v>3.9622530349706997E-3</v>
      </c>
      <c r="L387" s="12" t="str">
        <f>_xlfn.XLOOKUP(I387,Sheet!$B$2:$B$900,Sheet!$A$2:$A$900)</f>
        <v>TT</v>
      </c>
      <c r="M387" s="9">
        <f t="shared" si="20"/>
        <v>3.9622530349706997E-3</v>
      </c>
      <c r="P387" s="15"/>
      <c r="R387" s="10" t="s">
        <v>772</v>
      </c>
      <c r="S387" s="11">
        <v>0.1180244634699848</v>
      </c>
      <c r="V387" s="16"/>
    </row>
    <row r="388" spans="1:22">
      <c r="A388" s="1" t="s">
        <v>774</v>
      </c>
      <c r="B388">
        <v>0.28376970082834252</v>
      </c>
      <c r="C388">
        <v>0.2298312799131389</v>
      </c>
      <c r="D388">
        <v>1.0919889943617549</v>
      </c>
      <c r="E388">
        <v>-5.3938420915203622E-2</v>
      </c>
      <c r="F388" s="8">
        <f t="shared" si="18"/>
        <v>7.7724570013853996E-3</v>
      </c>
      <c r="G388" s="8">
        <f t="shared" si="19"/>
        <v>0.2112182521783513</v>
      </c>
      <c r="I388" s="10" t="s">
        <v>775</v>
      </c>
      <c r="J388" s="11">
        <v>7.7724570013853996E-3</v>
      </c>
      <c r="L388" s="12" t="str">
        <f>_xlfn.XLOOKUP(I388,Sheet!$B$2:$B$900,Sheet!$A$2:$A$900)</f>
        <v>TTWO</v>
      </c>
      <c r="M388" s="9">
        <f t="shared" si="20"/>
        <v>7.7724570013853996E-3</v>
      </c>
      <c r="P388" s="15"/>
      <c r="R388" s="10" t="s">
        <v>774</v>
      </c>
      <c r="S388" s="11">
        <v>0.2112182521783513</v>
      </c>
      <c r="V388" s="16"/>
    </row>
    <row r="389" spans="1:22">
      <c r="A389" s="1" t="s">
        <v>776</v>
      </c>
      <c r="B389">
        <v>0.36989186476508851</v>
      </c>
      <c r="C389">
        <v>0.36926964309858218</v>
      </c>
      <c r="D389">
        <v>1.4491413521287999</v>
      </c>
      <c r="E389">
        <v>-6.2222166650627297E-4</v>
      </c>
      <c r="F389" s="8">
        <f t="shared" si="18"/>
        <v>5.6386606479973999E-3</v>
      </c>
      <c r="G389" s="8">
        <f t="shared" si="19"/>
        <v>0.14707357504968391</v>
      </c>
      <c r="I389" s="10" t="s">
        <v>777</v>
      </c>
      <c r="J389" s="11">
        <v>5.6386606479973999E-3</v>
      </c>
      <c r="L389" s="12" t="str">
        <f>_xlfn.XLOOKUP(I389,Sheet!$B$2:$B$900,Sheet!$A$2:$A$900)</f>
        <v>TXN</v>
      </c>
      <c r="M389" s="9">
        <f t="shared" si="20"/>
        <v>5.6386606479973999E-3</v>
      </c>
      <c r="P389" s="15"/>
      <c r="R389" s="10" t="s">
        <v>776</v>
      </c>
      <c r="S389" s="11">
        <v>0.14707357504968391</v>
      </c>
      <c r="V389" s="16"/>
    </row>
    <row r="390" spans="1:22">
      <c r="A390" s="1" t="s">
        <v>778</v>
      </c>
      <c r="B390">
        <v>0.38033252364652642</v>
      </c>
      <c r="C390">
        <v>1.042846286390442E-2</v>
      </c>
      <c r="D390">
        <v>1.4924392183887061</v>
      </c>
      <c r="E390">
        <v>-0.369904060782622</v>
      </c>
      <c r="F390" s="8">
        <f t="shared" si="18"/>
        <v>2.7575666590550002E-3</v>
      </c>
      <c r="G390" s="8">
        <f t="shared" si="19"/>
        <v>0.12725875277611229</v>
      </c>
      <c r="I390" s="10" t="s">
        <v>779</v>
      </c>
      <c r="J390" s="11">
        <v>2.7575666590550002E-3</v>
      </c>
      <c r="L390" s="12" t="str">
        <f>_xlfn.XLOOKUP(I390,Sheet!$B$2:$B$900,Sheet!$A$2:$A$900)</f>
        <v>TXT</v>
      </c>
      <c r="M390" s="9">
        <f t="shared" si="20"/>
        <v>2.7575666590550002E-3</v>
      </c>
      <c r="P390" s="15"/>
      <c r="R390" s="10" t="s">
        <v>778</v>
      </c>
      <c r="S390" s="11">
        <v>0.12725875277611229</v>
      </c>
      <c r="V390" s="16"/>
    </row>
    <row r="391" spans="1:22">
      <c r="A391" s="1" t="s">
        <v>780</v>
      </c>
      <c r="B391">
        <v>0.2422398176374482</v>
      </c>
      <c r="C391">
        <v>0.50157236975360453</v>
      </c>
      <c r="D391">
        <v>0.91976276337304208</v>
      </c>
      <c r="E391">
        <v>0.2593325521161563</v>
      </c>
      <c r="F391" s="8">
        <f t="shared" si="18"/>
        <v>-6.6373291639309996E-4</v>
      </c>
      <c r="G391" s="8">
        <f t="shared" si="19"/>
        <v>9.6016528617851496E-2</v>
      </c>
      <c r="I391" s="10" t="s">
        <v>781</v>
      </c>
      <c r="J391" s="11">
        <v>-6.6373291639309996E-4</v>
      </c>
      <c r="L391" s="12" t="str">
        <f>_xlfn.XLOOKUP(I391,Sheet!$B$2:$B$900,Sheet!$A$2:$A$900)</f>
        <v>TYL</v>
      </c>
      <c r="M391" s="9">
        <f t="shared" si="20"/>
        <v>-6.6373291639309996E-4</v>
      </c>
      <c r="P391" s="15"/>
      <c r="R391" s="10" t="s">
        <v>780</v>
      </c>
      <c r="S391" s="11">
        <v>9.6016528617851496E-2</v>
      </c>
      <c r="V391" s="16"/>
    </row>
    <row r="392" spans="1:22">
      <c r="A392" s="1" t="s">
        <v>782</v>
      </c>
      <c r="B392">
        <v>0.28322214348331182</v>
      </c>
      <c r="C392">
        <v>7.7066698373708609E-2</v>
      </c>
      <c r="D392">
        <v>1.089718250248382</v>
      </c>
      <c r="E392">
        <v>-0.20615544510960321</v>
      </c>
      <c r="F392" s="8">
        <f t="shared" si="18"/>
        <v>5.2613367896839998E-3</v>
      </c>
      <c r="G392" s="8">
        <f t="shared" si="19"/>
        <v>0.10645912079912</v>
      </c>
      <c r="I392" s="10" t="s">
        <v>783</v>
      </c>
      <c r="J392" s="11">
        <v>5.2613367896839998E-3</v>
      </c>
      <c r="L392" s="12" t="str">
        <f>_xlfn.XLOOKUP(I392,Sheet!$B$2:$B$900,Sheet!$A$2:$A$900)</f>
        <v>UAL</v>
      </c>
      <c r="M392" s="9">
        <f t="shared" si="20"/>
        <v>5.2613367896839998E-3</v>
      </c>
      <c r="P392" s="15"/>
      <c r="R392" s="10" t="s">
        <v>782</v>
      </c>
      <c r="S392" s="11">
        <v>0.10645912079912</v>
      </c>
      <c r="V392" s="16"/>
    </row>
    <row r="393" spans="1:22">
      <c r="A393" s="1" t="s">
        <v>784</v>
      </c>
      <c r="B393">
        <v>9.5170217141838542E-2</v>
      </c>
      <c r="C393">
        <v>0.20598786212857631</v>
      </c>
      <c r="D393">
        <v>0.30985873667623087</v>
      </c>
      <c r="E393">
        <v>0.1108176449867378</v>
      </c>
      <c r="F393" s="8">
        <f t="shared" si="18"/>
        <v>-9.2947933978000993E-3</v>
      </c>
      <c r="G393" s="8">
        <f t="shared" si="19"/>
        <v>3.88455515041835E-2</v>
      </c>
      <c r="I393" s="10" t="s">
        <v>785</v>
      </c>
      <c r="J393" s="11">
        <v>-9.2947933978000993E-3</v>
      </c>
      <c r="L393" s="12" t="str">
        <f>_xlfn.XLOOKUP(I393,Sheet!$B$2:$B$900,Sheet!$A$2:$A$900)</f>
        <v>UDR</v>
      </c>
      <c r="M393" s="9">
        <f t="shared" si="20"/>
        <v>-9.2947933978000993E-3</v>
      </c>
      <c r="P393" s="15"/>
      <c r="R393" s="10" t="s">
        <v>784</v>
      </c>
      <c r="S393" s="11">
        <v>3.88455515041835E-2</v>
      </c>
      <c r="V393" s="16"/>
    </row>
    <row r="394" spans="1:22">
      <c r="A394" s="1" t="s">
        <v>786</v>
      </c>
      <c r="B394">
        <v>0.19016074880308609</v>
      </c>
      <c r="C394">
        <v>0.2369161042673347</v>
      </c>
      <c r="D394">
        <v>0.70378860092438522</v>
      </c>
      <c r="E394">
        <v>4.6755355464248582E-2</v>
      </c>
      <c r="F394" s="8">
        <f t="shared" si="18"/>
        <v>-4.1921937408282003E-3</v>
      </c>
      <c r="G394" s="8">
        <f t="shared" si="19"/>
        <v>-2.25144440967903E-2</v>
      </c>
      <c r="I394" s="10" t="s">
        <v>787</v>
      </c>
      <c r="J394" s="11">
        <v>-4.1921937408282003E-3</v>
      </c>
      <c r="L394" s="12" t="str">
        <f>_xlfn.XLOOKUP(I394,Sheet!$B$2:$B$900,Sheet!$A$2:$A$900)</f>
        <v>UHS</v>
      </c>
      <c r="M394" s="9">
        <f t="shared" si="20"/>
        <v>-4.1921937408282003E-3</v>
      </c>
      <c r="P394" s="15"/>
      <c r="R394" s="10" t="s">
        <v>786</v>
      </c>
      <c r="S394" s="11">
        <v>-2.25144440967903E-2</v>
      </c>
      <c r="V394" s="16"/>
    </row>
    <row r="395" spans="1:22">
      <c r="A395" s="1" t="s">
        <v>788</v>
      </c>
      <c r="B395">
        <v>0.26394145148209108</v>
      </c>
      <c r="C395">
        <v>0.1349739743268186</v>
      </c>
      <c r="D395">
        <v>1.009760382344902</v>
      </c>
      <c r="E395">
        <v>-0.1289674771552726</v>
      </c>
      <c r="F395" s="8">
        <f t="shared" si="18"/>
        <v>-1.8911118545940999E-3</v>
      </c>
      <c r="G395" s="8">
        <f t="shared" si="19"/>
        <v>2.5562304922622299E-2</v>
      </c>
      <c r="I395" s="10" t="s">
        <v>789</v>
      </c>
      <c r="J395" s="11">
        <v>-1.8911118545940999E-3</v>
      </c>
      <c r="L395" s="12" t="str">
        <f>_xlfn.XLOOKUP(I395,Sheet!$B$2:$B$900,Sheet!$A$2:$A$900)</f>
        <v>ULTA</v>
      </c>
      <c r="M395" s="9">
        <f t="shared" si="20"/>
        <v>-1.8911118545940999E-3</v>
      </c>
      <c r="P395" s="15"/>
      <c r="R395" s="10" t="s">
        <v>788</v>
      </c>
      <c r="S395" s="11">
        <v>2.5562304922622299E-2</v>
      </c>
      <c r="V395" s="16"/>
    </row>
    <row r="396" spans="1:22">
      <c r="A396" s="1" t="s">
        <v>790</v>
      </c>
      <c r="B396">
        <v>0.1952539838909477</v>
      </c>
      <c r="C396">
        <v>0.21409401813073989</v>
      </c>
      <c r="D396">
        <v>0.72491046824796601</v>
      </c>
      <c r="E396">
        <v>1.8840034239792192E-2</v>
      </c>
      <c r="F396" s="8">
        <f t="shared" si="18"/>
        <v>-5.898455705453E-4</v>
      </c>
      <c r="G396" s="8">
        <f t="shared" si="19"/>
        <v>0.153285854928117</v>
      </c>
      <c r="I396" s="10" t="s">
        <v>791</v>
      </c>
      <c r="J396" s="11">
        <v>-5.898455705453E-4</v>
      </c>
      <c r="L396" s="12" t="str">
        <f>_xlfn.XLOOKUP(I396,Sheet!$B$2:$B$900,Sheet!$A$2:$A$900)</f>
        <v>UNH</v>
      </c>
      <c r="M396" s="9">
        <f t="shared" si="20"/>
        <v>-5.898455705453E-4</v>
      </c>
      <c r="P396" s="15"/>
      <c r="R396" s="10" t="s">
        <v>790</v>
      </c>
      <c r="S396" s="11">
        <v>0.153285854928117</v>
      </c>
      <c r="V396" s="16"/>
    </row>
    <row r="397" spans="1:22">
      <c r="A397" s="1" t="s">
        <v>792</v>
      </c>
      <c r="B397">
        <v>0.31556601664102379</v>
      </c>
      <c r="C397">
        <v>0.32043488129524011</v>
      </c>
      <c r="D397">
        <v>1.2238496982932701</v>
      </c>
      <c r="E397">
        <v>4.8688646542163214E-3</v>
      </c>
      <c r="F397" s="8">
        <f t="shared" si="18"/>
        <v>2.2064811713518001E-3</v>
      </c>
      <c r="G397" s="8">
        <f t="shared" si="19"/>
        <v>0.1407783538574125</v>
      </c>
      <c r="I397" s="10" t="s">
        <v>793</v>
      </c>
      <c r="J397" s="11">
        <v>2.2064811713518001E-3</v>
      </c>
      <c r="L397" s="12" t="str">
        <f>_xlfn.XLOOKUP(I397,Sheet!$B$2:$B$900,Sheet!$A$2:$A$900)</f>
        <v>UNP</v>
      </c>
      <c r="M397" s="9">
        <f t="shared" si="20"/>
        <v>2.2064811713518001E-3</v>
      </c>
      <c r="P397" s="15"/>
      <c r="R397" s="10" t="s">
        <v>792</v>
      </c>
      <c r="S397" s="11">
        <v>0.1407783538574125</v>
      </c>
      <c r="V397" s="16"/>
    </row>
    <row r="398" spans="1:22">
      <c r="A398" s="1" t="s">
        <v>794</v>
      </c>
      <c r="B398">
        <v>0.27990162126137619</v>
      </c>
      <c r="C398">
        <v>0.2463040955592338</v>
      </c>
      <c r="D398">
        <v>1.0759479002435539</v>
      </c>
      <c r="E398">
        <v>-3.3597525702142417E-2</v>
      </c>
      <c r="F398" s="8">
        <f t="shared" si="18"/>
        <v>-1.9769628327618999E-3</v>
      </c>
      <c r="G398" s="8">
        <f t="shared" si="19"/>
        <v>3.7790776122466799E-2</v>
      </c>
      <c r="I398" s="10" t="s">
        <v>795</v>
      </c>
      <c r="J398" s="11">
        <v>-1.9769628327618999E-3</v>
      </c>
      <c r="L398" s="12" t="str">
        <f>_xlfn.XLOOKUP(I398,Sheet!$B$2:$B$900,Sheet!$A$2:$A$900)</f>
        <v>UPS</v>
      </c>
      <c r="M398" s="9">
        <f t="shared" si="20"/>
        <v>-1.9769628327618999E-3</v>
      </c>
      <c r="P398" s="15"/>
      <c r="R398" s="10" t="s">
        <v>794</v>
      </c>
      <c r="S398" s="11">
        <v>3.7790776122466799E-2</v>
      </c>
      <c r="V398" s="16"/>
    </row>
    <row r="399" spans="1:22">
      <c r="A399" s="1" t="s">
        <v>796</v>
      </c>
      <c r="B399">
        <v>0.53584483961958818</v>
      </c>
      <c r="C399">
        <v>0.55705407795264228</v>
      </c>
      <c r="D399">
        <v>2.1373555531940669</v>
      </c>
      <c r="E399">
        <v>2.12092383330541E-2</v>
      </c>
      <c r="F399" s="8">
        <f t="shared" si="18"/>
        <v>1.68391145710356E-2</v>
      </c>
      <c r="G399" s="8">
        <f t="shared" si="19"/>
        <v>0.1615052761708555</v>
      </c>
      <c r="I399" s="10" t="s">
        <v>797</v>
      </c>
      <c r="J399" s="11">
        <v>1.68391145710356E-2</v>
      </c>
      <c r="L399" s="12" t="str">
        <f>_xlfn.XLOOKUP(I399,Sheet!$B$2:$B$900,Sheet!$A$2:$A$900)</f>
        <v>URI</v>
      </c>
      <c r="M399" s="9">
        <f t="shared" si="20"/>
        <v>1.68391145710356E-2</v>
      </c>
      <c r="P399" s="15"/>
      <c r="R399" s="10" t="s">
        <v>796</v>
      </c>
      <c r="S399" s="11">
        <v>0.1615052761708555</v>
      </c>
      <c r="V399" s="16"/>
    </row>
    <row r="400" spans="1:22">
      <c r="A400" s="1" t="s">
        <v>798</v>
      </c>
      <c r="B400">
        <v>0.23806658890715329</v>
      </c>
      <c r="C400">
        <v>0.30322228738879597</v>
      </c>
      <c r="D400">
        <v>0.90245620240900593</v>
      </c>
      <c r="E400">
        <v>6.5155698481642682E-2</v>
      </c>
      <c r="F400" s="8">
        <f t="shared" si="18"/>
        <v>-8.7404877709160004E-4</v>
      </c>
      <c r="G400" s="8">
        <f t="shared" si="19"/>
        <v>7.0775329942084297E-2</v>
      </c>
      <c r="I400" s="10" t="s">
        <v>799</v>
      </c>
      <c r="J400" s="11">
        <v>-8.7404877709160004E-4</v>
      </c>
      <c r="L400" s="12" t="str">
        <f>_xlfn.XLOOKUP(I400,Sheet!$B$2:$B$900,Sheet!$A$2:$A$900)</f>
        <v>USB</v>
      </c>
      <c r="M400" s="9">
        <f t="shared" si="20"/>
        <v>-8.7404877709160004E-4</v>
      </c>
      <c r="P400" s="15"/>
      <c r="R400" s="10" t="s">
        <v>798</v>
      </c>
      <c r="S400" s="11">
        <v>7.0775329942084297E-2</v>
      </c>
      <c r="V400" s="16"/>
    </row>
    <row r="401" spans="1:22">
      <c r="A401" s="1" t="s">
        <v>800</v>
      </c>
      <c r="B401">
        <v>0.27581616882429227</v>
      </c>
      <c r="C401">
        <v>0.37641992093114168</v>
      </c>
      <c r="D401">
        <v>1.059005351383294</v>
      </c>
      <c r="E401">
        <v>0.1006037521068494</v>
      </c>
      <c r="F401" s="8">
        <f t="shared" si="18"/>
        <v>4.8811684284301004E-3</v>
      </c>
      <c r="G401" s="8">
        <f t="shared" si="19"/>
        <v>0.14558451440273079</v>
      </c>
      <c r="I401" s="10" t="s">
        <v>801</v>
      </c>
      <c r="J401" s="11">
        <v>4.8811684284301004E-3</v>
      </c>
      <c r="L401" s="12" t="str">
        <f>_xlfn.XLOOKUP(I401,Sheet!$B$2:$B$900,Sheet!$A$2:$A$900)</f>
        <v>V</v>
      </c>
      <c r="M401" s="9">
        <f t="shared" si="20"/>
        <v>4.8811684284301004E-3</v>
      </c>
      <c r="P401" s="15"/>
      <c r="R401" s="10" t="s">
        <v>800</v>
      </c>
      <c r="S401" s="11">
        <v>0.14558451440273079</v>
      </c>
      <c r="V401" s="16"/>
    </row>
    <row r="402" spans="1:22">
      <c r="A402" s="1" t="s">
        <v>802</v>
      </c>
      <c r="B402">
        <v>0.30630736262373731</v>
      </c>
      <c r="C402">
        <v>0.44904789601408052</v>
      </c>
      <c r="D402">
        <v>1.185453657589371</v>
      </c>
      <c r="E402">
        <v>0.1427405333903432</v>
      </c>
      <c r="F402" s="8">
        <f t="shared" si="18"/>
        <v>-1.4468567145390001E-3</v>
      </c>
      <c r="G402" s="8">
        <f t="shared" si="19"/>
        <v>0.1119360630310732</v>
      </c>
      <c r="I402" s="10" t="s">
        <v>803</v>
      </c>
      <c r="J402" s="11">
        <v>-1.4468567145390001E-3</v>
      </c>
      <c r="L402" s="12" t="str">
        <f>_xlfn.XLOOKUP(I402,Sheet!$B$2:$B$900,Sheet!$A$2:$A$900)</f>
        <v>VFC</v>
      </c>
      <c r="M402" s="9">
        <f t="shared" si="20"/>
        <v>-1.4468567145390001E-3</v>
      </c>
      <c r="P402" s="15"/>
      <c r="R402" s="10" t="s">
        <v>802</v>
      </c>
      <c r="S402" s="11">
        <v>0.1119360630310732</v>
      </c>
      <c r="V402" s="16"/>
    </row>
    <row r="403" spans="1:22">
      <c r="A403" s="1" t="s">
        <v>804</v>
      </c>
      <c r="B403">
        <v>0.35056233145913218</v>
      </c>
      <c r="C403">
        <v>0.30397445863474509</v>
      </c>
      <c r="D403">
        <v>1.368980937211342</v>
      </c>
      <c r="E403">
        <v>-4.6587872824387089E-2</v>
      </c>
      <c r="F403" s="8">
        <f t="shared" si="18"/>
        <v>2.5407397091242998E-3</v>
      </c>
      <c r="G403" s="8">
        <f t="shared" si="19"/>
        <v>0.15796421319811149</v>
      </c>
      <c r="I403" s="10" t="s">
        <v>805</v>
      </c>
      <c r="J403" s="11">
        <v>2.5407397091242998E-3</v>
      </c>
      <c r="L403" s="12" t="str">
        <f>_xlfn.XLOOKUP(I403,Sheet!$B$2:$B$900,Sheet!$A$2:$A$900)</f>
        <v>VLO</v>
      </c>
      <c r="M403" s="9">
        <f t="shared" si="20"/>
        <v>2.5407397091242998E-3</v>
      </c>
      <c r="P403" s="15"/>
      <c r="R403" s="10" t="s">
        <v>804</v>
      </c>
      <c r="S403" s="11">
        <v>0.15796421319811149</v>
      </c>
      <c r="V403" s="16"/>
    </row>
    <row r="404" spans="1:22">
      <c r="A404" s="1" t="s">
        <v>806</v>
      </c>
      <c r="B404">
        <v>0.16141174245404941</v>
      </c>
      <c r="C404">
        <v>0.40799792212013147</v>
      </c>
      <c r="D404">
        <v>0.58456522181190085</v>
      </c>
      <c r="E404">
        <v>0.24658617966608221</v>
      </c>
      <c r="F404" s="8">
        <f t="shared" si="18"/>
        <v>2.5470951705166001E-3</v>
      </c>
      <c r="G404" s="8">
        <f t="shared" si="19"/>
        <v>2.7302856863226001E-3</v>
      </c>
      <c r="I404" s="10" t="s">
        <v>807</v>
      </c>
      <c r="J404" s="11">
        <v>2.5470951705166001E-3</v>
      </c>
      <c r="L404" s="12" t="str">
        <f>_xlfn.XLOOKUP(I404,Sheet!$B$2:$B$900,Sheet!$A$2:$A$900)</f>
        <v>VMC</v>
      </c>
      <c r="M404" s="9">
        <f t="shared" si="20"/>
        <v>2.5470951705166001E-3</v>
      </c>
      <c r="P404" s="15"/>
      <c r="R404" s="10" t="s">
        <v>806</v>
      </c>
      <c r="S404" s="11">
        <v>2.7302856863226001E-3</v>
      </c>
      <c r="V404" s="16"/>
    </row>
    <row r="405" spans="1:22">
      <c r="A405" s="1" t="s">
        <v>808</v>
      </c>
      <c r="B405">
        <v>0.3069684778077531</v>
      </c>
      <c r="C405">
        <v>0.28353576555537391</v>
      </c>
      <c r="D405">
        <v>1.188195330997627</v>
      </c>
      <c r="E405">
        <v>-2.3432712252379251E-2</v>
      </c>
      <c r="F405" s="8">
        <f t="shared" si="18"/>
        <v>1.1479488837428001E-3</v>
      </c>
      <c r="G405" s="8">
        <f t="shared" si="19"/>
        <v>0.14294069839604101</v>
      </c>
      <c r="I405" s="10" t="s">
        <v>809</v>
      </c>
      <c r="J405" s="11">
        <v>1.1479488837428001E-3</v>
      </c>
      <c r="L405" s="12" t="str">
        <f>_xlfn.XLOOKUP(I405,Sheet!$B$2:$B$900,Sheet!$A$2:$A$900)</f>
        <v>VRSN</v>
      </c>
      <c r="M405" s="9">
        <f t="shared" si="20"/>
        <v>1.1479488837428001E-3</v>
      </c>
      <c r="P405" s="15"/>
      <c r="R405" s="10" t="s">
        <v>808</v>
      </c>
      <c r="S405" s="11">
        <v>0.14294069839604101</v>
      </c>
      <c r="V405" s="16"/>
    </row>
    <row r="406" spans="1:22">
      <c r="A406" s="1" t="s">
        <v>810</v>
      </c>
      <c r="B406">
        <v>0.27090324313362979</v>
      </c>
      <c r="C406">
        <v>0.31460252034237057</v>
      </c>
      <c r="D406">
        <v>1.0386312349683471</v>
      </c>
      <c r="E406">
        <v>4.3699277208740783E-2</v>
      </c>
      <c r="F406" s="8">
        <f t="shared" si="18"/>
        <v>9.7059206088603994E-3</v>
      </c>
      <c r="G406" s="8">
        <f t="shared" si="19"/>
        <v>0.1558730921553089</v>
      </c>
      <c r="I406" s="10" t="s">
        <v>811</v>
      </c>
      <c r="J406" s="11">
        <v>9.7059206088603994E-3</v>
      </c>
      <c r="L406" s="12" t="str">
        <f>_xlfn.XLOOKUP(I406,Sheet!$B$2:$B$900,Sheet!$A$2:$A$900)</f>
        <v>VRTX</v>
      </c>
      <c r="M406" s="9">
        <f t="shared" si="20"/>
        <v>9.7059206088603994E-3</v>
      </c>
      <c r="P406" s="15"/>
      <c r="R406" s="10" t="s">
        <v>810</v>
      </c>
      <c r="S406" s="11">
        <v>0.1558730921553089</v>
      </c>
      <c r="V406" s="16"/>
    </row>
    <row r="407" spans="1:22">
      <c r="A407" s="1" t="s">
        <v>812</v>
      </c>
      <c r="B407">
        <v>5.4213218119466958E-2</v>
      </c>
      <c r="C407">
        <v>5.550967730626033E-2</v>
      </c>
      <c r="D407">
        <v>0.140008281238926</v>
      </c>
      <c r="E407">
        <v>1.296459186793372E-3</v>
      </c>
      <c r="F407" s="8">
        <f t="shared" si="18"/>
        <v>-1.1178454812027699E-2</v>
      </c>
      <c r="G407" s="8">
        <f t="shared" si="19"/>
        <v>-2.6288191983184502E-2</v>
      </c>
      <c r="I407" s="10" t="s">
        <v>813</v>
      </c>
      <c r="J407" s="11">
        <v>-1.1178454812027699E-2</v>
      </c>
      <c r="L407" s="12" t="str">
        <f>_xlfn.XLOOKUP(I407,Sheet!$B$2:$B$900,Sheet!$A$2:$A$900)</f>
        <v>VTR</v>
      </c>
      <c r="M407" s="9">
        <f t="shared" si="20"/>
        <v>-1.1178454812027699E-2</v>
      </c>
      <c r="P407" s="15"/>
      <c r="R407" s="10" t="s">
        <v>812</v>
      </c>
      <c r="S407" s="11">
        <v>-2.6288191983184502E-2</v>
      </c>
      <c r="V407" s="16"/>
    </row>
    <row r="408" spans="1:22">
      <c r="A408" s="1" t="s">
        <v>814</v>
      </c>
      <c r="B408">
        <v>0.47349408867763298</v>
      </c>
      <c r="C408">
        <v>-0.19024775888791889</v>
      </c>
      <c r="D408">
        <v>1.8787842785124329</v>
      </c>
      <c r="E408">
        <v>-0.66374184756555188</v>
      </c>
      <c r="F408" s="8">
        <f t="shared" si="18"/>
        <v>4.2340389120772998E-3</v>
      </c>
      <c r="G408" s="8">
        <f t="shared" si="19"/>
        <v>-0.1300744787801571</v>
      </c>
      <c r="I408" s="10" t="s">
        <v>815</v>
      </c>
      <c r="J408" s="11">
        <v>4.2340389120772998E-3</v>
      </c>
      <c r="L408" s="12" t="str">
        <f>_xlfn.XLOOKUP(I408,Sheet!$B$2:$B$900,Sheet!$A$2:$A$900)</f>
        <v>VTRS</v>
      </c>
      <c r="M408" s="9">
        <f t="shared" si="20"/>
        <v>4.2340389120772998E-3</v>
      </c>
      <c r="P408" s="15"/>
      <c r="R408" s="10" t="s">
        <v>814</v>
      </c>
      <c r="S408" s="11">
        <v>-0.1300744787801571</v>
      </c>
      <c r="V408" s="16"/>
    </row>
    <row r="409" spans="1:22">
      <c r="A409" s="1" t="s">
        <v>816</v>
      </c>
      <c r="B409">
        <v>0.10793740221586549</v>
      </c>
      <c r="C409">
        <v>0.1421540468521244</v>
      </c>
      <c r="D409">
        <v>0.36280480819605482</v>
      </c>
      <c r="E409">
        <v>3.4216644636258897E-2</v>
      </c>
      <c r="F409" s="8">
        <f t="shared" si="18"/>
        <v>-9.3463370254629995E-3</v>
      </c>
      <c r="G409" s="8">
        <f t="shared" si="19"/>
        <v>3.2686374733580097E-2</v>
      </c>
      <c r="I409" s="10" t="s">
        <v>817</v>
      </c>
      <c r="J409" s="11">
        <v>-9.3463370254629995E-3</v>
      </c>
      <c r="L409" s="12" t="str">
        <f>_xlfn.XLOOKUP(I409,Sheet!$B$2:$B$900,Sheet!$A$2:$A$900)</f>
        <v>VZ</v>
      </c>
      <c r="M409" s="9">
        <f t="shared" si="20"/>
        <v>-9.3463370254629995E-3</v>
      </c>
      <c r="P409" s="15"/>
      <c r="R409" s="10" t="s">
        <v>816</v>
      </c>
      <c r="S409" s="11">
        <v>3.2686374733580097E-2</v>
      </c>
      <c r="V409" s="16"/>
    </row>
    <row r="410" spans="1:22">
      <c r="A410" s="1" t="s">
        <v>818</v>
      </c>
      <c r="B410">
        <v>0.31318175253640002</v>
      </c>
      <c r="C410">
        <v>0.16636232600112619</v>
      </c>
      <c r="D410">
        <v>1.2139620514021501</v>
      </c>
      <c r="E410">
        <v>-0.1468194265352738</v>
      </c>
      <c r="F410" s="8">
        <f t="shared" si="18"/>
        <v>7.7057212252589998E-4</v>
      </c>
      <c r="G410" s="8">
        <f t="shared" si="19"/>
        <v>6.1295367408818698E-2</v>
      </c>
      <c r="I410" s="10" t="s">
        <v>819</v>
      </c>
      <c r="J410" s="11">
        <v>7.7057212252589998E-4</v>
      </c>
      <c r="L410" s="12" t="str">
        <f>_xlfn.XLOOKUP(I410,Sheet!$B$2:$B$900,Sheet!$A$2:$A$900)</f>
        <v>WAB</v>
      </c>
      <c r="M410" s="9">
        <f t="shared" si="20"/>
        <v>7.7057212252589998E-4</v>
      </c>
      <c r="P410" s="15"/>
      <c r="R410" s="10" t="s">
        <v>818</v>
      </c>
      <c r="S410" s="11">
        <v>6.1295367408818698E-2</v>
      </c>
      <c r="V410" s="16"/>
    </row>
    <row r="411" spans="1:22">
      <c r="A411" s="1" t="s">
        <v>820</v>
      </c>
      <c r="B411">
        <v>0.27138403420619273</v>
      </c>
      <c r="C411">
        <v>0.25216458144199472</v>
      </c>
      <c r="D411">
        <v>1.040625096447318</v>
      </c>
      <c r="E411">
        <v>-1.9219452764197949E-2</v>
      </c>
      <c r="F411" s="8">
        <f t="shared" si="18"/>
        <v>-4.1681788507959999E-4</v>
      </c>
      <c r="G411" s="8">
        <f t="shared" si="19"/>
        <v>9.3494689538589998E-2</v>
      </c>
      <c r="I411" s="10" t="s">
        <v>821</v>
      </c>
      <c r="J411" s="11">
        <v>-4.1681788507959999E-4</v>
      </c>
      <c r="L411" s="12" t="str">
        <f>_xlfn.XLOOKUP(I411,Sheet!$B$2:$B$900,Sheet!$A$2:$A$900)</f>
        <v>WAT</v>
      </c>
      <c r="M411" s="9">
        <f t="shared" si="20"/>
        <v>-4.1681788507959999E-4</v>
      </c>
      <c r="P411" s="15"/>
      <c r="R411" s="10" t="s">
        <v>820</v>
      </c>
      <c r="S411" s="11">
        <v>9.3494689538589998E-2</v>
      </c>
      <c r="V411" s="16"/>
    </row>
    <row r="412" spans="1:22">
      <c r="A412" s="1" t="s">
        <v>822</v>
      </c>
      <c r="B412">
        <v>0.26249777135519059</v>
      </c>
      <c r="C412">
        <v>-7.8795020794865778E-2</v>
      </c>
      <c r="D412">
        <v>1.00377337809867</v>
      </c>
      <c r="E412">
        <v>-0.34129279215005642</v>
      </c>
      <c r="F412" s="8">
        <f t="shared" si="18"/>
        <v>-2.4067201386113999E-3</v>
      </c>
      <c r="G412" s="8">
        <f t="shared" si="19"/>
        <v>-6.8323110380777499E-2</v>
      </c>
      <c r="I412" s="10" t="s">
        <v>823</v>
      </c>
      <c r="J412" s="11">
        <v>-2.4067201386113999E-3</v>
      </c>
      <c r="L412" s="12" t="str">
        <f>_xlfn.XLOOKUP(I412,Sheet!$B$2:$B$900,Sheet!$A$2:$A$900)</f>
        <v>WBA</v>
      </c>
      <c r="M412" s="9">
        <f t="shared" si="20"/>
        <v>-2.4067201386113999E-3</v>
      </c>
      <c r="P412" s="15"/>
      <c r="R412" s="10" t="s">
        <v>822</v>
      </c>
      <c r="S412" s="11">
        <v>-6.8323110380777499E-2</v>
      </c>
      <c r="V412" s="16"/>
    </row>
    <row r="413" spans="1:22">
      <c r="A413" s="1" t="s">
        <v>824</v>
      </c>
      <c r="B413">
        <v>0.24145756451122111</v>
      </c>
      <c r="C413">
        <v>0.32571298025898732</v>
      </c>
      <c r="D413">
        <v>0.91651872565230086</v>
      </c>
      <c r="E413">
        <v>8.425541574776621E-2</v>
      </c>
      <c r="F413" s="8">
        <f t="shared" si="18"/>
        <v>1.5938148047431001E-3</v>
      </c>
      <c r="G413" s="8">
        <f t="shared" si="19"/>
        <v>-2.65375852386413E-2</v>
      </c>
      <c r="I413" s="10" t="s">
        <v>825</v>
      </c>
      <c r="J413" s="11">
        <v>1.5938148047431001E-3</v>
      </c>
      <c r="L413" s="12" t="str">
        <f>_xlfn.XLOOKUP(I413,Sheet!$B$2:$B$900,Sheet!$A$2:$A$900)</f>
        <v>WBD</v>
      </c>
      <c r="M413" s="9">
        <f t="shared" si="20"/>
        <v>1.5938148047431001E-3</v>
      </c>
      <c r="P413" s="15"/>
      <c r="R413" s="10" t="s">
        <v>824</v>
      </c>
      <c r="S413" s="11">
        <v>-2.65375852386413E-2</v>
      </c>
      <c r="V413" s="16"/>
    </row>
    <row r="414" spans="1:22">
      <c r="A414" s="1" t="s">
        <v>826</v>
      </c>
      <c r="B414">
        <v>0.54865071417609024</v>
      </c>
      <c r="C414">
        <v>0.68994772039114816</v>
      </c>
      <c r="D414">
        <v>2.1904620716796321</v>
      </c>
      <c r="E414">
        <v>0.14129700621505789</v>
      </c>
      <c r="F414" s="8">
        <f t="shared" si="18"/>
        <v>1.17231910431813E-2</v>
      </c>
      <c r="G414" s="8">
        <f t="shared" si="19"/>
        <v>8.9181160205550294E-2</v>
      </c>
      <c r="I414" s="10" t="s">
        <v>827</v>
      </c>
      <c r="J414" s="11">
        <v>1.17231910431813E-2</v>
      </c>
      <c r="L414" s="12" t="str">
        <f>_xlfn.XLOOKUP(I414,Sheet!$B$2:$B$900,Sheet!$A$2:$A$900)</f>
        <v>WDC</v>
      </c>
      <c r="M414" s="9">
        <f t="shared" si="20"/>
        <v>1.17231910431813E-2</v>
      </c>
      <c r="P414" s="15"/>
      <c r="R414" s="10" t="s">
        <v>826</v>
      </c>
      <c r="S414" s="11">
        <v>8.9181160205550294E-2</v>
      </c>
      <c r="V414" s="16"/>
    </row>
    <row r="415" spans="1:22">
      <c r="A415" s="1" t="s">
        <v>828</v>
      </c>
      <c r="B415">
        <v>4.4974429988630327E-2</v>
      </c>
      <c r="C415">
        <v>0.32550119670602568</v>
      </c>
      <c r="D415">
        <v>0.1016946252297484</v>
      </c>
      <c r="E415">
        <v>0.2805267667173954</v>
      </c>
      <c r="F415" s="8">
        <f t="shared" si="18"/>
        <v>-1.53603592888834E-2</v>
      </c>
      <c r="G415" s="8">
        <f t="shared" si="19"/>
        <v>5.6255077274933903E-2</v>
      </c>
      <c r="I415" s="10" t="s">
        <v>829</v>
      </c>
      <c r="J415" s="11">
        <v>-1.53603592888834E-2</v>
      </c>
      <c r="L415" s="12" t="str">
        <f>_xlfn.XLOOKUP(I415,Sheet!$B$2:$B$900,Sheet!$A$2:$A$900)</f>
        <v>WEC</v>
      </c>
      <c r="M415" s="9">
        <f t="shared" si="20"/>
        <v>-1.53603592888834E-2</v>
      </c>
      <c r="P415" s="15"/>
      <c r="R415" s="10" t="s">
        <v>828</v>
      </c>
      <c r="S415" s="11">
        <v>5.6255077274933903E-2</v>
      </c>
      <c r="V415" s="16"/>
    </row>
    <row r="416" spans="1:22">
      <c r="A416" s="1" t="s">
        <v>830</v>
      </c>
      <c r="B416">
        <v>5.2570705288101427E-2</v>
      </c>
      <c r="C416">
        <v>0.22375241273021401</v>
      </c>
      <c r="D416">
        <v>0.1331967091235797</v>
      </c>
      <c r="E416">
        <v>0.1711817074421125</v>
      </c>
      <c r="F416" s="8">
        <f t="shared" si="18"/>
        <v>-9.6177799755001007E-3</v>
      </c>
      <c r="G416" s="8">
        <f t="shared" si="19"/>
        <v>-1.30963188940046E-2</v>
      </c>
      <c r="I416" s="10" t="s">
        <v>831</v>
      </c>
      <c r="J416" s="11">
        <v>-9.6177799755001007E-3</v>
      </c>
      <c r="L416" s="12" t="str">
        <f>_xlfn.XLOOKUP(I416,Sheet!$B$2:$B$900,Sheet!$A$2:$A$900)</f>
        <v>WELL</v>
      </c>
      <c r="M416" s="9">
        <f t="shared" si="20"/>
        <v>-9.6177799755001007E-3</v>
      </c>
      <c r="P416" s="15"/>
      <c r="R416" s="10" t="s">
        <v>830</v>
      </c>
      <c r="S416" s="11">
        <v>-1.30963188940046E-2</v>
      </c>
      <c r="V416" s="16"/>
    </row>
    <row r="417" spans="1:22">
      <c r="A417" s="1" t="s">
        <v>832</v>
      </c>
      <c r="B417">
        <v>0.24952642388175639</v>
      </c>
      <c r="C417">
        <v>0.21389618646178379</v>
      </c>
      <c r="D417">
        <v>0.94998063623311224</v>
      </c>
      <c r="E417">
        <v>-3.5630237419972587E-2</v>
      </c>
      <c r="F417" s="8">
        <f t="shared" si="18"/>
        <v>9.7709397924610007E-4</v>
      </c>
      <c r="G417" s="8">
        <f t="shared" si="19"/>
        <v>4.4314386113939397E-2</v>
      </c>
      <c r="I417" s="10" t="s">
        <v>833</v>
      </c>
      <c r="J417" s="11">
        <v>9.7709397924610007E-4</v>
      </c>
      <c r="L417" s="12" t="str">
        <f>_xlfn.XLOOKUP(I417,Sheet!$B$2:$B$900,Sheet!$A$2:$A$900)</f>
        <v>WFC</v>
      </c>
      <c r="M417" s="9">
        <f t="shared" si="20"/>
        <v>9.7709397924610007E-4</v>
      </c>
      <c r="P417" s="15"/>
      <c r="R417" s="10" t="s">
        <v>832</v>
      </c>
      <c r="S417" s="11">
        <v>4.4314386113939397E-2</v>
      </c>
      <c r="V417" s="16"/>
    </row>
    <row r="418" spans="1:22">
      <c r="A418" s="1" t="s">
        <v>834</v>
      </c>
      <c r="B418">
        <v>0.31032581653573921</v>
      </c>
      <c r="C418">
        <v>0.40132220394004348</v>
      </c>
      <c r="D418">
        <v>1.2021183606535411</v>
      </c>
      <c r="E418">
        <v>9.0996387404304324E-2</v>
      </c>
      <c r="F418" s="8">
        <f t="shared" si="18"/>
        <v>4.9685004115950003E-4</v>
      </c>
      <c r="G418" s="8">
        <f t="shared" si="19"/>
        <v>-8.9449338624236804E-2</v>
      </c>
      <c r="I418" s="10" t="s">
        <v>835</v>
      </c>
      <c r="J418" s="11">
        <v>4.9685004115950003E-4</v>
      </c>
      <c r="L418" s="12" t="str">
        <f>_xlfn.XLOOKUP(I418,Sheet!$B$2:$B$900,Sheet!$A$2:$A$900)</f>
        <v>WHR</v>
      </c>
      <c r="M418" s="9">
        <f t="shared" si="20"/>
        <v>4.9685004115950003E-4</v>
      </c>
      <c r="P418" s="15"/>
      <c r="R418" s="10" t="s">
        <v>834</v>
      </c>
      <c r="S418" s="11">
        <v>-8.9449338624236804E-2</v>
      </c>
      <c r="V418" s="16"/>
    </row>
    <row r="419" spans="1:22">
      <c r="A419" s="1" t="s">
        <v>836</v>
      </c>
      <c r="B419">
        <v>0.135172301299604</v>
      </c>
      <c r="C419">
        <v>0.27595306100243749</v>
      </c>
      <c r="D419">
        <v>0.47574911865774838</v>
      </c>
      <c r="E419">
        <v>0.1407807597028336</v>
      </c>
      <c r="F419" s="8">
        <f t="shared" si="18"/>
        <v>-7.1420705612317004E-3</v>
      </c>
      <c r="G419" s="8">
        <f t="shared" si="19"/>
        <v>0.11192724971433041</v>
      </c>
      <c r="I419" s="10" t="s">
        <v>837</v>
      </c>
      <c r="J419" s="11">
        <v>-7.1420705612317004E-3</v>
      </c>
      <c r="L419" s="12" t="str">
        <f>_xlfn.XLOOKUP(I419,Sheet!$B$2:$B$900,Sheet!$A$2:$A$900)</f>
        <v>WM</v>
      </c>
      <c r="M419" s="9">
        <f t="shared" si="20"/>
        <v>-7.1420705612317004E-3</v>
      </c>
      <c r="P419" s="15"/>
      <c r="R419" s="10" t="s">
        <v>836</v>
      </c>
      <c r="S419" s="11">
        <v>0.11192724971433041</v>
      </c>
      <c r="V419" s="16"/>
    </row>
    <row r="420" spans="1:22">
      <c r="A420" s="1" t="s">
        <v>838</v>
      </c>
      <c r="B420">
        <v>0.22989057600804391</v>
      </c>
      <c r="C420">
        <v>0.15373407644747181</v>
      </c>
      <c r="D420">
        <v>0.86854992148699617</v>
      </c>
      <c r="E420">
        <v>-7.615649956057205E-2</v>
      </c>
      <c r="F420" s="8">
        <f t="shared" si="18"/>
        <v>1.18416653123549E-2</v>
      </c>
      <c r="G420" s="8">
        <f t="shared" si="19"/>
        <v>7.8791643104862294E-2</v>
      </c>
      <c r="I420" s="10" t="s">
        <v>839</v>
      </c>
      <c r="J420" s="11">
        <v>1.18416653123549E-2</v>
      </c>
      <c r="L420" s="12" t="str">
        <f>_xlfn.XLOOKUP(I420,Sheet!$B$2:$B$900,Sheet!$A$2:$A$900)</f>
        <v>WMB</v>
      </c>
      <c r="M420" s="9">
        <f t="shared" si="20"/>
        <v>1.18416653123549E-2</v>
      </c>
      <c r="P420" s="15"/>
      <c r="R420" s="10" t="s">
        <v>838</v>
      </c>
      <c r="S420" s="11">
        <v>7.8791643104862294E-2</v>
      </c>
      <c r="V420" s="16"/>
    </row>
    <row r="421" spans="1:22">
      <c r="A421" s="1" t="s">
        <v>840</v>
      </c>
      <c r="B421">
        <v>0.1404508264695121</v>
      </c>
      <c r="C421">
        <v>0.27398482992827039</v>
      </c>
      <c r="D421">
        <v>0.49763939200654661</v>
      </c>
      <c r="E421">
        <v>0.13353400345875829</v>
      </c>
      <c r="F421" s="8">
        <f t="shared" si="18"/>
        <v>-7.2191667170942997E-3</v>
      </c>
      <c r="G421" s="8">
        <f t="shared" si="19"/>
        <v>0.1016902655620571</v>
      </c>
      <c r="I421" s="10" t="s">
        <v>841</v>
      </c>
      <c r="J421" s="11">
        <v>-7.2191667170942997E-3</v>
      </c>
      <c r="L421" s="12" t="str">
        <f>_xlfn.XLOOKUP(I421,Sheet!$B$2:$B$900,Sheet!$A$2:$A$900)</f>
        <v>WMT</v>
      </c>
      <c r="M421" s="9">
        <f t="shared" si="20"/>
        <v>-7.2191667170942997E-3</v>
      </c>
      <c r="P421" s="15"/>
      <c r="R421" s="10" t="s">
        <v>840</v>
      </c>
      <c r="S421" s="11">
        <v>0.1016902655620571</v>
      </c>
      <c r="V421" s="16"/>
    </row>
    <row r="422" spans="1:22">
      <c r="A422" s="1" t="s">
        <v>842</v>
      </c>
      <c r="B422">
        <v>0.16538862693986239</v>
      </c>
      <c r="C422">
        <v>0.3769732015049847</v>
      </c>
      <c r="D422">
        <v>0.60105753465855094</v>
      </c>
      <c r="E422">
        <v>0.21158457456512231</v>
      </c>
      <c r="F422" s="8">
        <f t="shared" si="18"/>
        <v>-5.9773991040276003E-3</v>
      </c>
      <c r="G422" s="8">
        <f t="shared" si="19"/>
        <v>9.5408317659443395E-2</v>
      </c>
      <c r="I422" s="10" t="s">
        <v>843</v>
      </c>
      <c r="J422" s="11">
        <v>-5.9773991040276003E-3</v>
      </c>
      <c r="L422" s="12" t="str">
        <f>_xlfn.XLOOKUP(I422,Sheet!$B$2:$B$900,Sheet!$A$2:$A$900)</f>
        <v>WRB</v>
      </c>
      <c r="M422" s="9">
        <f t="shared" si="20"/>
        <v>-5.9773991040276003E-3</v>
      </c>
      <c r="P422" s="15"/>
      <c r="R422" s="10" t="s">
        <v>842</v>
      </c>
      <c r="S422" s="11">
        <v>9.5408317659443395E-2</v>
      </c>
      <c r="V422" s="16"/>
    </row>
    <row r="423" spans="1:22">
      <c r="A423" s="1" t="s">
        <v>844</v>
      </c>
      <c r="B423">
        <v>0.24248633024247049</v>
      </c>
      <c r="C423">
        <v>0.45674014979568273</v>
      </c>
      <c r="D423">
        <v>0.92078506186251863</v>
      </c>
      <c r="E423">
        <v>0.21425381955321221</v>
      </c>
      <c r="F423" s="8">
        <f t="shared" si="18"/>
        <v>-2.5044186367429002E-3</v>
      </c>
      <c r="G423" s="8">
        <f t="shared" si="19"/>
        <v>0.1058555999160247</v>
      </c>
      <c r="I423" s="10" t="s">
        <v>845</v>
      </c>
      <c r="J423" s="11">
        <v>-2.5044186367429002E-3</v>
      </c>
      <c r="L423" s="12" t="str">
        <f>_xlfn.XLOOKUP(I423,Sheet!$B$2:$B$900,Sheet!$A$2:$A$900)</f>
        <v>WST</v>
      </c>
      <c r="M423" s="9">
        <f t="shared" si="20"/>
        <v>-2.5044186367429002E-3</v>
      </c>
      <c r="P423" s="15"/>
      <c r="R423" s="10" t="s">
        <v>844</v>
      </c>
      <c r="S423" s="11">
        <v>0.1058555999160247</v>
      </c>
      <c r="V423" s="16"/>
    </row>
    <row r="424" spans="1:22">
      <c r="A424" s="1" t="s">
        <v>846</v>
      </c>
      <c r="B424">
        <v>0.24640455825952259</v>
      </c>
      <c r="C424">
        <v>0.31785109234569892</v>
      </c>
      <c r="D424">
        <v>0.93703412378329065</v>
      </c>
      <c r="E424">
        <v>7.1446534086176239E-2</v>
      </c>
      <c r="F424" s="8">
        <f t="shared" si="18"/>
        <v>-2.9721189118047E-3</v>
      </c>
      <c r="G424" s="8">
        <f t="shared" si="19"/>
        <v>7.3398535634025694E-2</v>
      </c>
      <c r="I424" s="10" t="s">
        <v>847</v>
      </c>
      <c r="J424" s="11">
        <v>-2.9721189118047E-3</v>
      </c>
      <c r="L424" s="12" t="str">
        <f>_xlfn.XLOOKUP(I424,Sheet!$B$2:$B$900,Sheet!$A$2:$A$900)</f>
        <v>WTW</v>
      </c>
      <c r="M424" s="9">
        <f t="shared" si="20"/>
        <v>-2.9721189118047E-3</v>
      </c>
      <c r="P424" s="15"/>
      <c r="R424" s="10" t="s">
        <v>846</v>
      </c>
      <c r="S424" s="11">
        <v>7.3398535634025694E-2</v>
      </c>
      <c r="V424" s="16"/>
    </row>
    <row r="425" spans="1:22">
      <c r="A425" s="1" t="s">
        <v>848</v>
      </c>
      <c r="B425">
        <v>0.24525119275652221</v>
      </c>
      <c r="C425">
        <v>0.39999766131161502</v>
      </c>
      <c r="D425">
        <v>0.9322510669029932</v>
      </c>
      <c r="E425">
        <v>0.15474646855509269</v>
      </c>
      <c r="F425" s="8">
        <f t="shared" si="18"/>
        <v>-9.6334601896699997E-4</v>
      </c>
      <c r="G425" s="8">
        <f t="shared" si="19"/>
        <v>4.5515109164686998E-2</v>
      </c>
      <c r="I425" s="10" t="s">
        <v>849</v>
      </c>
      <c r="J425" s="11">
        <v>-9.6334601896699997E-4</v>
      </c>
      <c r="L425" s="12" t="str">
        <f>_xlfn.XLOOKUP(I425,Sheet!$B$2:$B$900,Sheet!$A$2:$A$900)</f>
        <v>WY</v>
      </c>
      <c r="M425" s="9">
        <f t="shared" si="20"/>
        <v>-9.6334601896699997E-4</v>
      </c>
      <c r="P425" s="15"/>
      <c r="R425" s="10" t="s">
        <v>848</v>
      </c>
      <c r="S425" s="11">
        <v>4.5515109164686998E-2</v>
      </c>
      <c r="V425" s="16"/>
    </row>
    <row r="426" spans="1:22">
      <c r="A426" s="1" t="s">
        <v>850</v>
      </c>
      <c r="B426">
        <v>0.4767090944316032</v>
      </c>
      <c r="C426">
        <v>0.44772555772266459</v>
      </c>
      <c r="D426">
        <v>1.892117047137573</v>
      </c>
      <c r="E426">
        <v>-2.8983536708938551E-2</v>
      </c>
      <c r="F426" s="8">
        <f t="shared" si="18"/>
        <v>6.2522887695733997E-3</v>
      </c>
      <c r="G426" s="8">
        <f t="shared" si="19"/>
        <v>0.13405260791879969</v>
      </c>
      <c r="I426" s="10" t="s">
        <v>851</v>
      </c>
      <c r="J426" s="11">
        <v>6.2522887695733997E-3</v>
      </c>
      <c r="L426" s="12" t="str">
        <f>_xlfn.XLOOKUP(I426,Sheet!$B$2:$B$900,Sheet!$A$2:$A$900)</f>
        <v>WYNN</v>
      </c>
      <c r="M426" s="9">
        <f t="shared" si="20"/>
        <v>6.2522887695733997E-3</v>
      </c>
      <c r="P426" s="15"/>
      <c r="R426" s="10" t="s">
        <v>850</v>
      </c>
      <c r="S426" s="11">
        <v>0.13405260791879969</v>
      </c>
      <c r="V426" s="16"/>
    </row>
    <row r="427" spans="1:22">
      <c r="A427" s="1" t="s">
        <v>852</v>
      </c>
      <c r="B427">
        <v>6.8747958797077083E-2</v>
      </c>
      <c r="C427">
        <v>0.29075402495703662</v>
      </c>
      <c r="D427">
        <v>0.2002844826863692</v>
      </c>
      <c r="E427">
        <v>0.22200606615995949</v>
      </c>
      <c r="F427" s="8">
        <f t="shared" si="18"/>
        <v>-1.5654532943477299E-2</v>
      </c>
      <c r="G427" s="8">
        <f t="shared" si="19"/>
        <v>6.5527507600071797E-2</v>
      </c>
      <c r="I427" s="10" t="s">
        <v>853</v>
      </c>
      <c r="J427" s="11">
        <v>-1.5654532943477299E-2</v>
      </c>
      <c r="L427" s="12" t="str">
        <f>_xlfn.XLOOKUP(I427,Sheet!$B$2:$B$900,Sheet!$A$2:$A$900)</f>
        <v>XEL</v>
      </c>
      <c r="M427" s="9">
        <f t="shared" si="20"/>
        <v>-1.5654532943477299E-2</v>
      </c>
      <c r="P427" s="15"/>
      <c r="R427" s="10" t="s">
        <v>852</v>
      </c>
      <c r="S427" s="11">
        <v>6.5527507600071797E-2</v>
      </c>
      <c r="V427" s="16"/>
    </row>
    <row r="428" spans="1:22">
      <c r="A428" s="1" t="s">
        <v>854</v>
      </c>
      <c r="B428">
        <v>0.2478274278717166</v>
      </c>
      <c r="C428">
        <v>8.6601833294032149E-2</v>
      </c>
      <c r="D428">
        <v>0.94293482592035516</v>
      </c>
      <c r="E428">
        <v>-0.16122559457768451</v>
      </c>
      <c r="F428" s="8">
        <f t="shared" si="18"/>
        <v>-3.5224622775720999E-3</v>
      </c>
      <c r="G428" s="8">
        <f t="shared" si="19"/>
        <v>-1.51833242307459E-2</v>
      </c>
      <c r="I428" s="10" t="s">
        <v>855</v>
      </c>
      <c r="J428" s="11">
        <v>-3.5224622775720999E-3</v>
      </c>
      <c r="L428" s="12" t="str">
        <f>_xlfn.XLOOKUP(I428,Sheet!$B$2:$B$900,Sheet!$A$2:$A$900)</f>
        <v>XOM</v>
      </c>
      <c r="M428" s="9">
        <f t="shared" si="20"/>
        <v>-3.5224622775720999E-3</v>
      </c>
      <c r="P428" s="15"/>
      <c r="R428" s="10" t="s">
        <v>854</v>
      </c>
      <c r="S428" s="11">
        <v>-1.51833242307459E-2</v>
      </c>
      <c r="V428" s="16"/>
    </row>
    <row r="429" spans="1:22">
      <c r="A429" s="1" t="s">
        <v>856</v>
      </c>
      <c r="B429">
        <v>0.21131220932560091</v>
      </c>
      <c r="C429">
        <v>0.45925128154077899</v>
      </c>
      <c r="D429">
        <v>0.79150462721212578</v>
      </c>
      <c r="E429">
        <v>0.24793907221517811</v>
      </c>
      <c r="F429" s="8">
        <f t="shared" si="18"/>
        <v>-6.4314552442084E-3</v>
      </c>
      <c r="G429" s="8">
        <f t="shared" si="19"/>
        <v>-0.1868841523620372</v>
      </c>
      <c r="I429" s="10" t="s">
        <v>857</v>
      </c>
      <c r="J429" s="11">
        <v>-6.4314552442084E-3</v>
      </c>
      <c r="L429" s="12" t="str">
        <f>_xlfn.XLOOKUP(I429,Sheet!$B$2:$B$900,Sheet!$A$2:$A$900)</f>
        <v>XRAY</v>
      </c>
      <c r="M429" s="9">
        <f t="shared" si="20"/>
        <v>-6.4314552442084E-3</v>
      </c>
      <c r="P429" s="15"/>
      <c r="R429" s="10" t="s">
        <v>856</v>
      </c>
      <c r="S429" s="11">
        <v>-0.1868841523620372</v>
      </c>
      <c r="V429" s="16"/>
    </row>
    <row r="430" spans="1:22">
      <c r="A430" s="1" t="s">
        <v>858</v>
      </c>
      <c r="B430">
        <v>0.13528423217378979</v>
      </c>
      <c r="C430">
        <v>0.1201667676241622</v>
      </c>
      <c r="D430">
        <v>0.47621330085888031</v>
      </c>
      <c r="E430">
        <v>-1.5117464549627591E-2</v>
      </c>
      <c r="F430" s="8">
        <f t="shared" si="18"/>
        <v>-2.1311002646995998E-3</v>
      </c>
      <c r="G430" s="8">
        <f t="shared" si="19"/>
        <v>0.1146092105952165</v>
      </c>
      <c r="I430" s="10" t="s">
        <v>859</v>
      </c>
      <c r="J430" s="11">
        <v>-2.1311002646995998E-3</v>
      </c>
      <c r="L430" s="12" t="str">
        <f>_xlfn.XLOOKUP(I430,Sheet!$B$2:$B$900,Sheet!$A$2:$A$900)</f>
        <v>YUM</v>
      </c>
      <c r="M430" s="9">
        <f t="shared" si="20"/>
        <v>-2.1311002646995998E-3</v>
      </c>
      <c r="P430" s="15"/>
      <c r="R430" s="10" t="s">
        <v>858</v>
      </c>
      <c r="S430" s="11">
        <v>0.1146092105952165</v>
      </c>
      <c r="V430" s="16"/>
    </row>
    <row r="431" spans="1:22">
      <c r="A431" s="1" t="s">
        <v>860</v>
      </c>
      <c r="B431">
        <v>0.2352839577273883</v>
      </c>
      <c r="C431">
        <v>0.39801774852499072</v>
      </c>
      <c r="D431">
        <v>0.89091650993937521</v>
      </c>
      <c r="E431">
        <v>0.16273379079760239</v>
      </c>
      <c r="F431" s="8">
        <f t="shared" si="18"/>
        <v>-1.1175501104397001E-3</v>
      </c>
      <c r="G431" s="8">
        <f t="shared" si="19"/>
        <v>3.6684350970687001E-3</v>
      </c>
      <c r="I431" s="10" t="s">
        <v>861</v>
      </c>
      <c r="J431" s="11">
        <v>-1.1175501104397001E-3</v>
      </c>
      <c r="L431" s="12" t="str">
        <f>_xlfn.XLOOKUP(I431,Sheet!$B$2:$B$900,Sheet!$A$2:$A$900)</f>
        <v>ZBH</v>
      </c>
      <c r="M431" s="9">
        <f t="shared" si="20"/>
        <v>-1.1175501104397001E-3</v>
      </c>
      <c r="P431" s="15"/>
      <c r="R431" s="10" t="s">
        <v>860</v>
      </c>
      <c r="S431" s="11">
        <v>3.6684350970687001E-3</v>
      </c>
      <c r="V431" s="16"/>
    </row>
    <row r="432" spans="1:22">
      <c r="A432" s="1" t="s">
        <v>862</v>
      </c>
      <c r="B432">
        <v>0.40482740035598702</v>
      </c>
      <c r="C432">
        <v>0.54460525241317603</v>
      </c>
      <c r="D432">
        <v>1.5940205369494229</v>
      </c>
      <c r="E432">
        <v>0.13977785205718909</v>
      </c>
      <c r="F432" s="8">
        <f t="shared" si="18"/>
        <v>8.7299643025342995E-3</v>
      </c>
      <c r="G432" s="8">
        <f t="shared" si="19"/>
        <v>0.1894806373314547</v>
      </c>
      <c r="I432" s="10" t="s">
        <v>863</v>
      </c>
      <c r="J432" s="11">
        <v>8.7299643025342995E-3</v>
      </c>
      <c r="L432" s="12" t="str">
        <f>_xlfn.XLOOKUP(I432,Sheet!$B$2:$B$900,Sheet!$A$2:$A$900)</f>
        <v>ZBRA</v>
      </c>
      <c r="M432" s="9">
        <f t="shared" si="20"/>
        <v>8.7299643025342995E-3</v>
      </c>
      <c r="P432" s="15"/>
      <c r="R432" s="10" t="s">
        <v>862</v>
      </c>
      <c r="S432" s="11">
        <v>0.1894806373314547</v>
      </c>
      <c r="V432" s="16"/>
    </row>
    <row r="433" spans="1:22" ht="16" customHeight="1" thickBot="1">
      <c r="A433" s="1" t="s">
        <v>864</v>
      </c>
      <c r="B433">
        <v>0.28759069743201959</v>
      </c>
      <c r="C433">
        <v>0.30175942178825382</v>
      </c>
      <c r="D433">
        <v>1.1078348333843959</v>
      </c>
      <c r="E433">
        <v>1.4168724356234169E-2</v>
      </c>
      <c r="F433" s="8">
        <f t="shared" si="18"/>
        <v>5.8734453051126996E-3</v>
      </c>
      <c r="G433" s="8">
        <f t="shared" si="19"/>
        <v>0.15363649939059831</v>
      </c>
      <c r="I433" s="17" t="s">
        <v>865</v>
      </c>
      <c r="J433" s="11">
        <v>5.8734453051126996E-3</v>
      </c>
      <c r="K433" s="18"/>
      <c r="L433" s="12" t="str">
        <f>_xlfn.XLOOKUP(I433,Sheet!$B$2:$B$900,Sheet!$A$2:$A$900)</f>
        <v>ZION</v>
      </c>
      <c r="M433" s="19">
        <f t="shared" si="20"/>
        <v>5.8734453051126996E-3</v>
      </c>
      <c r="N433" s="18"/>
      <c r="O433" s="18"/>
      <c r="P433" s="20"/>
      <c r="R433" s="17" t="s">
        <v>864</v>
      </c>
      <c r="S433" s="21">
        <v>0.15363649939059831</v>
      </c>
      <c r="T433" s="22"/>
      <c r="U433" s="22"/>
      <c r="V433" s="23"/>
    </row>
    <row r="436" spans="1:22">
      <c r="I436" t="s">
        <v>884</v>
      </c>
      <c r="R436" t="s">
        <v>885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36"/>
  <sheetViews>
    <sheetView topLeftCell="F1" workbookViewId="0">
      <selection activeCell="U2" sqref="U1:V1048576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0.32517052444393019</v>
      </c>
      <c r="C2">
        <v>0.27369168111939429</v>
      </c>
      <c r="D2">
        <v>1.263680009681166</v>
      </c>
      <c r="E2">
        <v>-5.1478843324535839E-2</v>
      </c>
      <c r="F2" s="8">
        <f t="shared" ref="F2:F65" si="0">_xlfn.XLOOKUP(A2,$L$2:$L$900,$M$2:$M$900)</f>
        <v>-2.4396425221685499E-2</v>
      </c>
      <c r="G2" s="8">
        <f t="shared" ref="G2:G65" si="1">_xlfn.XLOOKUP(A2,$R$2:$R$900,$S$2:$S$900)</f>
        <v>9.3453832223233196E-2</v>
      </c>
      <c r="I2" s="10" t="s">
        <v>3</v>
      </c>
      <c r="J2" s="11">
        <v>-2.4396425221685499E-2</v>
      </c>
      <c r="L2" s="12" t="str">
        <f>_xlfn.XLOOKUP(I2,Sheet!$B$2:$B$900,Sheet!$A$2:$A$900)</f>
        <v>A</v>
      </c>
      <c r="M2" s="9">
        <f t="shared" ref="M2:M65" si="2">J2</f>
        <v>-2.4396425221685499E-2</v>
      </c>
      <c r="O2" s="13" t="s">
        <v>890</v>
      </c>
      <c r="P2" s="24">
        <v>1</v>
      </c>
      <c r="R2" s="10" t="s">
        <v>2</v>
      </c>
      <c r="S2" s="11">
        <v>9.3453832223233196E-2</v>
      </c>
      <c r="U2" s="13" t="s">
        <v>890</v>
      </c>
      <c r="V2" s="24">
        <f>COUNTIFS(E:E,"&gt;0", G:G,"&gt;0")</f>
        <v>206</v>
      </c>
    </row>
    <row r="3" spans="1:22">
      <c r="A3" s="1" t="s">
        <v>4</v>
      </c>
      <c r="B3">
        <v>0.40205184899393109</v>
      </c>
      <c r="C3">
        <v>-3.7434903853017287E-2</v>
      </c>
      <c r="D3">
        <v>1.582510204791608</v>
      </c>
      <c r="E3">
        <v>-0.43948675284694838</v>
      </c>
      <c r="F3" s="8">
        <f t="shared" si="0"/>
        <v>-2.5791595107911E-2</v>
      </c>
      <c r="G3" s="8">
        <f t="shared" si="1"/>
        <v>-0.16389871179578799</v>
      </c>
      <c r="I3" s="10" t="s">
        <v>5</v>
      </c>
      <c r="J3" s="11">
        <v>-2.5791595107911E-2</v>
      </c>
      <c r="L3" s="12" t="str">
        <f>_xlfn.XLOOKUP(I3,Sheet!$B$2:$B$900,Sheet!$A$2:$A$900)</f>
        <v>AAL</v>
      </c>
      <c r="M3" s="9">
        <f t="shared" si="2"/>
        <v>-2.5791595107911E-2</v>
      </c>
      <c r="O3" s="14" t="s">
        <v>891</v>
      </c>
      <c r="P3" s="25">
        <f>COUNTIFS(E:E,"&lt;=0", F:F,"&lt;=0")</f>
        <v>159</v>
      </c>
      <c r="R3" s="10" t="s">
        <v>4</v>
      </c>
      <c r="S3" s="11">
        <v>-0.16389871179578799</v>
      </c>
      <c r="U3" s="14" t="s">
        <v>891</v>
      </c>
      <c r="V3" s="25">
        <f>COUNTIFS(E:E,"&lt;=0", G:G,"&lt;=0")</f>
        <v>49</v>
      </c>
    </row>
    <row r="4" spans="1:22" ht="16" customHeight="1">
      <c r="A4" s="1" t="s">
        <v>6</v>
      </c>
      <c r="B4">
        <v>0.39594847218686391</v>
      </c>
      <c r="C4">
        <v>0.67147856648501247</v>
      </c>
      <c r="D4">
        <v>1.5571992358453819</v>
      </c>
      <c r="E4">
        <v>0.27553009429814862</v>
      </c>
      <c r="F4" s="8">
        <f t="shared" si="0"/>
        <v>-2.4523224384722899E-2</v>
      </c>
      <c r="G4" s="8">
        <f t="shared" si="1"/>
        <v>0.15589324539676139</v>
      </c>
      <c r="I4" s="10" t="s">
        <v>7</v>
      </c>
      <c r="J4" s="11">
        <v>-2.4523224384722899E-2</v>
      </c>
      <c r="L4" s="12" t="str">
        <f>_xlfn.XLOOKUP(I4,Sheet!$B$2:$B$900,Sheet!$A$2:$A$900)</f>
        <v>AAPL</v>
      </c>
      <c r="M4" s="9">
        <f t="shared" si="2"/>
        <v>-2.4523224384722899E-2</v>
      </c>
      <c r="O4" s="14" t="s">
        <v>892</v>
      </c>
      <c r="P4" s="25">
        <v>1</v>
      </c>
      <c r="R4" s="10" t="s">
        <v>6</v>
      </c>
      <c r="S4" s="11">
        <v>0.15589324539676139</v>
      </c>
      <c r="U4" s="14" t="s">
        <v>892</v>
      </c>
      <c r="V4" s="25">
        <f>COUNTIFS(E:E,"&lt;=0", G:G,"&gt;0")</f>
        <v>110</v>
      </c>
    </row>
    <row r="5" spans="1:22" ht="16" customHeight="1">
      <c r="A5" s="1" t="s">
        <v>8</v>
      </c>
      <c r="B5">
        <v>0.27487847305551161</v>
      </c>
      <c r="C5">
        <v>0.21933507328067381</v>
      </c>
      <c r="D5">
        <v>1.0551166862664461</v>
      </c>
      <c r="E5">
        <v>-5.5543399774837743E-2</v>
      </c>
      <c r="F5" s="8">
        <f t="shared" si="0"/>
        <v>-2.3871137329099301E-2</v>
      </c>
      <c r="G5" s="8">
        <f t="shared" si="1"/>
        <v>0.18098945462736291</v>
      </c>
      <c r="I5" s="10" t="s">
        <v>9</v>
      </c>
      <c r="J5" s="11">
        <v>-2.3871137329099301E-2</v>
      </c>
      <c r="L5" s="12" t="str">
        <f>_xlfn.XLOOKUP(I5,Sheet!$B$2:$B$900,Sheet!$A$2:$A$900)</f>
        <v>ABT</v>
      </c>
      <c r="M5" s="9">
        <f t="shared" si="2"/>
        <v>-2.3871137329099301E-2</v>
      </c>
      <c r="O5" s="14" t="s">
        <v>893</v>
      </c>
      <c r="P5" s="25">
        <f>COUNTIFS(E:E,"&gt;0", F:F,"&lt;=0")</f>
        <v>273</v>
      </c>
      <c r="R5" s="10" t="s">
        <v>8</v>
      </c>
      <c r="S5" s="11">
        <v>0.18098945462736291</v>
      </c>
      <c r="U5" s="14" t="s">
        <v>893</v>
      </c>
      <c r="V5" s="25">
        <f>COUNTIFS(E:E,"&gt;0", G:G,"&lt;=0")</f>
        <v>67</v>
      </c>
    </row>
    <row r="6" spans="1:22" ht="16" customHeight="1">
      <c r="A6" s="1" t="s">
        <v>10</v>
      </c>
      <c r="B6">
        <v>0.20861848612399439</v>
      </c>
      <c r="C6">
        <v>0.48889286807815008</v>
      </c>
      <c r="D6">
        <v>0.78033363999294558</v>
      </c>
      <c r="E6">
        <v>0.28027438195415572</v>
      </c>
      <c r="F6" s="8">
        <f t="shared" si="0"/>
        <v>-2.5236019200964799E-2</v>
      </c>
      <c r="G6" s="8">
        <f t="shared" si="1"/>
        <v>-0.10760872765173379</v>
      </c>
      <c r="I6" s="10" t="s">
        <v>11</v>
      </c>
      <c r="J6" s="11">
        <v>-2.5236019200964799E-2</v>
      </c>
      <c r="L6" s="12" t="str">
        <f>_xlfn.XLOOKUP(I6,Sheet!$B$2:$B$900,Sheet!$A$2:$A$900)</f>
        <v>ACGL</v>
      </c>
      <c r="M6" s="9">
        <f t="shared" si="2"/>
        <v>-2.5236019200964799E-2</v>
      </c>
      <c r="O6" s="14" t="s">
        <v>894</v>
      </c>
      <c r="P6" s="26">
        <f>P2/(P2+P4)</f>
        <v>0.5</v>
      </c>
      <c r="R6" s="10" t="s">
        <v>10</v>
      </c>
      <c r="S6" s="11">
        <v>-0.10760872765173379</v>
      </c>
      <c r="U6" s="14" t="s">
        <v>894</v>
      </c>
      <c r="V6" s="26">
        <f>V2/(V2+V4)</f>
        <v>0.65189873417721522</v>
      </c>
    </row>
    <row r="7" spans="1:22">
      <c r="A7" s="1" t="s">
        <v>12</v>
      </c>
      <c r="B7">
        <v>0.25986588750127632</v>
      </c>
      <c r="C7">
        <v>0.42801724570349697</v>
      </c>
      <c r="D7">
        <v>0.99285884134266267</v>
      </c>
      <c r="E7">
        <v>0.16815135820222071</v>
      </c>
      <c r="F7" s="8">
        <f t="shared" si="0"/>
        <v>-2.47368104225189E-2</v>
      </c>
      <c r="G7" s="8">
        <f t="shared" si="1"/>
        <v>0.13226650547364999</v>
      </c>
      <c r="I7" s="10" t="s">
        <v>13</v>
      </c>
      <c r="J7" s="11">
        <v>-2.47368104225189E-2</v>
      </c>
      <c r="L7" s="12" t="str">
        <f>_xlfn.XLOOKUP(I7,Sheet!$B$2:$B$900,Sheet!$A$2:$A$900)</f>
        <v>ACN</v>
      </c>
      <c r="M7" s="9">
        <f t="shared" si="2"/>
        <v>-2.47368104225189E-2</v>
      </c>
      <c r="O7" s="14" t="s">
        <v>895</v>
      </c>
      <c r="P7" s="26">
        <f>P2/(P2+P5)</f>
        <v>3.6496350364963502E-3</v>
      </c>
      <c r="R7" s="10" t="s">
        <v>12</v>
      </c>
      <c r="S7" s="11">
        <v>0.13226650547364999</v>
      </c>
      <c r="U7" s="14" t="s">
        <v>895</v>
      </c>
      <c r="V7" s="26">
        <f>V2/(V2+V5)</f>
        <v>0.75457875457875456</v>
      </c>
    </row>
    <row r="8" spans="1:22" ht="16" customHeight="1">
      <c r="A8" s="1" t="s">
        <v>14</v>
      </c>
      <c r="B8">
        <v>0.34329330923108309</v>
      </c>
      <c r="C8">
        <v>0.4054536001343948</v>
      </c>
      <c r="D8">
        <v>1.338835986031113</v>
      </c>
      <c r="E8">
        <v>6.216029090331171E-2</v>
      </c>
      <c r="F8" s="8">
        <f t="shared" si="0"/>
        <v>-2.36437744491006E-2</v>
      </c>
      <c r="G8" s="8">
        <f t="shared" si="1"/>
        <v>0.2238777764473236</v>
      </c>
      <c r="I8" s="10" t="s">
        <v>15</v>
      </c>
      <c r="J8" s="11">
        <v>-2.36437744491006E-2</v>
      </c>
      <c r="L8" s="12" t="str">
        <f>_xlfn.XLOOKUP(I8,Sheet!$B$2:$B$900,Sheet!$A$2:$A$900)</f>
        <v>ADBE</v>
      </c>
      <c r="M8" s="9">
        <f t="shared" si="2"/>
        <v>-2.36437744491006E-2</v>
      </c>
      <c r="O8" s="27" t="s">
        <v>896</v>
      </c>
      <c r="P8" s="28">
        <f>2*P6*P7/(P6+P7)</f>
        <v>7.2463768115942021E-3</v>
      </c>
      <c r="R8" s="10" t="s">
        <v>14</v>
      </c>
      <c r="S8" s="11">
        <v>0.2238777764473236</v>
      </c>
      <c r="U8" s="27" t="s">
        <v>896</v>
      </c>
      <c r="V8" s="28">
        <f>2*V6*V7/(V6+V7)</f>
        <v>0.69949066213921907</v>
      </c>
    </row>
    <row r="9" spans="1:22" ht="16" thickBot="1">
      <c r="A9" s="1" t="s">
        <v>16</v>
      </c>
      <c r="B9">
        <v>0.40662901010973412</v>
      </c>
      <c r="C9">
        <v>0.3875639019872259</v>
      </c>
      <c r="D9">
        <v>1.6014918909181819</v>
      </c>
      <c r="E9">
        <v>-1.9065108122508171E-2</v>
      </c>
      <c r="F9" s="8">
        <f t="shared" si="0"/>
        <v>-2.4742555238634702E-2</v>
      </c>
      <c r="G9" s="8">
        <f t="shared" si="1"/>
        <v>7.9622400859394094E-2</v>
      </c>
      <c r="I9" s="10" t="s">
        <v>17</v>
      </c>
      <c r="J9" s="11">
        <v>-2.4742555238634702E-2</v>
      </c>
      <c r="L9" s="12" t="str">
        <f>_xlfn.XLOOKUP(I9,Sheet!$B$2:$B$900,Sheet!$A$2:$A$900)</f>
        <v>ADI</v>
      </c>
      <c r="M9" s="9">
        <f t="shared" si="2"/>
        <v>-2.4742555238634702E-2</v>
      </c>
      <c r="O9" s="29" t="s">
        <v>875</v>
      </c>
      <c r="P9" s="30">
        <f>(P2+P3)/(P2+P3+P4+P5)</f>
        <v>0.3686635944700461</v>
      </c>
      <c r="R9" s="10" t="s">
        <v>16</v>
      </c>
      <c r="S9" s="11">
        <v>7.9622400859394094E-2</v>
      </c>
      <c r="U9" s="29" t="s">
        <v>875</v>
      </c>
      <c r="V9" s="30">
        <f>(V2+V3)/(V2+V3+V4+V5)</f>
        <v>0.59027777777777779</v>
      </c>
    </row>
    <row r="10" spans="1:22" ht="16" thickBot="1">
      <c r="A10" s="1" t="s">
        <v>18</v>
      </c>
      <c r="B10">
        <v>0.23139133260278941</v>
      </c>
      <c r="C10">
        <v>0.1782255717140854</v>
      </c>
      <c r="D10">
        <v>0.87477362432662154</v>
      </c>
      <c r="E10">
        <v>-5.3165760888704061E-2</v>
      </c>
      <c r="F10" s="8">
        <f t="shared" si="0"/>
        <v>-2.5218473114834401E-2</v>
      </c>
      <c r="G10" s="8">
        <f t="shared" si="1"/>
        <v>5.4872953742519999E-2</v>
      </c>
      <c r="I10" s="10" t="s">
        <v>19</v>
      </c>
      <c r="J10" s="11">
        <v>-2.5218473114834401E-2</v>
      </c>
      <c r="L10" s="12" t="str">
        <f>_xlfn.XLOOKUP(I10,Sheet!$B$2:$B$900,Sheet!$A$2:$A$900)</f>
        <v>ADM</v>
      </c>
      <c r="M10" s="9">
        <f t="shared" si="2"/>
        <v>-2.5218473114834401E-2</v>
      </c>
      <c r="P10" s="31"/>
      <c r="R10" s="10" t="s">
        <v>18</v>
      </c>
      <c r="S10" s="11">
        <v>5.4872953742519999E-2</v>
      </c>
      <c r="U10" s="12"/>
      <c r="V10" s="31"/>
    </row>
    <row r="11" spans="1:22" ht="16" thickBot="1">
      <c r="A11" s="1" t="s">
        <v>20</v>
      </c>
      <c r="B11">
        <v>0.27500694152750632</v>
      </c>
      <c r="C11">
        <v>0.29958516019428039</v>
      </c>
      <c r="D11">
        <v>1.0556494506046179</v>
      </c>
      <c r="E11">
        <v>2.4578218666774069E-2</v>
      </c>
      <c r="F11" s="8">
        <f t="shared" si="0"/>
        <v>-2.46027485450456E-2</v>
      </c>
      <c r="G11" s="8">
        <f t="shared" si="1"/>
        <v>0.1470164897981886</v>
      </c>
      <c r="I11" s="10" t="s">
        <v>21</v>
      </c>
      <c r="J11" s="11">
        <v>-2.46027485450456E-2</v>
      </c>
      <c r="L11" s="12" t="str">
        <f>_xlfn.XLOOKUP(I11,Sheet!$B$2:$B$900,Sheet!$A$2:$A$900)</f>
        <v>ADP</v>
      </c>
      <c r="M11" s="9">
        <f t="shared" si="2"/>
        <v>-2.46027485450456E-2</v>
      </c>
      <c r="O11" s="37" t="s">
        <v>876</v>
      </c>
      <c r="P11" s="38"/>
      <c r="R11" s="10" t="s">
        <v>20</v>
      </c>
      <c r="S11" s="11">
        <v>0.1470164897981886</v>
      </c>
      <c r="U11" s="37" t="s">
        <v>877</v>
      </c>
      <c r="V11" s="38"/>
    </row>
    <row r="12" spans="1:22">
      <c r="A12" s="1" t="s">
        <v>22</v>
      </c>
      <c r="B12">
        <v>0.39368556035721147</v>
      </c>
      <c r="C12">
        <v>0.39828252348863202</v>
      </c>
      <c r="D12">
        <v>1.547814842114021</v>
      </c>
      <c r="E12">
        <v>4.5969631314204951E-3</v>
      </c>
      <c r="F12" s="8">
        <f t="shared" si="0"/>
        <v>-2.4101402930748299E-2</v>
      </c>
      <c r="G12" s="8">
        <f t="shared" si="1"/>
        <v>0.15904724162303149</v>
      </c>
      <c r="I12" s="10" t="s">
        <v>23</v>
      </c>
      <c r="J12" s="11">
        <v>-2.4101402930748299E-2</v>
      </c>
      <c r="L12" s="12" t="str">
        <f>_xlfn.XLOOKUP(I12,Sheet!$B$2:$B$900,Sheet!$A$2:$A$900)</f>
        <v>ADSK</v>
      </c>
      <c r="M12" s="9">
        <f t="shared" si="2"/>
        <v>-2.4101402930748299E-2</v>
      </c>
      <c r="O12" s="32" t="s">
        <v>878</v>
      </c>
      <c r="P12" s="33">
        <f>SQRT(SUMXMY2(E:E, F:F)/COUNT(E:E))</f>
        <v>0.20769651548906434</v>
      </c>
      <c r="R12" s="10" t="s">
        <v>22</v>
      </c>
      <c r="S12" s="11">
        <v>0.15904724162303149</v>
      </c>
      <c r="U12" s="32" t="s">
        <v>878</v>
      </c>
      <c r="V12" s="33">
        <f>SQRT(SUMXMY2($E$2:$E$433, $G$2:$G$433)/COUNT($E$2:$E$433))</f>
        <v>0.29547693092820793</v>
      </c>
    </row>
    <row r="13" spans="1:22" ht="16" thickBot="1">
      <c r="A13" s="1" t="s">
        <v>24</v>
      </c>
      <c r="B13">
        <v>7.4866172296792904E-2</v>
      </c>
      <c r="C13">
        <v>0.1992803149420771</v>
      </c>
      <c r="D13">
        <v>0.22565698004199269</v>
      </c>
      <c r="E13">
        <v>0.12441414264528421</v>
      </c>
      <c r="F13" s="8">
        <f t="shared" si="0"/>
        <v>-2.4448216420437398E-2</v>
      </c>
      <c r="G13" s="8">
        <f t="shared" si="1"/>
        <v>8.7556226493325506E-2</v>
      </c>
      <c r="I13" s="10" t="s">
        <v>25</v>
      </c>
      <c r="J13" s="11">
        <v>-2.4448216420437398E-2</v>
      </c>
      <c r="L13" s="12" t="str">
        <f>_xlfn.XLOOKUP(I13,Sheet!$B$2:$B$900,Sheet!$A$2:$A$900)</f>
        <v>AEE</v>
      </c>
      <c r="M13" s="9">
        <f t="shared" si="2"/>
        <v>-2.4448216420437398E-2</v>
      </c>
      <c r="O13" s="29" t="s">
        <v>879</v>
      </c>
      <c r="P13" s="34">
        <f>RSQ(F:F, E:E)</f>
        <v>5.1893262216445371E-2</v>
      </c>
      <c r="R13" s="10" t="s">
        <v>24</v>
      </c>
      <c r="S13" s="11">
        <v>8.7556226493325506E-2</v>
      </c>
      <c r="U13" s="29" t="s">
        <v>879</v>
      </c>
      <c r="V13" s="34">
        <f>RSQ(G:G, E:E)</f>
        <v>2.2100840337834007E-3</v>
      </c>
    </row>
    <row r="14" spans="1:22">
      <c r="A14" s="1" t="s">
        <v>26</v>
      </c>
      <c r="B14">
        <v>5.8210287287109572E-2</v>
      </c>
      <c r="C14">
        <v>0.27573232113488189</v>
      </c>
      <c r="D14">
        <v>0.15658430083859631</v>
      </c>
      <c r="E14">
        <v>0.2175220338477723</v>
      </c>
      <c r="F14" s="8">
        <f t="shared" si="0"/>
        <v>-2.4489442760159501E-2</v>
      </c>
      <c r="G14" s="8">
        <f t="shared" si="1"/>
        <v>4.8646783021093397E-2</v>
      </c>
      <c r="I14" s="10" t="s">
        <v>27</v>
      </c>
      <c r="J14" s="11">
        <v>-2.4489442760159501E-2</v>
      </c>
      <c r="L14" s="12" t="str">
        <f>_xlfn.XLOOKUP(I14,Sheet!$B$2:$B$900,Sheet!$A$2:$A$900)</f>
        <v>AEP</v>
      </c>
      <c r="M14" s="9">
        <f t="shared" si="2"/>
        <v>-2.4489442760159501E-2</v>
      </c>
      <c r="P14" s="15"/>
      <c r="R14" s="10" t="s">
        <v>26</v>
      </c>
      <c r="S14" s="11">
        <v>4.8646783021093397E-2</v>
      </c>
      <c r="V14" s="16"/>
    </row>
    <row r="15" spans="1:22">
      <c r="A15" s="1" t="s">
        <v>28</v>
      </c>
      <c r="B15">
        <v>0.17328604011564941</v>
      </c>
      <c r="C15">
        <v>0.37184328290979118</v>
      </c>
      <c r="D15">
        <v>0.63380845041659528</v>
      </c>
      <c r="E15">
        <v>0.1985572427941418</v>
      </c>
      <c r="F15" s="8">
        <f t="shared" si="0"/>
        <v>-2.4429126744185601E-2</v>
      </c>
      <c r="G15" s="8">
        <f t="shared" si="1"/>
        <v>0.13113797970244859</v>
      </c>
      <c r="I15" s="10" t="s">
        <v>29</v>
      </c>
      <c r="J15" s="11">
        <v>-2.4429126744185601E-2</v>
      </c>
      <c r="L15" s="12" t="str">
        <f>_xlfn.XLOOKUP(I15,Sheet!$B$2:$B$900,Sheet!$A$2:$A$900)</f>
        <v>AES</v>
      </c>
      <c r="M15" s="9">
        <f t="shared" si="2"/>
        <v>-2.4429126744185601E-2</v>
      </c>
      <c r="P15" s="15"/>
      <c r="R15" s="10" t="s">
        <v>28</v>
      </c>
      <c r="S15" s="11">
        <v>0.13113797970244859</v>
      </c>
      <c r="V15" s="16"/>
    </row>
    <row r="16" spans="1:22">
      <c r="A16" s="1" t="s">
        <v>30</v>
      </c>
      <c r="B16">
        <v>0.19243412406665769</v>
      </c>
      <c r="C16">
        <v>0.18144475348414091</v>
      </c>
      <c r="D16">
        <v>0.71321638697107836</v>
      </c>
      <c r="E16">
        <v>-1.098937058251678E-2</v>
      </c>
      <c r="F16" s="8">
        <f t="shared" si="0"/>
        <v>-2.4494606485641501E-2</v>
      </c>
      <c r="G16" s="8">
        <f t="shared" si="1"/>
        <v>0.1058821851849512</v>
      </c>
      <c r="I16" s="10" t="s">
        <v>31</v>
      </c>
      <c r="J16" s="11">
        <v>-2.4494606485641501E-2</v>
      </c>
      <c r="L16" s="12" t="str">
        <f>_xlfn.XLOOKUP(I16,Sheet!$B$2:$B$900,Sheet!$A$2:$A$900)</f>
        <v>AFL</v>
      </c>
      <c r="M16" s="9">
        <f t="shared" si="2"/>
        <v>-2.4494606485641501E-2</v>
      </c>
      <c r="P16" s="15"/>
      <c r="R16" s="10" t="s">
        <v>30</v>
      </c>
      <c r="S16" s="11">
        <v>0.1058821851849512</v>
      </c>
      <c r="V16" s="16"/>
    </row>
    <row r="17" spans="1:22">
      <c r="A17" s="1" t="s">
        <v>32</v>
      </c>
      <c r="B17">
        <v>0.27410534249807289</v>
      </c>
      <c r="C17">
        <v>0.31672358947460338</v>
      </c>
      <c r="D17">
        <v>1.051910480235049</v>
      </c>
      <c r="E17">
        <v>4.2618246976530487E-2</v>
      </c>
      <c r="F17" s="8">
        <f t="shared" si="0"/>
        <v>-2.60060559107822E-2</v>
      </c>
      <c r="G17" s="8">
        <f t="shared" si="1"/>
        <v>-0.22576074925529829</v>
      </c>
      <c r="I17" s="10" t="s">
        <v>33</v>
      </c>
      <c r="J17" s="11">
        <v>-2.60060559107822E-2</v>
      </c>
      <c r="L17" s="12" t="str">
        <f>_xlfn.XLOOKUP(I17,Sheet!$B$2:$B$900,Sheet!$A$2:$A$900)</f>
        <v>AIG</v>
      </c>
      <c r="M17" s="9">
        <f t="shared" si="2"/>
        <v>-2.60060559107822E-2</v>
      </c>
      <c r="P17" s="15"/>
      <c r="R17" s="10" t="s">
        <v>32</v>
      </c>
      <c r="S17" s="11">
        <v>-0.22576074925529829</v>
      </c>
      <c r="V17" s="16"/>
    </row>
    <row r="18" spans="1:22">
      <c r="A18" s="1" t="s">
        <v>34</v>
      </c>
      <c r="B18">
        <v>0.20250120000080071</v>
      </c>
      <c r="C18">
        <v>0.42050582508601708</v>
      </c>
      <c r="D18">
        <v>0.75496498850807403</v>
      </c>
      <c r="E18">
        <v>0.2180046250852164</v>
      </c>
      <c r="F18" s="8">
        <f t="shared" si="0"/>
        <v>-2.5116400985612901E-2</v>
      </c>
      <c r="G18" s="8">
        <f t="shared" si="1"/>
        <v>5.6739083707696997E-3</v>
      </c>
      <c r="I18" s="10" t="s">
        <v>35</v>
      </c>
      <c r="J18" s="11">
        <v>-2.5116400985612901E-2</v>
      </c>
      <c r="L18" s="12" t="str">
        <f>_xlfn.XLOOKUP(I18,Sheet!$B$2:$B$900,Sheet!$A$2:$A$900)</f>
        <v>AIZ</v>
      </c>
      <c r="M18" s="9">
        <f t="shared" si="2"/>
        <v>-2.5116400985612901E-2</v>
      </c>
      <c r="P18" s="15"/>
      <c r="R18" s="10" t="s">
        <v>34</v>
      </c>
      <c r="S18" s="11">
        <v>5.6739083707696997E-3</v>
      </c>
      <c r="V18" s="16"/>
    </row>
    <row r="19" spans="1:22">
      <c r="A19" s="1" t="s">
        <v>36</v>
      </c>
      <c r="B19">
        <v>0.21879081267816461</v>
      </c>
      <c r="C19">
        <v>0.28915626603554301</v>
      </c>
      <c r="D19">
        <v>0.82251872042667173</v>
      </c>
      <c r="E19">
        <v>7.0365453357378427E-2</v>
      </c>
      <c r="F19" s="8">
        <f t="shared" si="0"/>
        <v>-2.4347982291371102E-2</v>
      </c>
      <c r="G19" s="8">
        <f t="shared" si="1"/>
        <v>0.1326413749972305</v>
      </c>
      <c r="I19" s="10" t="s">
        <v>37</v>
      </c>
      <c r="J19" s="11">
        <v>-2.4347982291371102E-2</v>
      </c>
      <c r="L19" s="12" t="str">
        <f>_xlfn.XLOOKUP(I19,Sheet!$B$2:$B$900,Sheet!$A$2:$A$900)</f>
        <v>AJG</v>
      </c>
      <c r="M19" s="9">
        <f t="shared" si="2"/>
        <v>-2.4347982291371102E-2</v>
      </c>
      <c r="P19" s="15"/>
      <c r="R19" s="10" t="s">
        <v>36</v>
      </c>
      <c r="S19" s="11">
        <v>0.1326413749972305</v>
      </c>
      <c r="V19" s="16"/>
    </row>
    <row r="20" spans="1:22">
      <c r="A20" s="1" t="s">
        <v>38</v>
      </c>
      <c r="B20">
        <v>0.28606449184656002</v>
      </c>
      <c r="C20">
        <v>0.37089809643656418</v>
      </c>
      <c r="D20">
        <v>1.101505592473955</v>
      </c>
      <c r="E20">
        <v>8.4833604590004275E-2</v>
      </c>
      <c r="F20" s="8">
        <f t="shared" si="0"/>
        <v>-2.52766285298484E-2</v>
      </c>
      <c r="G20" s="8">
        <f t="shared" si="1"/>
        <v>0.1045499643454967</v>
      </c>
      <c r="I20" s="10" t="s">
        <v>39</v>
      </c>
      <c r="J20" s="11">
        <v>-2.52766285298484E-2</v>
      </c>
      <c r="L20" s="12" t="str">
        <f>_xlfn.XLOOKUP(I20,Sheet!$B$2:$B$900,Sheet!$A$2:$A$900)</f>
        <v>AKAM</v>
      </c>
      <c r="M20" s="9">
        <f t="shared" si="2"/>
        <v>-2.52766285298484E-2</v>
      </c>
      <c r="P20" s="15"/>
      <c r="R20" s="10" t="s">
        <v>38</v>
      </c>
      <c r="S20" s="11">
        <v>0.1045499643454967</v>
      </c>
      <c r="V20" s="16"/>
    </row>
    <row r="21" spans="1:22">
      <c r="A21" s="1" t="s">
        <v>40</v>
      </c>
      <c r="B21">
        <v>0.41516058085847429</v>
      </c>
      <c r="C21">
        <v>3.2145703441117779E-2</v>
      </c>
      <c r="D21">
        <v>1.636872685699498</v>
      </c>
      <c r="E21">
        <v>-0.38301487741735651</v>
      </c>
      <c r="F21" s="8">
        <f t="shared" si="0"/>
        <v>-2.52954714472967E-2</v>
      </c>
      <c r="G21" s="8">
        <f t="shared" si="1"/>
        <v>-9.4673809765682002E-2</v>
      </c>
      <c r="I21" s="10" t="s">
        <v>41</v>
      </c>
      <c r="J21" s="11">
        <v>-2.52954714472967E-2</v>
      </c>
      <c r="L21" s="12" t="str">
        <f>_xlfn.XLOOKUP(I21,Sheet!$B$2:$B$900,Sheet!$A$2:$A$900)</f>
        <v>ALB</v>
      </c>
      <c r="M21" s="9">
        <f t="shared" si="2"/>
        <v>-2.52954714472967E-2</v>
      </c>
      <c r="P21" s="15"/>
      <c r="R21" s="10" t="s">
        <v>40</v>
      </c>
      <c r="S21" s="11">
        <v>-9.4673809765682002E-2</v>
      </c>
      <c r="V21" s="16"/>
    </row>
    <row r="22" spans="1:22">
      <c r="A22" s="1" t="s">
        <v>42</v>
      </c>
      <c r="B22">
        <v>0.41485517522476001</v>
      </c>
      <c r="C22">
        <v>0.40156426653544008</v>
      </c>
      <c r="D22">
        <v>1.635606155259826</v>
      </c>
      <c r="E22">
        <v>-1.3290908689319919E-2</v>
      </c>
      <c r="F22" s="8">
        <f t="shared" si="0"/>
        <v>-2.35154327217202E-2</v>
      </c>
      <c r="G22" s="8">
        <f t="shared" si="1"/>
        <v>0.24916018716926841</v>
      </c>
      <c r="I22" s="10" t="s">
        <v>43</v>
      </c>
      <c r="J22" s="11">
        <v>-2.35154327217202E-2</v>
      </c>
      <c r="L22" s="12" t="str">
        <f>_xlfn.XLOOKUP(I22,Sheet!$B$2:$B$900,Sheet!$A$2:$A$900)</f>
        <v>ALGN</v>
      </c>
      <c r="M22" s="9">
        <f t="shared" si="2"/>
        <v>-2.35154327217202E-2</v>
      </c>
      <c r="P22" s="15"/>
      <c r="R22" s="10" t="s">
        <v>42</v>
      </c>
      <c r="S22" s="11">
        <v>0.24916018716926841</v>
      </c>
      <c r="V22" s="16"/>
    </row>
    <row r="23" spans="1:22">
      <c r="A23" s="1" t="s">
        <v>44</v>
      </c>
      <c r="B23">
        <v>0.19422597492368099</v>
      </c>
      <c r="C23">
        <v>0.341242717298057</v>
      </c>
      <c r="D23">
        <v>0.72064727037088261</v>
      </c>
      <c r="E23">
        <v>0.14701674237437601</v>
      </c>
      <c r="F23" s="8">
        <f t="shared" si="0"/>
        <v>-2.48375875205556E-2</v>
      </c>
      <c r="G23" s="8">
        <f t="shared" si="1"/>
        <v>6.0863001186240599E-2</v>
      </c>
      <c r="I23" s="10" t="s">
        <v>45</v>
      </c>
      <c r="J23" s="11">
        <v>-2.48375875205556E-2</v>
      </c>
      <c r="L23" s="12" t="str">
        <f>_xlfn.XLOOKUP(I23,Sheet!$B$2:$B$900,Sheet!$A$2:$A$900)</f>
        <v>ALL</v>
      </c>
      <c r="M23" s="9">
        <f t="shared" si="2"/>
        <v>-2.48375875205556E-2</v>
      </c>
      <c r="P23" s="15"/>
      <c r="R23" s="10" t="s">
        <v>44</v>
      </c>
      <c r="S23" s="11">
        <v>6.0863001186240599E-2</v>
      </c>
      <c r="V23" s="16"/>
    </row>
    <row r="24" spans="1:22">
      <c r="A24" s="1" t="s">
        <v>46</v>
      </c>
      <c r="B24">
        <v>0.43710736104936188</v>
      </c>
      <c r="C24">
        <v>0.70526441891488345</v>
      </c>
      <c r="D24">
        <v>1.7278869372262899</v>
      </c>
      <c r="E24">
        <v>0.26815705786552152</v>
      </c>
      <c r="F24" s="8">
        <f t="shared" si="0"/>
        <v>-2.50748076588613E-2</v>
      </c>
      <c r="G24" s="8">
        <f t="shared" si="1"/>
        <v>4.3444601155622998E-3</v>
      </c>
      <c r="I24" s="10" t="s">
        <v>47</v>
      </c>
      <c r="J24" s="11">
        <v>-2.50748076588613E-2</v>
      </c>
      <c r="L24" s="12" t="str">
        <f>_xlfn.XLOOKUP(I24,Sheet!$B$2:$B$900,Sheet!$A$2:$A$900)</f>
        <v>AMAT</v>
      </c>
      <c r="M24" s="9">
        <f t="shared" si="2"/>
        <v>-2.50748076588613E-2</v>
      </c>
      <c r="P24" s="15"/>
      <c r="R24" s="10" t="s">
        <v>46</v>
      </c>
      <c r="S24" s="11">
        <v>4.3444601155622998E-3</v>
      </c>
      <c r="V24" s="16"/>
    </row>
    <row r="25" spans="1:22">
      <c r="A25" s="1" t="s">
        <v>48</v>
      </c>
      <c r="B25">
        <v>0.65528831962636525</v>
      </c>
      <c r="C25">
        <v>1.051787320209612</v>
      </c>
      <c r="D25">
        <v>2.6326928572549968</v>
      </c>
      <c r="E25">
        <v>0.39649900058324672</v>
      </c>
      <c r="F25" s="8">
        <f t="shared" si="0"/>
        <v>-2.3747951951063301E-2</v>
      </c>
      <c r="G25" s="8">
        <f t="shared" si="1"/>
        <v>0.21627942023758881</v>
      </c>
      <c r="I25" s="10" t="s">
        <v>49</v>
      </c>
      <c r="J25" s="11">
        <v>-2.3747951951063301E-2</v>
      </c>
      <c r="L25" s="12" t="str">
        <f>_xlfn.XLOOKUP(I25,Sheet!$B$2:$B$900,Sheet!$A$2:$A$900)</f>
        <v>AMD</v>
      </c>
      <c r="M25" s="9">
        <f t="shared" si="2"/>
        <v>-2.3747951951063301E-2</v>
      </c>
      <c r="P25" s="15"/>
      <c r="R25" s="10" t="s">
        <v>48</v>
      </c>
      <c r="S25" s="11">
        <v>0.21627942023758881</v>
      </c>
      <c r="V25" s="16"/>
    </row>
    <row r="26" spans="1:22">
      <c r="A26" s="1" t="s">
        <v>50</v>
      </c>
      <c r="B26">
        <v>0.29174972457315118</v>
      </c>
      <c r="C26">
        <v>0.41127553556003599</v>
      </c>
      <c r="D26">
        <v>1.1250824997407971</v>
      </c>
      <c r="E26">
        <v>0.11952581098688481</v>
      </c>
      <c r="F26" s="8">
        <f t="shared" si="0"/>
        <v>-2.4525901117792601E-2</v>
      </c>
      <c r="G26" s="8">
        <f t="shared" si="1"/>
        <v>0.1232389216134275</v>
      </c>
      <c r="I26" s="10" t="s">
        <v>51</v>
      </c>
      <c r="J26" s="11">
        <v>-2.4525901117792601E-2</v>
      </c>
      <c r="L26" s="12" t="str">
        <f>_xlfn.XLOOKUP(I26,Sheet!$B$2:$B$900,Sheet!$A$2:$A$900)</f>
        <v>AME</v>
      </c>
      <c r="M26" s="9">
        <f t="shared" si="2"/>
        <v>-2.4525901117792601E-2</v>
      </c>
      <c r="P26" s="15"/>
      <c r="R26" s="10" t="s">
        <v>50</v>
      </c>
      <c r="S26" s="11">
        <v>0.1232389216134275</v>
      </c>
      <c r="V26" s="16"/>
    </row>
    <row r="27" spans="1:22">
      <c r="A27" s="1" t="s">
        <v>52</v>
      </c>
      <c r="B27">
        <v>0.19467590143577601</v>
      </c>
      <c r="C27">
        <v>0.26557358926575519</v>
      </c>
      <c r="D27">
        <v>0.72251313517584337</v>
      </c>
      <c r="E27">
        <v>7.0897687829979211E-2</v>
      </c>
      <c r="F27" s="8">
        <f t="shared" si="0"/>
        <v>-2.4539203911944901E-2</v>
      </c>
      <c r="G27" s="8">
        <f t="shared" si="1"/>
        <v>8.2955119293069396E-2</v>
      </c>
      <c r="I27" s="10" t="s">
        <v>53</v>
      </c>
      <c r="J27" s="11">
        <v>-2.4539203911944901E-2</v>
      </c>
      <c r="L27" s="12" t="str">
        <f>_xlfn.XLOOKUP(I27,Sheet!$B$2:$B$900,Sheet!$A$2:$A$900)</f>
        <v>AMGN</v>
      </c>
      <c r="M27" s="9">
        <f t="shared" si="2"/>
        <v>-2.4539203911944901E-2</v>
      </c>
      <c r="P27" s="15"/>
      <c r="R27" s="10" t="s">
        <v>52</v>
      </c>
      <c r="S27" s="11">
        <v>8.2955119293069396E-2</v>
      </c>
      <c r="V27" s="16"/>
    </row>
    <row r="28" spans="1:22">
      <c r="A28" s="1" t="s">
        <v>54</v>
      </c>
      <c r="B28">
        <v>0.39230692947055162</v>
      </c>
      <c r="C28">
        <v>0.52941127737469984</v>
      </c>
      <c r="D28">
        <v>1.5420975998949009</v>
      </c>
      <c r="E28">
        <v>0.1371043479041483</v>
      </c>
      <c r="F28" s="8">
        <f t="shared" si="0"/>
        <v>-2.5252921041010699E-2</v>
      </c>
      <c r="G28" s="8">
        <f t="shared" si="1"/>
        <v>2.80405791002909E-2</v>
      </c>
      <c r="I28" s="10" t="s">
        <v>55</v>
      </c>
      <c r="J28" s="11">
        <v>-2.5252921041010699E-2</v>
      </c>
      <c r="L28" s="12" t="str">
        <f>_xlfn.XLOOKUP(I28,Sheet!$B$2:$B$900,Sheet!$A$2:$A$900)</f>
        <v>AMP</v>
      </c>
      <c r="M28" s="9">
        <f t="shared" si="2"/>
        <v>-2.5252921041010699E-2</v>
      </c>
      <c r="P28" s="15"/>
      <c r="R28" s="10" t="s">
        <v>54</v>
      </c>
      <c r="S28" s="11">
        <v>2.80405791002909E-2</v>
      </c>
      <c r="V28" s="16"/>
    </row>
    <row r="29" spans="1:22">
      <c r="A29" s="1" t="s">
        <v>56</v>
      </c>
      <c r="B29">
        <v>5.9049789733663961E-2</v>
      </c>
      <c r="C29">
        <v>0.40795283165084062</v>
      </c>
      <c r="D29">
        <v>0.16006575397948949</v>
      </c>
      <c r="E29">
        <v>0.34890304191717658</v>
      </c>
      <c r="F29" s="8">
        <f t="shared" si="0"/>
        <v>-2.4159956619361302E-2</v>
      </c>
      <c r="G29" s="8">
        <f t="shared" si="1"/>
        <v>0.1064003027111346</v>
      </c>
      <c r="I29" s="10" t="s">
        <v>57</v>
      </c>
      <c r="J29" s="11">
        <v>-2.4159956619361302E-2</v>
      </c>
      <c r="L29" s="12" t="str">
        <f>_xlfn.XLOOKUP(I29,Sheet!$B$2:$B$900,Sheet!$A$2:$A$900)</f>
        <v>AMT</v>
      </c>
      <c r="M29" s="9">
        <f t="shared" si="2"/>
        <v>-2.4159956619361302E-2</v>
      </c>
      <c r="P29" s="15"/>
      <c r="R29" s="10" t="s">
        <v>56</v>
      </c>
      <c r="S29" s="11">
        <v>0.1064003027111346</v>
      </c>
      <c r="V29" s="16"/>
    </row>
    <row r="30" spans="1:22">
      <c r="A30" s="1" t="s">
        <v>58</v>
      </c>
      <c r="B30">
        <v>0.34046295432987927</v>
      </c>
      <c r="C30">
        <v>0.23346574873924639</v>
      </c>
      <c r="D30">
        <v>1.32709838121402</v>
      </c>
      <c r="E30">
        <v>-0.1069972055906329</v>
      </c>
      <c r="F30" s="8">
        <f t="shared" si="0"/>
        <v>-2.3834031098999401E-2</v>
      </c>
      <c r="G30" s="8">
        <f t="shared" si="1"/>
        <v>0.2443681325559301</v>
      </c>
      <c r="I30" s="10" t="s">
        <v>59</v>
      </c>
      <c r="J30" s="11">
        <v>-2.3834031098999401E-2</v>
      </c>
      <c r="L30" s="12" t="str">
        <f>_xlfn.XLOOKUP(I30,Sheet!$B$2:$B$900,Sheet!$A$2:$A$900)</f>
        <v>AMZN</v>
      </c>
      <c r="M30" s="9">
        <f t="shared" si="2"/>
        <v>-2.3834031098999401E-2</v>
      </c>
      <c r="P30" s="15"/>
      <c r="R30" s="10" t="s">
        <v>58</v>
      </c>
      <c r="S30" s="11">
        <v>0.2443681325559301</v>
      </c>
      <c r="V30" s="16"/>
    </row>
    <row r="31" spans="1:22">
      <c r="A31" s="1" t="s">
        <v>60</v>
      </c>
      <c r="B31">
        <v>0.3566115159936889</v>
      </c>
      <c r="C31">
        <v>0.61555160786551033</v>
      </c>
      <c r="D31">
        <v>1.394067168447608</v>
      </c>
      <c r="E31">
        <v>0.25894009187182138</v>
      </c>
      <c r="F31" s="8">
        <f t="shared" si="0"/>
        <v>-2.4325942278388701E-2</v>
      </c>
      <c r="G31" s="8">
        <f t="shared" si="1"/>
        <v>0.16488573906699741</v>
      </c>
      <c r="I31" s="10" t="s">
        <v>61</v>
      </c>
      <c r="J31" s="11">
        <v>-2.4325942278388701E-2</v>
      </c>
      <c r="L31" s="12" t="str">
        <f>_xlfn.XLOOKUP(I31,Sheet!$B$2:$B$900,Sheet!$A$2:$A$900)</f>
        <v>ANSS</v>
      </c>
      <c r="M31" s="9">
        <f t="shared" si="2"/>
        <v>-2.4325942278388701E-2</v>
      </c>
      <c r="P31" s="15"/>
      <c r="R31" s="10" t="s">
        <v>60</v>
      </c>
      <c r="S31" s="11">
        <v>0.16488573906699741</v>
      </c>
      <c r="V31" s="16"/>
    </row>
    <row r="32" spans="1:22">
      <c r="A32" s="1" t="s">
        <v>62</v>
      </c>
      <c r="B32">
        <v>0.235835862338096</v>
      </c>
      <c r="C32">
        <v>0.38930127183503999</v>
      </c>
      <c r="D32">
        <v>0.89320528235249697</v>
      </c>
      <c r="E32">
        <v>0.15346540949694401</v>
      </c>
      <c r="F32" s="8">
        <f t="shared" si="0"/>
        <v>-2.4556980229114601E-2</v>
      </c>
      <c r="G32" s="8">
        <f t="shared" si="1"/>
        <v>9.188909535551E-2</v>
      </c>
      <c r="I32" s="10" t="s">
        <v>63</v>
      </c>
      <c r="J32" s="11">
        <v>-2.4556980229114601E-2</v>
      </c>
      <c r="L32" s="12" t="str">
        <f>_xlfn.XLOOKUP(I32,Sheet!$B$2:$B$900,Sheet!$A$2:$A$900)</f>
        <v>AON</v>
      </c>
      <c r="M32" s="9">
        <f t="shared" si="2"/>
        <v>-2.4556980229114601E-2</v>
      </c>
      <c r="P32" s="15"/>
      <c r="R32" s="10" t="s">
        <v>62</v>
      </c>
      <c r="S32" s="11">
        <v>9.188909535551E-2</v>
      </c>
      <c r="V32" s="16"/>
    </row>
    <row r="33" spans="1:22">
      <c r="A33" s="1" t="s">
        <v>64</v>
      </c>
      <c r="B33">
        <v>0.28013669847016781</v>
      </c>
      <c r="C33">
        <v>0.16022168397066441</v>
      </c>
      <c r="D33">
        <v>1.0769227756477391</v>
      </c>
      <c r="E33">
        <v>-0.1199150144995034</v>
      </c>
      <c r="F33" s="8">
        <f t="shared" si="0"/>
        <v>-2.5332224331028701E-2</v>
      </c>
      <c r="G33" s="8">
        <f t="shared" si="1"/>
        <v>6.7705863521594998E-3</v>
      </c>
      <c r="I33" s="10" t="s">
        <v>65</v>
      </c>
      <c r="J33" s="11">
        <v>-2.5332224331028701E-2</v>
      </c>
      <c r="L33" s="12" t="str">
        <f>_xlfn.XLOOKUP(I33,Sheet!$B$2:$B$900,Sheet!$A$2:$A$900)</f>
        <v>AOS</v>
      </c>
      <c r="M33" s="9">
        <f t="shared" si="2"/>
        <v>-2.5332224331028701E-2</v>
      </c>
      <c r="P33" s="15"/>
      <c r="R33" s="10" t="s">
        <v>64</v>
      </c>
      <c r="S33" s="11">
        <v>6.7705863521594998E-3</v>
      </c>
      <c r="V33" s="16"/>
    </row>
    <row r="34" spans="1:22">
      <c r="A34" s="1" t="s">
        <v>66</v>
      </c>
      <c r="B34">
        <v>0.42762997471994929</v>
      </c>
      <c r="C34">
        <v>0.13300519326401861</v>
      </c>
      <c r="D34">
        <v>1.688583804115225</v>
      </c>
      <c r="E34">
        <v>-0.29462478145593068</v>
      </c>
      <c r="F34" s="8">
        <f t="shared" si="0"/>
        <v>-2.6715569890804099E-2</v>
      </c>
      <c r="G34" s="8">
        <f t="shared" si="1"/>
        <v>-0.23553818218503611</v>
      </c>
      <c r="I34" s="10" t="s">
        <v>67</v>
      </c>
      <c r="J34" s="11">
        <v>-2.6715569890804099E-2</v>
      </c>
      <c r="L34" s="12" t="str">
        <f>_xlfn.XLOOKUP(I34,Sheet!$B$2:$B$900,Sheet!$A$2:$A$900)</f>
        <v>APA</v>
      </c>
      <c r="M34" s="9">
        <f t="shared" si="2"/>
        <v>-2.6715569890804099E-2</v>
      </c>
      <c r="P34" s="15"/>
      <c r="R34" s="10" t="s">
        <v>66</v>
      </c>
      <c r="S34" s="11">
        <v>-0.23553818218503611</v>
      </c>
      <c r="V34" s="16"/>
    </row>
    <row r="35" spans="1:22">
      <c r="A35" s="1" t="s">
        <v>68</v>
      </c>
      <c r="B35">
        <v>0.2274453756767838</v>
      </c>
      <c r="C35">
        <v>0.42410387439547043</v>
      </c>
      <c r="D35">
        <v>0.85840956941498225</v>
      </c>
      <c r="E35">
        <v>0.1966584987186866</v>
      </c>
      <c r="F35" s="8">
        <f t="shared" si="0"/>
        <v>-2.4840622897042201E-2</v>
      </c>
      <c r="G35" s="8">
        <f t="shared" si="1"/>
        <v>7.1156417635570804E-2</v>
      </c>
      <c r="I35" s="10" t="s">
        <v>69</v>
      </c>
      <c r="J35" s="11">
        <v>-2.4840622897042201E-2</v>
      </c>
      <c r="L35" s="12" t="str">
        <f>_xlfn.XLOOKUP(I35,Sheet!$B$2:$B$900,Sheet!$A$2:$A$900)</f>
        <v>APD</v>
      </c>
      <c r="M35" s="9">
        <f t="shared" si="2"/>
        <v>-2.4840622897042201E-2</v>
      </c>
      <c r="P35" s="15"/>
      <c r="R35" s="10" t="s">
        <v>68</v>
      </c>
      <c r="S35" s="11">
        <v>7.1156417635570804E-2</v>
      </c>
      <c r="V35" s="16"/>
    </row>
    <row r="36" spans="1:22">
      <c r="A36" s="1" t="s">
        <v>70</v>
      </c>
      <c r="B36">
        <v>0.32764255394815262</v>
      </c>
      <c r="C36">
        <v>0.322823593312631</v>
      </c>
      <c r="D36">
        <v>1.273931623499778</v>
      </c>
      <c r="E36">
        <v>-4.8189606355215631E-3</v>
      </c>
      <c r="F36" s="8">
        <f t="shared" si="0"/>
        <v>-2.4771933898117299E-2</v>
      </c>
      <c r="G36" s="8">
        <f t="shared" si="1"/>
        <v>9.9629113121170093E-2</v>
      </c>
      <c r="I36" s="10" t="s">
        <v>71</v>
      </c>
      <c r="J36" s="11">
        <v>-2.4771933898117299E-2</v>
      </c>
      <c r="L36" s="12" t="str">
        <f>_xlfn.XLOOKUP(I36,Sheet!$B$2:$B$900,Sheet!$A$2:$A$900)</f>
        <v>APH</v>
      </c>
      <c r="M36" s="9">
        <f t="shared" si="2"/>
        <v>-2.4771933898117299E-2</v>
      </c>
      <c r="P36" s="15"/>
      <c r="R36" s="10" t="s">
        <v>70</v>
      </c>
      <c r="S36" s="11">
        <v>9.9629113121170093E-2</v>
      </c>
      <c r="V36" s="16"/>
    </row>
    <row r="37" spans="1:22">
      <c r="A37" s="1" t="s">
        <v>72</v>
      </c>
      <c r="B37">
        <v>0.1345671997725684</v>
      </c>
      <c r="C37">
        <v>0.37772291875828362</v>
      </c>
      <c r="D37">
        <v>0.47323973632002708</v>
      </c>
      <c r="E37">
        <v>0.2431557189857152</v>
      </c>
      <c r="F37" s="8">
        <f t="shared" si="0"/>
        <v>-2.4884920313475799E-2</v>
      </c>
      <c r="G37" s="8">
        <f t="shared" si="1"/>
        <v>4.69998603529799E-2</v>
      </c>
      <c r="I37" s="10" t="s">
        <v>73</v>
      </c>
      <c r="J37" s="11">
        <v>-2.4884920313475799E-2</v>
      </c>
      <c r="L37" s="12" t="str">
        <f>_xlfn.XLOOKUP(I37,Sheet!$B$2:$B$900,Sheet!$A$2:$A$900)</f>
        <v>ARE</v>
      </c>
      <c r="M37" s="9">
        <f t="shared" si="2"/>
        <v>-2.4884920313475799E-2</v>
      </c>
      <c r="P37" s="15"/>
      <c r="R37" s="10" t="s">
        <v>72</v>
      </c>
      <c r="S37" s="11">
        <v>4.69998603529799E-2</v>
      </c>
      <c r="V37" s="16"/>
    </row>
    <row r="38" spans="1:22">
      <c r="A38" s="1" t="s">
        <v>74</v>
      </c>
      <c r="B38">
        <v>7.7589608582197642E-2</v>
      </c>
      <c r="C38">
        <v>0.2180342302484983</v>
      </c>
      <c r="D38">
        <v>0.23695118871137799</v>
      </c>
      <c r="E38">
        <v>0.1404446216663007</v>
      </c>
      <c r="F38" s="8">
        <f t="shared" si="0"/>
        <v>-2.4505459530276202E-2</v>
      </c>
      <c r="G38" s="8">
        <f t="shared" si="1"/>
        <v>7.9625836320183593E-2</v>
      </c>
      <c r="I38" s="10" t="s">
        <v>75</v>
      </c>
      <c r="J38" s="11">
        <v>-2.4505459530276202E-2</v>
      </c>
      <c r="L38" s="12" t="str">
        <f>_xlfn.XLOOKUP(I38,Sheet!$B$2:$B$900,Sheet!$A$2:$A$900)</f>
        <v>ATO</v>
      </c>
      <c r="M38" s="9">
        <f t="shared" si="2"/>
        <v>-2.4505459530276202E-2</v>
      </c>
      <c r="P38" s="15"/>
      <c r="R38" s="10" t="s">
        <v>74</v>
      </c>
      <c r="S38" s="11">
        <v>7.9625836320183593E-2</v>
      </c>
      <c r="V38" s="16"/>
    </row>
    <row r="39" spans="1:22">
      <c r="A39" s="1" t="s">
        <v>76</v>
      </c>
      <c r="B39">
        <v>0.1008255715850241</v>
      </c>
      <c r="C39">
        <v>0.22603833720378991</v>
      </c>
      <c r="D39">
        <v>0.33331173740291442</v>
      </c>
      <c r="E39">
        <v>0.12521276561876571</v>
      </c>
      <c r="F39" s="8">
        <f t="shared" si="0"/>
        <v>-2.4962629362180199E-2</v>
      </c>
      <c r="G39" s="8">
        <f t="shared" si="1"/>
        <v>-2.2675302869147498E-2</v>
      </c>
      <c r="I39" s="10" t="s">
        <v>77</v>
      </c>
      <c r="J39" s="11">
        <v>-2.4962629362180199E-2</v>
      </c>
      <c r="L39" s="12" t="str">
        <f>_xlfn.XLOOKUP(I39,Sheet!$B$2:$B$900,Sheet!$A$2:$A$900)</f>
        <v>AVB</v>
      </c>
      <c r="M39" s="9">
        <f t="shared" si="2"/>
        <v>-2.4962629362180199E-2</v>
      </c>
      <c r="P39" s="15"/>
      <c r="R39" s="10" t="s">
        <v>76</v>
      </c>
      <c r="S39" s="11">
        <v>-2.2675302869147498E-2</v>
      </c>
      <c r="V39" s="16"/>
    </row>
    <row r="40" spans="1:22">
      <c r="A40" s="1" t="s">
        <v>78</v>
      </c>
      <c r="B40">
        <v>0.27889643632040112</v>
      </c>
      <c r="C40">
        <v>0.41843974187791988</v>
      </c>
      <c r="D40">
        <v>1.0717793545957119</v>
      </c>
      <c r="E40">
        <v>0.13954330555751879</v>
      </c>
      <c r="F40" s="8">
        <f t="shared" si="0"/>
        <v>-2.45609887431038E-2</v>
      </c>
      <c r="G40" s="8">
        <f t="shared" si="1"/>
        <v>9.8260588329148996E-2</v>
      </c>
      <c r="I40" s="10" t="s">
        <v>79</v>
      </c>
      <c r="J40" s="11">
        <v>-2.45609887431038E-2</v>
      </c>
      <c r="L40" s="12" t="str">
        <f>_xlfn.XLOOKUP(I40,Sheet!$B$2:$B$900,Sheet!$A$2:$A$900)</f>
        <v>AVY</v>
      </c>
      <c r="M40" s="9">
        <f t="shared" si="2"/>
        <v>-2.45609887431038E-2</v>
      </c>
      <c r="P40" s="15"/>
      <c r="R40" s="10" t="s">
        <v>78</v>
      </c>
      <c r="S40" s="11">
        <v>9.8260588329148996E-2</v>
      </c>
      <c r="V40" s="16"/>
    </row>
    <row r="41" spans="1:22">
      <c r="A41" s="1" t="s">
        <v>80</v>
      </c>
      <c r="B41">
        <v>4.4098857615048649E-2</v>
      </c>
      <c r="C41">
        <v>0.33166061695491977</v>
      </c>
      <c r="D41">
        <v>9.8063588533433374E-2</v>
      </c>
      <c r="E41">
        <v>0.2875617593398711</v>
      </c>
      <c r="F41" s="8">
        <f t="shared" si="0"/>
        <v>-2.44940232977977E-2</v>
      </c>
      <c r="G41" s="8">
        <f t="shared" si="1"/>
        <v>7.5142274288570093E-2</v>
      </c>
      <c r="I41" s="10" t="s">
        <v>81</v>
      </c>
      <c r="J41" s="11">
        <v>-2.44940232977977E-2</v>
      </c>
      <c r="L41" s="12" t="str">
        <f>_xlfn.XLOOKUP(I41,Sheet!$B$2:$B$900,Sheet!$A$2:$A$900)</f>
        <v>AWK</v>
      </c>
      <c r="M41" s="9">
        <f t="shared" si="2"/>
        <v>-2.44940232977977E-2</v>
      </c>
      <c r="P41" s="15"/>
      <c r="R41" s="10" t="s">
        <v>80</v>
      </c>
      <c r="S41" s="11">
        <v>7.5142274288570093E-2</v>
      </c>
      <c r="V41" s="16"/>
    </row>
    <row r="42" spans="1:22">
      <c r="A42" s="1" t="s">
        <v>82</v>
      </c>
      <c r="B42">
        <v>0.36707200273534768</v>
      </c>
      <c r="C42">
        <v>0.61841478430926722</v>
      </c>
      <c r="D42">
        <v>1.4374472617058121</v>
      </c>
      <c r="E42">
        <v>0.25134278157391948</v>
      </c>
      <c r="F42" s="8">
        <f t="shared" si="0"/>
        <v>-2.36935280937631E-2</v>
      </c>
      <c r="G42" s="8">
        <f t="shared" si="1"/>
        <v>0.30100752951555843</v>
      </c>
      <c r="I42" s="10" t="s">
        <v>83</v>
      </c>
      <c r="J42" s="11">
        <v>-2.36935280937631E-2</v>
      </c>
      <c r="L42" s="12" t="str">
        <f>_xlfn.XLOOKUP(I42,Sheet!$B$2:$B$900,Sheet!$A$2:$A$900)</f>
        <v>AXON</v>
      </c>
      <c r="M42" s="9">
        <f t="shared" si="2"/>
        <v>-2.36935280937631E-2</v>
      </c>
      <c r="P42" s="15"/>
      <c r="R42" s="10" t="s">
        <v>82</v>
      </c>
      <c r="S42" s="11">
        <v>0.30100752951555843</v>
      </c>
      <c r="V42" s="16"/>
    </row>
    <row r="43" spans="1:22">
      <c r="A43" s="1" t="s">
        <v>84</v>
      </c>
      <c r="B43">
        <v>0.27704628113559698</v>
      </c>
      <c r="C43">
        <v>0.29623388404167722</v>
      </c>
      <c r="D43">
        <v>1.0641066806139829</v>
      </c>
      <c r="E43">
        <v>1.9187602906080181E-2</v>
      </c>
      <c r="F43" s="8">
        <f t="shared" si="0"/>
        <v>-2.4654510256369999E-2</v>
      </c>
      <c r="G43" s="8">
        <f t="shared" si="1"/>
        <v>0.1244852341392598</v>
      </c>
      <c r="I43" s="10" t="s">
        <v>85</v>
      </c>
      <c r="J43" s="11">
        <v>-2.4654510256369999E-2</v>
      </c>
      <c r="L43" s="12" t="str">
        <f>_xlfn.XLOOKUP(I43,Sheet!$B$2:$B$900,Sheet!$A$2:$A$900)</f>
        <v>AXP</v>
      </c>
      <c r="M43" s="9">
        <f t="shared" si="2"/>
        <v>-2.4654510256369999E-2</v>
      </c>
      <c r="P43" s="15"/>
      <c r="R43" s="10" t="s">
        <v>84</v>
      </c>
      <c r="S43" s="11">
        <v>0.1244852341392598</v>
      </c>
      <c r="V43" s="16"/>
    </row>
    <row r="44" spans="1:22">
      <c r="A44" s="1" t="s">
        <v>86</v>
      </c>
      <c r="B44">
        <v>0.1700600050899104</v>
      </c>
      <c r="C44">
        <v>0.37293533442301441</v>
      </c>
      <c r="D44">
        <v>0.62042994292196252</v>
      </c>
      <c r="E44">
        <v>0.20287532933310401</v>
      </c>
      <c r="F44" s="8">
        <f t="shared" si="0"/>
        <v>-2.4850046575754799E-2</v>
      </c>
      <c r="G44" s="8">
        <f t="shared" si="1"/>
        <v>4.1602990005865897E-2</v>
      </c>
      <c r="I44" s="10" t="s">
        <v>87</v>
      </c>
      <c r="J44" s="11">
        <v>-2.4850046575754799E-2</v>
      </c>
      <c r="L44" s="12" t="str">
        <f>_xlfn.XLOOKUP(I44,Sheet!$B$2:$B$900,Sheet!$A$2:$A$900)</f>
        <v>AZO</v>
      </c>
      <c r="M44" s="9">
        <f t="shared" si="2"/>
        <v>-2.4850046575754799E-2</v>
      </c>
      <c r="P44" s="15"/>
      <c r="R44" s="10" t="s">
        <v>86</v>
      </c>
      <c r="S44" s="11">
        <v>4.1602990005865897E-2</v>
      </c>
      <c r="V44" s="16"/>
    </row>
    <row r="45" spans="1:22">
      <c r="A45" s="1" t="s">
        <v>88</v>
      </c>
      <c r="B45">
        <v>0.25782518039807528</v>
      </c>
      <c r="C45">
        <v>7.4753490965256963E-2</v>
      </c>
      <c r="D45">
        <v>0.98439594027162713</v>
      </c>
      <c r="E45">
        <v>-0.18307168943281829</v>
      </c>
      <c r="F45" s="8">
        <f t="shared" si="0"/>
        <v>-2.3647238183396101E-2</v>
      </c>
      <c r="G45" s="8">
        <f t="shared" si="1"/>
        <v>0.21153315753129931</v>
      </c>
      <c r="I45" s="10" t="s">
        <v>89</v>
      </c>
      <c r="J45" s="11">
        <v>-2.3647238183396101E-2</v>
      </c>
      <c r="L45" s="12" t="str">
        <f>_xlfn.XLOOKUP(I45,Sheet!$B$2:$B$900,Sheet!$A$2:$A$900)</f>
        <v>BA</v>
      </c>
      <c r="M45" s="9">
        <f t="shared" si="2"/>
        <v>-2.3647238183396101E-2</v>
      </c>
      <c r="P45" s="15"/>
      <c r="R45" s="10" t="s">
        <v>88</v>
      </c>
      <c r="S45" s="11">
        <v>0.21153315753129931</v>
      </c>
      <c r="V45" s="16"/>
    </row>
    <row r="46" spans="1:22">
      <c r="A46" s="1" t="s">
        <v>90</v>
      </c>
      <c r="B46">
        <v>0.31887742510036782</v>
      </c>
      <c r="C46">
        <v>0.40668065491171879</v>
      </c>
      <c r="D46">
        <v>1.2375822531284359</v>
      </c>
      <c r="E46">
        <v>8.7803229811350969E-2</v>
      </c>
      <c r="F46" s="8">
        <f t="shared" si="0"/>
        <v>-2.4940988428521899E-2</v>
      </c>
      <c r="G46" s="8">
        <f t="shared" si="1"/>
        <v>0.103642135431389</v>
      </c>
      <c r="I46" s="10" t="s">
        <v>91</v>
      </c>
      <c r="J46" s="11">
        <v>-2.4940988428521899E-2</v>
      </c>
      <c r="L46" s="12" t="str">
        <f>_xlfn.XLOOKUP(I46,Sheet!$B$2:$B$900,Sheet!$A$2:$A$900)</f>
        <v>BAC</v>
      </c>
      <c r="M46" s="9">
        <f t="shared" si="2"/>
        <v>-2.4940988428521899E-2</v>
      </c>
      <c r="P46" s="15"/>
      <c r="R46" s="10" t="s">
        <v>90</v>
      </c>
      <c r="S46" s="11">
        <v>0.103642135431389</v>
      </c>
      <c r="V46" s="16"/>
    </row>
    <row r="47" spans="1:22">
      <c r="A47" s="1" t="s">
        <v>92</v>
      </c>
      <c r="B47">
        <v>0.16284189233097721</v>
      </c>
      <c r="C47">
        <v>0.37477378674602219</v>
      </c>
      <c r="D47">
        <v>0.59049611552330572</v>
      </c>
      <c r="E47">
        <v>0.21193189441504501</v>
      </c>
      <c r="F47" s="8">
        <f t="shared" si="0"/>
        <v>-2.4686149826032101E-2</v>
      </c>
      <c r="G47" s="8">
        <f t="shared" si="1"/>
        <v>5.2539996619052502E-2</v>
      </c>
      <c r="I47" s="10" t="s">
        <v>93</v>
      </c>
      <c r="J47" s="11">
        <v>-2.4686149826032101E-2</v>
      </c>
      <c r="L47" s="12" t="str">
        <f>_xlfn.XLOOKUP(I47,Sheet!$B$2:$B$900,Sheet!$A$2:$A$900)</f>
        <v>BALL</v>
      </c>
      <c r="M47" s="9">
        <f t="shared" si="2"/>
        <v>-2.4686149826032101E-2</v>
      </c>
      <c r="P47" s="15"/>
      <c r="R47" s="10" t="s">
        <v>92</v>
      </c>
      <c r="S47" s="11">
        <v>5.2539996619052502E-2</v>
      </c>
      <c r="V47" s="16"/>
    </row>
    <row r="48" spans="1:22">
      <c r="A48" s="1" t="s">
        <v>94</v>
      </c>
      <c r="B48">
        <v>0.23480073210583099</v>
      </c>
      <c r="C48">
        <v>0.270400687205546</v>
      </c>
      <c r="D48">
        <v>0.88891255227988852</v>
      </c>
      <c r="E48">
        <v>3.5599955099714968E-2</v>
      </c>
      <c r="F48" s="8">
        <f t="shared" si="0"/>
        <v>-2.4323281881588402E-2</v>
      </c>
      <c r="G48" s="8">
        <f t="shared" si="1"/>
        <v>0.12452487523268541</v>
      </c>
      <c r="I48" s="10" t="s">
        <v>95</v>
      </c>
      <c r="J48" s="11">
        <v>-2.4323281881588402E-2</v>
      </c>
      <c r="L48" s="12" t="str">
        <f>_xlfn.XLOOKUP(I48,Sheet!$B$2:$B$900,Sheet!$A$2:$A$900)</f>
        <v>BAX</v>
      </c>
      <c r="M48" s="9">
        <f t="shared" si="2"/>
        <v>-2.4323281881588402E-2</v>
      </c>
      <c r="P48" s="15"/>
      <c r="R48" s="10" t="s">
        <v>94</v>
      </c>
      <c r="S48" s="11">
        <v>0.12452487523268541</v>
      </c>
      <c r="V48" s="16"/>
    </row>
    <row r="49" spans="1:22">
      <c r="A49" s="1" t="s">
        <v>96</v>
      </c>
      <c r="B49">
        <v>0.38333686162761282</v>
      </c>
      <c r="C49">
        <v>-0.18145804057082629</v>
      </c>
      <c r="D49">
        <v>1.504898338601502</v>
      </c>
      <c r="E49">
        <v>-0.56479490219843909</v>
      </c>
      <c r="F49" s="8">
        <f t="shared" si="0"/>
        <v>-2.6517295462838701E-2</v>
      </c>
      <c r="G49" s="8">
        <f t="shared" si="1"/>
        <v>-0.47933425539691649</v>
      </c>
      <c r="I49" s="10" t="s">
        <v>97</v>
      </c>
      <c r="J49" s="11">
        <v>-2.6517295462838701E-2</v>
      </c>
      <c r="L49" s="12" t="str">
        <f>_xlfn.XLOOKUP(I49,Sheet!$B$2:$B$900,Sheet!$A$2:$A$900)</f>
        <v>BBWI</v>
      </c>
      <c r="M49" s="9">
        <f t="shared" si="2"/>
        <v>-2.6517295462838701E-2</v>
      </c>
      <c r="P49" s="15"/>
      <c r="R49" s="10" t="s">
        <v>96</v>
      </c>
      <c r="S49" s="11">
        <v>-0.47933425539691649</v>
      </c>
      <c r="V49" s="16"/>
    </row>
    <row r="50" spans="1:22">
      <c r="A50" s="1" t="s">
        <v>98</v>
      </c>
      <c r="B50">
        <v>0.3196368912232721</v>
      </c>
      <c r="C50">
        <v>0.59071007216363347</v>
      </c>
      <c r="D50">
        <v>1.240731792155795</v>
      </c>
      <c r="E50">
        <v>0.27107318094036142</v>
      </c>
      <c r="F50" s="8">
        <f t="shared" si="0"/>
        <v>-2.4503890746731798E-2</v>
      </c>
      <c r="G50" s="8">
        <f t="shared" si="1"/>
        <v>0.1664396443966053</v>
      </c>
      <c r="I50" s="10" t="s">
        <v>99</v>
      </c>
      <c r="J50" s="11">
        <v>-2.4503890746731798E-2</v>
      </c>
      <c r="L50" s="12" t="str">
        <f>_xlfn.XLOOKUP(I50,Sheet!$B$2:$B$900,Sheet!$A$2:$A$900)</f>
        <v>BBY</v>
      </c>
      <c r="M50" s="9">
        <f t="shared" si="2"/>
        <v>-2.4503890746731798E-2</v>
      </c>
      <c r="P50" s="15"/>
      <c r="R50" s="10" t="s">
        <v>98</v>
      </c>
      <c r="S50" s="11">
        <v>0.1664396443966053</v>
      </c>
      <c r="V50" s="16"/>
    </row>
    <row r="51" spans="1:22">
      <c r="A51" s="1" t="s">
        <v>100</v>
      </c>
      <c r="B51">
        <v>0.28198207692750132</v>
      </c>
      <c r="C51">
        <v>0.22464521969537499</v>
      </c>
      <c r="D51">
        <v>1.0845756403329929</v>
      </c>
      <c r="E51">
        <v>-5.7336857232126281E-2</v>
      </c>
      <c r="F51" s="8">
        <f t="shared" si="0"/>
        <v>-2.4471156805478799E-2</v>
      </c>
      <c r="G51" s="8">
        <f t="shared" si="1"/>
        <v>0.12171264934066919</v>
      </c>
      <c r="I51" s="10" t="s">
        <v>101</v>
      </c>
      <c r="J51" s="11">
        <v>-2.4471156805478799E-2</v>
      </c>
      <c r="L51" s="12" t="str">
        <f>_xlfn.XLOOKUP(I51,Sheet!$B$2:$B$900,Sheet!$A$2:$A$900)</f>
        <v>BDX</v>
      </c>
      <c r="M51" s="9">
        <f t="shared" si="2"/>
        <v>-2.4471156805478799E-2</v>
      </c>
      <c r="P51" s="15"/>
      <c r="R51" s="10" t="s">
        <v>100</v>
      </c>
      <c r="S51" s="11">
        <v>0.12171264934066919</v>
      </c>
      <c r="V51" s="16"/>
    </row>
    <row r="52" spans="1:22">
      <c r="A52" s="1" t="s">
        <v>102</v>
      </c>
      <c r="B52">
        <v>0.33371495173979893</v>
      </c>
      <c r="C52">
        <v>-6.5898857978044845E-2</v>
      </c>
      <c r="D52">
        <v>1.2991141211223269</v>
      </c>
      <c r="E52">
        <v>-0.39961380971784383</v>
      </c>
      <c r="F52" s="8">
        <f t="shared" si="0"/>
        <v>-2.5517067444439299E-2</v>
      </c>
      <c r="G52" s="8">
        <f t="shared" si="1"/>
        <v>-0.1698648037588652</v>
      </c>
      <c r="I52" s="10" t="s">
        <v>103</v>
      </c>
      <c r="J52" s="11">
        <v>-2.5517067444439299E-2</v>
      </c>
      <c r="L52" s="12" t="str">
        <f>_xlfn.XLOOKUP(I52,Sheet!$B$2:$B$900,Sheet!$A$2:$A$900)</f>
        <v>BEN</v>
      </c>
      <c r="M52" s="9">
        <f t="shared" si="2"/>
        <v>-2.5517067444439299E-2</v>
      </c>
      <c r="P52" s="15"/>
      <c r="R52" s="10" t="s">
        <v>102</v>
      </c>
      <c r="S52" s="11">
        <v>-0.1698648037588652</v>
      </c>
      <c r="V52" s="16"/>
    </row>
    <row r="53" spans="1:22">
      <c r="A53" s="1" t="s">
        <v>104</v>
      </c>
      <c r="B53">
        <v>0.1925813015463711</v>
      </c>
      <c r="C53">
        <v>0.14038043679738171</v>
      </c>
      <c r="D53">
        <v>0.71382673837758115</v>
      </c>
      <c r="E53">
        <v>-5.220086474898944E-2</v>
      </c>
      <c r="F53" s="8">
        <f t="shared" si="0"/>
        <v>-2.54878127243994E-2</v>
      </c>
      <c r="G53" s="8">
        <f t="shared" si="1"/>
        <v>-0.1027596100107695</v>
      </c>
      <c r="I53" s="10" t="s">
        <v>105</v>
      </c>
      <c r="J53" s="11">
        <v>-2.54878127243994E-2</v>
      </c>
      <c r="L53" s="12" t="str">
        <f>_xlfn.XLOOKUP(I53,Sheet!$B$2:$B$900,Sheet!$A$2:$A$900)</f>
        <v>BG</v>
      </c>
      <c r="M53" s="9">
        <f t="shared" si="2"/>
        <v>-2.54878127243994E-2</v>
      </c>
      <c r="P53" s="15"/>
      <c r="R53" s="10" t="s">
        <v>104</v>
      </c>
      <c r="S53" s="11">
        <v>-0.1027596100107695</v>
      </c>
      <c r="V53" s="16"/>
    </row>
    <row r="54" spans="1:22">
      <c r="A54" s="1" t="s">
        <v>106</v>
      </c>
      <c r="B54">
        <v>0.18795530980325559</v>
      </c>
      <c r="C54">
        <v>9.9616728254343756E-2</v>
      </c>
      <c r="D54">
        <v>0.69464254951676629</v>
      </c>
      <c r="E54">
        <v>-8.8338581548911804E-2</v>
      </c>
      <c r="F54" s="8">
        <f t="shared" si="0"/>
        <v>-2.5016710827569601E-2</v>
      </c>
      <c r="G54" s="8">
        <f t="shared" si="1"/>
        <v>5.25435923085599E-2</v>
      </c>
      <c r="I54" s="10" t="s">
        <v>107</v>
      </c>
      <c r="J54" s="11">
        <v>-2.5016710827569601E-2</v>
      </c>
      <c r="L54" s="12" t="str">
        <f>_xlfn.XLOOKUP(I54,Sheet!$B$2:$B$900,Sheet!$A$2:$A$900)</f>
        <v>BIIB</v>
      </c>
      <c r="M54" s="9">
        <f t="shared" si="2"/>
        <v>-2.5016710827569601E-2</v>
      </c>
      <c r="P54" s="15"/>
      <c r="R54" s="10" t="s">
        <v>106</v>
      </c>
      <c r="S54" s="11">
        <v>5.25435923085599E-2</v>
      </c>
      <c r="V54" s="16"/>
    </row>
    <row r="55" spans="1:22">
      <c r="A55" s="1" t="s">
        <v>108</v>
      </c>
      <c r="B55">
        <v>0.31148700430898912</v>
      </c>
      <c r="C55">
        <v>0.51158334801838712</v>
      </c>
      <c r="D55">
        <v>1.206933856828615</v>
      </c>
      <c r="E55">
        <v>0.20009634370939811</v>
      </c>
      <c r="F55" s="8">
        <f t="shared" si="0"/>
        <v>-2.4627107086005899E-2</v>
      </c>
      <c r="G55" s="8">
        <f t="shared" si="1"/>
        <v>0.13070825729541499</v>
      </c>
      <c r="I55" s="10" t="s">
        <v>109</v>
      </c>
      <c r="J55" s="11">
        <v>-2.4627107086005899E-2</v>
      </c>
      <c r="L55" s="12" t="str">
        <f>_xlfn.XLOOKUP(I55,Sheet!$B$2:$B$900,Sheet!$A$2:$A$900)</f>
        <v>BIO</v>
      </c>
      <c r="M55" s="9">
        <f t="shared" si="2"/>
        <v>-2.4627107086005899E-2</v>
      </c>
      <c r="P55" s="15"/>
      <c r="R55" s="10" t="s">
        <v>108</v>
      </c>
      <c r="S55" s="11">
        <v>0.13070825729541499</v>
      </c>
      <c r="V55" s="16"/>
    </row>
    <row r="56" spans="1:22">
      <c r="A56" s="1" t="s">
        <v>110</v>
      </c>
      <c r="B56">
        <v>0.2491695821463018</v>
      </c>
      <c r="C56">
        <v>0.11689803106258211</v>
      </c>
      <c r="D56">
        <v>0.94850079804348097</v>
      </c>
      <c r="E56">
        <v>-0.13227155108371971</v>
      </c>
      <c r="F56" s="8">
        <f t="shared" si="0"/>
        <v>-2.51127064001503E-2</v>
      </c>
      <c r="G56" s="8">
        <f t="shared" si="1"/>
        <v>3.3922716474569597E-2</v>
      </c>
      <c r="I56" s="10" t="s">
        <v>111</v>
      </c>
      <c r="J56" s="11">
        <v>-2.51127064001503E-2</v>
      </c>
      <c r="L56" s="12" t="str">
        <f>_xlfn.XLOOKUP(I56,Sheet!$B$2:$B$900,Sheet!$A$2:$A$900)</f>
        <v>BK</v>
      </c>
      <c r="M56" s="9">
        <f t="shared" si="2"/>
        <v>-2.51127064001503E-2</v>
      </c>
      <c r="P56" s="15"/>
      <c r="R56" s="10" t="s">
        <v>110</v>
      </c>
      <c r="S56" s="11">
        <v>3.3922716474569597E-2</v>
      </c>
      <c r="V56" s="16"/>
    </row>
    <row r="57" spans="1:22">
      <c r="A57" s="1" t="s">
        <v>112</v>
      </c>
      <c r="B57">
        <v>0.29024262741977608</v>
      </c>
      <c r="C57">
        <v>0.2078365188183334</v>
      </c>
      <c r="D57">
        <v>1.118832502328897</v>
      </c>
      <c r="E57">
        <v>-8.2406108601442651E-2</v>
      </c>
      <c r="F57" s="8">
        <f t="shared" si="0"/>
        <v>-2.4811831243994401E-2</v>
      </c>
      <c r="G57" s="8">
        <f t="shared" si="1"/>
        <v>5.8910775167295999E-3</v>
      </c>
      <c r="I57" s="10" t="s">
        <v>113</v>
      </c>
      <c r="J57" s="11">
        <v>-2.4811831243994401E-2</v>
      </c>
      <c r="L57" s="12" t="str">
        <f>_xlfn.XLOOKUP(I57,Sheet!$B$2:$B$900,Sheet!$A$2:$A$900)</f>
        <v>BKNG</v>
      </c>
      <c r="M57" s="9">
        <f t="shared" si="2"/>
        <v>-2.4811831243994401E-2</v>
      </c>
      <c r="P57" s="15"/>
      <c r="R57" s="10" t="s">
        <v>112</v>
      </c>
      <c r="S57" s="11">
        <v>5.8910775167295999E-3</v>
      </c>
      <c r="V57" s="16"/>
    </row>
    <row r="58" spans="1:22">
      <c r="A58" s="1" t="s">
        <v>114</v>
      </c>
      <c r="B58">
        <v>0.30107773561550338</v>
      </c>
      <c r="C58">
        <v>0.2595714436296328</v>
      </c>
      <c r="D58">
        <v>1.163766167042747</v>
      </c>
      <c r="E58">
        <v>-4.1506291985870643E-2</v>
      </c>
      <c r="F58" s="8">
        <f t="shared" si="0"/>
        <v>-2.6442951020986399E-2</v>
      </c>
      <c r="G58" s="8">
        <f t="shared" si="1"/>
        <v>-0.31953356516976578</v>
      </c>
      <c r="I58" s="10" t="s">
        <v>115</v>
      </c>
      <c r="J58" s="11">
        <v>-2.6442951020986399E-2</v>
      </c>
      <c r="L58" s="12" t="str">
        <f>_xlfn.XLOOKUP(I58,Sheet!$B$2:$B$900,Sheet!$A$2:$A$900)</f>
        <v>BKR</v>
      </c>
      <c r="M58" s="9">
        <f t="shared" si="2"/>
        <v>-2.6442951020986399E-2</v>
      </c>
      <c r="P58" s="15"/>
      <c r="R58" s="10" t="s">
        <v>114</v>
      </c>
      <c r="S58" s="11">
        <v>-0.31953356516976578</v>
      </c>
      <c r="V58" s="16"/>
    </row>
    <row r="59" spans="1:22">
      <c r="A59" s="1" t="s">
        <v>116</v>
      </c>
      <c r="B59">
        <v>0.28022968481958083</v>
      </c>
      <c r="C59">
        <v>0.90875721776926</v>
      </c>
      <c r="D59">
        <v>1.0773083940810779</v>
      </c>
      <c r="E59">
        <v>0.62852753294967922</v>
      </c>
      <c r="F59" s="8">
        <f t="shared" si="0"/>
        <v>-2.51326752739723E-2</v>
      </c>
      <c r="G59" s="8">
        <f t="shared" si="1"/>
        <v>2.77148092603542E-2</v>
      </c>
      <c r="I59" s="10" t="s">
        <v>117</v>
      </c>
      <c r="J59" s="11">
        <v>-2.51326752739723E-2</v>
      </c>
      <c r="L59" s="12" t="str">
        <f>_xlfn.XLOOKUP(I59,Sheet!$B$2:$B$900,Sheet!$A$2:$A$900)</f>
        <v>BLDR</v>
      </c>
      <c r="M59" s="9">
        <f t="shared" si="2"/>
        <v>-2.51326752739723E-2</v>
      </c>
      <c r="P59" s="15"/>
      <c r="R59" s="10" t="s">
        <v>116</v>
      </c>
      <c r="S59" s="11">
        <v>2.77148092603542E-2</v>
      </c>
      <c r="V59" s="16"/>
    </row>
    <row r="60" spans="1:22">
      <c r="A60" s="1" t="s">
        <v>118</v>
      </c>
      <c r="B60">
        <v>0.34273910702461008</v>
      </c>
      <c r="C60">
        <v>0.2977159402622267</v>
      </c>
      <c r="D60">
        <v>1.3365376853884721</v>
      </c>
      <c r="E60">
        <v>-4.5023166762383382E-2</v>
      </c>
      <c r="F60" s="8">
        <f t="shared" si="0"/>
        <v>-2.5081686809086599E-2</v>
      </c>
      <c r="G60" s="8">
        <f t="shared" si="1"/>
        <v>6.9457571029633902E-2</v>
      </c>
      <c r="I60" s="10" t="s">
        <v>119</v>
      </c>
      <c r="J60" s="11">
        <v>-2.5081686809086599E-2</v>
      </c>
      <c r="L60" s="12" t="str">
        <f>_xlfn.XLOOKUP(I60,Sheet!$B$2:$B$900,Sheet!$A$2:$A$900)</f>
        <v>BLK</v>
      </c>
      <c r="M60" s="9">
        <f t="shared" si="2"/>
        <v>-2.5081686809086599E-2</v>
      </c>
      <c r="P60" s="15"/>
      <c r="R60" s="10" t="s">
        <v>118</v>
      </c>
      <c r="S60" s="11">
        <v>6.9457571029633902E-2</v>
      </c>
      <c r="V60" s="16"/>
    </row>
    <row r="61" spans="1:22">
      <c r="A61" s="1" t="s">
        <v>120</v>
      </c>
      <c r="B61">
        <v>0.24988152315452161</v>
      </c>
      <c r="C61">
        <v>0.27854539490740238</v>
      </c>
      <c r="D61">
        <v>0.9514532483542224</v>
      </c>
      <c r="E61">
        <v>2.8663871752880741E-2</v>
      </c>
      <c r="F61" s="8">
        <f t="shared" si="0"/>
        <v>-2.52159193863448E-2</v>
      </c>
      <c r="G61" s="8">
        <f t="shared" si="1"/>
        <v>7.7902878915478996E-3</v>
      </c>
      <c r="I61" s="10" t="s">
        <v>121</v>
      </c>
      <c r="J61" s="11">
        <v>-2.52159193863448E-2</v>
      </c>
      <c r="L61" s="12" t="str">
        <f>_xlfn.XLOOKUP(I61,Sheet!$B$2:$B$900,Sheet!$A$2:$A$900)</f>
        <v>BMY</v>
      </c>
      <c r="M61" s="9">
        <f t="shared" si="2"/>
        <v>-2.52159193863448E-2</v>
      </c>
      <c r="P61" s="15"/>
      <c r="R61" s="10" t="s">
        <v>120</v>
      </c>
      <c r="S61" s="11">
        <v>7.7902878915478996E-3</v>
      </c>
      <c r="V61" s="16"/>
    </row>
    <row r="62" spans="1:22">
      <c r="A62" s="1" t="s">
        <v>122</v>
      </c>
      <c r="B62">
        <v>0.25147240859530351</v>
      </c>
      <c r="C62">
        <v>0.28635350899595041</v>
      </c>
      <c r="D62">
        <v>0.95805071943646114</v>
      </c>
      <c r="E62">
        <v>3.4881100400646847E-2</v>
      </c>
      <c r="F62" s="8">
        <f t="shared" si="0"/>
        <v>-2.43199465358407E-2</v>
      </c>
      <c r="G62" s="8">
        <f t="shared" si="1"/>
        <v>0.20440289687104549</v>
      </c>
      <c r="I62" s="10" t="s">
        <v>123</v>
      </c>
      <c r="J62" s="11">
        <v>-2.43199465358407E-2</v>
      </c>
      <c r="L62" s="12" t="str">
        <f>_xlfn.XLOOKUP(I62,Sheet!$B$2:$B$900,Sheet!$A$2:$A$900)</f>
        <v>BR</v>
      </c>
      <c r="M62" s="9">
        <f t="shared" si="2"/>
        <v>-2.43199465358407E-2</v>
      </c>
      <c r="P62" s="15"/>
      <c r="R62" s="10" t="s">
        <v>122</v>
      </c>
      <c r="S62" s="11">
        <v>0.20440289687104549</v>
      </c>
      <c r="V62" s="16"/>
    </row>
    <row r="63" spans="1:22">
      <c r="A63" s="1" t="s">
        <v>124</v>
      </c>
      <c r="B63">
        <v>0.21514566698484761</v>
      </c>
      <c r="C63">
        <v>0.38438273413797569</v>
      </c>
      <c r="D63">
        <v>0.80740214277392353</v>
      </c>
      <c r="E63">
        <v>0.16923706715312811</v>
      </c>
      <c r="F63" s="8">
        <f t="shared" si="0"/>
        <v>-2.46606865355487E-2</v>
      </c>
      <c r="G63" s="8">
        <f t="shared" si="1"/>
        <v>0.13580070163055671</v>
      </c>
      <c r="I63" s="10" t="s">
        <v>125</v>
      </c>
      <c r="J63" s="11">
        <v>-2.46606865355487E-2</v>
      </c>
      <c r="L63" s="12" t="str">
        <f>_xlfn.XLOOKUP(I63,Sheet!$B$2:$B$900,Sheet!$A$2:$A$900)</f>
        <v>BRO</v>
      </c>
      <c r="M63" s="9">
        <f t="shared" si="2"/>
        <v>-2.46606865355487E-2</v>
      </c>
      <c r="P63" s="15"/>
      <c r="R63" s="10" t="s">
        <v>124</v>
      </c>
      <c r="S63" s="11">
        <v>0.13580070163055671</v>
      </c>
      <c r="V63" s="16"/>
    </row>
    <row r="64" spans="1:22">
      <c r="A64" s="1" t="s">
        <v>126</v>
      </c>
      <c r="B64">
        <v>0.294037519202416</v>
      </c>
      <c r="C64">
        <v>0.27464938371022762</v>
      </c>
      <c r="D64">
        <v>1.1345700835238619</v>
      </c>
      <c r="E64">
        <v>-1.9388135492188371E-2</v>
      </c>
      <c r="F64" s="8">
        <f t="shared" si="0"/>
        <v>-2.4200724773533501E-2</v>
      </c>
      <c r="G64" s="8">
        <f t="shared" si="1"/>
        <v>0.14085120202016449</v>
      </c>
      <c r="I64" s="10" t="s">
        <v>127</v>
      </c>
      <c r="J64" s="11">
        <v>-2.4200724773533501E-2</v>
      </c>
      <c r="L64" s="12" t="str">
        <f>_xlfn.XLOOKUP(I64,Sheet!$B$2:$B$900,Sheet!$A$2:$A$900)</f>
        <v>BSX</v>
      </c>
      <c r="M64" s="9">
        <f t="shared" si="2"/>
        <v>-2.4200724773533501E-2</v>
      </c>
      <c r="P64" s="15"/>
      <c r="R64" s="10" t="s">
        <v>126</v>
      </c>
      <c r="S64" s="11">
        <v>0.14085120202016449</v>
      </c>
      <c r="V64" s="16"/>
    </row>
    <row r="65" spans="1:22">
      <c r="A65" s="1" t="s">
        <v>128</v>
      </c>
      <c r="B65">
        <v>0.39051384222085372</v>
      </c>
      <c r="C65">
        <v>0.29107077726182412</v>
      </c>
      <c r="D65">
        <v>1.534661589120927</v>
      </c>
      <c r="E65">
        <v>-9.9443064959029603E-2</v>
      </c>
      <c r="F65" s="8">
        <f t="shared" si="0"/>
        <v>-2.5368650536334299E-2</v>
      </c>
      <c r="G65" s="8">
        <f t="shared" si="1"/>
        <v>-4.1207495910991999E-3</v>
      </c>
      <c r="I65" s="10" t="s">
        <v>129</v>
      </c>
      <c r="J65" s="11">
        <v>-2.5368650536334299E-2</v>
      </c>
      <c r="L65" s="12" t="str">
        <f>_xlfn.XLOOKUP(I65,Sheet!$B$2:$B$900,Sheet!$A$2:$A$900)</f>
        <v>BWA</v>
      </c>
      <c r="M65" s="9">
        <f t="shared" si="2"/>
        <v>-2.5368650536334299E-2</v>
      </c>
      <c r="P65" s="15"/>
      <c r="R65" s="10" t="s">
        <v>128</v>
      </c>
      <c r="S65" s="11">
        <v>-4.1207495910991999E-3</v>
      </c>
      <c r="V65" s="16"/>
    </row>
    <row r="66" spans="1:22">
      <c r="A66" s="1" t="s">
        <v>130</v>
      </c>
      <c r="B66">
        <v>0.29997099301036562</v>
      </c>
      <c r="C66">
        <v>0.70611279449177033</v>
      </c>
      <c r="D66">
        <v>1.159176457346687</v>
      </c>
      <c r="E66">
        <v>0.40614180148140472</v>
      </c>
      <c r="F66" s="8">
        <f t="shared" ref="F66:F129" si="3">_xlfn.XLOOKUP(A66,$L$2:$L$900,$M$2:$M$900)</f>
        <v>-2.47427146367446E-2</v>
      </c>
      <c r="G66" s="8">
        <f t="shared" ref="G66:G129" si="4">_xlfn.XLOOKUP(A66,$R$2:$R$900,$S$2:$S$900)</f>
        <v>8.74841309772698E-2</v>
      </c>
      <c r="I66" s="10" t="s">
        <v>131</v>
      </c>
      <c r="J66" s="11">
        <v>-2.47427146367446E-2</v>
      </c>
      <c r="L66" s="12" t="str">
        <f>_xlfn.XLOOKUP(I66,Sheet!$B$2:$B$900,Sheet!$A$2:$A$900)</f>
        <v>BX</v>
      </c>
      <c r="M66" s="9">
        <f t="shared" ref="M66:M129" si="5">J66</f>
        <v>-2.47427146367446E-2</v>
      </c>
      <c r="P66" s="15"/>
      <c r="R66" s="10" t="s">
        <v>130</v>
      </c>
      <c r="S66" s="11">
        <v>8.74841309772698E-2</v>
      </c>
      <c r="V66" s="16"/>
    </row>
    <row r="67" spans="1:22">
      <c r="A67" s="1" t="s">
        <v>132</v>
      </c>
      <c r="B67">
        <v>0.16652098957893349</v>
      </c>
      <c r="C67">
        <v>0.24480357512195219</v>
      </c>
      <c r="D67">
        <v>0.60575349174909254</v>
      </c>
      <c r="E67">
        <v>7.8282585543018701E-2</v>
      </c>
      <c r="F67" s="8">
        <f t="shared" si="3"/>
        <v>-2.52216014149962E-2</v>
      </c>
      <c r="G67" s="8">
        <f t="shared" si="4"/>
        <v>-2.4351827026755601E-2</v>
      </c>
      <c r="I67" s="10" t="s">
        <v>133</v>
      </c>
      <c r="J67" s="11">
        <v>-2.52216014149962E-2</v>
      </c>
      <c r="L67" s="12" t="str">
        <f>_xlfn.XLOOKUP(I67,Sheet!$B$2:$B$900,Sheet!$A$2:$A$900)</f>
        <v>BXP</v>
      </c>
      <c r="M67" s="9">
        <f t="shared" si="5"/>
        <v>-2.52216014149962E-2</v>
      </c>
      <c r="P67" s="15"/>
      <c r="R67" s="10" t="s">
        <v>132</v>
      </c>
      <c r="S67" s="11">
        <v>-2.4351827026755601E-2</v>
      </c>
      <c r="V67" s="16"/>
    </row>
    <row r="68" spans="1:22">
      <c r="A68" s="1" t="s">
        <v>134</v>
      </c>
      <c r="B68">
        <v>0.37786551065301199</v>
      </c>
      <c r="C68">
        <v>0.48639078066311059</v>
      </c>
      <c r="D68">
        <v>1.4822084082580791</v>
      </c>
      <c r="E68">
        <v>0.1085252700100986</v>
      </c>
      <c r="F68" s="8">
        <f t="shared" si="3"/>
        <v>-2.5410363642007199E-2</v>
      </c>
      <c r="G68" s="8">
        <f t="shared" si="4"/>
        <v>4.1648912985666003E-2</v>
      </c>
      <c r="I68" s="10" t="s">
        <v>135</v>
      </c>
      <c r="J68" s="11">
        <v>-2.5410363642007199E-2</v>
      </c>
      <c r="L68" s="12" t="str">
        <f>_xlfn.XLOOKUP(I68,Sheet!$B$2:$B$900,Sheet!$A$2:$A$900)</f>
        <v>C</v>
      </c>
      <c r="M68" s="9">
        <f t="shared" si="5"/>
        <v>-2.5410363642007199E-2</v>
      </c>
      <c r="P68" s="15"/>
      <c r="R68" s="10" t="s">
        <v>134</v>
      </c>
      <c r="S68" s="11">
        <v>4.1648912985666003E-2</v>
      </c>
      <c r="V68" s="16"/>
    </row>
    <row r="69" spans="1:22">
      <c r="A69" s="1" t="s">
        <v>136</v>
      </c>
      <c r="B69">
        <v>0.2102034841016871</v>
      </c>
      <c r="C69">
        <v>0.56866845353414985</v>
      </c>
      <c r="D69">
        <v>0.78690669550981218</v>
      </c>
      <c r="E69">
        <v>0.35846496943246281</v>
      </c>
      <c r="F69" s="8">
        <f t="shared" si="3"/>
        <v>-2.6160989073724099E-2</v>
      </c>
      <c r="G69" s="8">
        <f t="shared" si="4"/>
        <v>-6.9331771494897595E-2</v>
      </c>
      <c r="I69" s="10" t="s">
        <v>137</v>
      </c>
      <c r="J69" s="11">
        <v>-2.6160989073724099E-2</v>
      </c>
      <c r="L69" s="12" t="str">
        <f>_xlfn.XLOOKUP(I69,Sheet!$B$2:$B$900,Sheet!$A$2:$A$900)</f>
        <v>CAG</v>
      </c>
      <c r="M69" s="9">
        <f t="shared" si="5"/>
        <v>-2.6160989073724099E-2</v>
      </c>
      <c r="P69" s="15"/>
      <c r="R69" s="10" t="s">
        <v>136</v>
      </c>
      <c r="S69" s="11">
        <v>-6.9331771494897595E-2</v>
      </c>
      <c r="V69" s="16"/>
    </row>
    <row r="70" spans="1:22">
      <c r="A70" s="1" t="s">
        <v>138</v>
      </c>
      <c r="B70">
        <v>0.24528369751995269</v>
      </c>
      <c r="C70">
        <v>0.20516421231930701</v>
      </c>
      <c r="D70">
        <v>0.93238586556999326</v>
      </c>
      <c r="E70">
        <v>-4.0119485200645622E-2</v>
      </c>
      <c r="F70" s="8">
        <f t="shared" si="3"/>
        <v>-2.59287285620531E-2</v>
      </c>
      <c r="G70" s="8">
        <f t="shared" si="4"/>
        <v>-0.3603462094846856</v>
      </c>
      <c r="I70" s="10" t="s">
        <v>139</v>
      </c>
      <c r="J70" s="11">
        <v>-2.59287285620531E-2</v>
      </c>
      <c r="L70" s="12" t="str">
        <f>_xlfn.XLOOKUP(I70,Sheet!$B$2:$B$900,Sheet!$A$2:$A$900)</f>
        <v>CAH</v>
      </c>
      <c r="M70" s="9">
        <f t="shared" si="5"/>
        <v>-2.59287285620531E-2</v>
      </c>
      <c r="P70" s="15"/>
      <c r="R70" s="10" t="s">
        <v>138</v>
      </c>
      <c r="S70" s="11">
        <v>-0.3603462094846856</v>
      </c>
      <c r="V70" s="16"/>
    </row>
    <row r="71" spans="1:22">
      <c r="A71" s="1" t="s">
        <v>140</v>
      </c>
      <c r="B71">
        <v>0.36685114117094891</v>
      </c>
      <c r="C71">
        <v>0.2145843816435288</v>
      </c>
      <c r="D71">
        <v>1.4365313391969079</v>
      </c>
      <c r="E71">
        <v>-0.15226675952742011</v>
      </c>
      <c r="F71" s="8">
        <f t="shared" si="3"/>
        <v>-2.4504538750544699E-2</v>
      </c>
      <c r="G71" s="8">
        <f t="shared" si="4"/>
        <v>0.1436814183199476</v>
      </c>
      <c r="I71" s="10" t="s">
        <v>141</v>
      </c>
      <c r="J71" s="11">
        <v>-2.4504538750544699E-2</v>
      </c>
      <c r="L71" s="12" t="str">
        <f>_xlfn.XLOOKUP(I71,Sheet!$B$2:$B$900,Sheet!$A$2:$A$900)</f>
        <v>CAT</v>
      </c>
      <c r="M71" s="9">
        <f t="shared" si="5"/>
        <v>-2.4504538750544699E-2</v>
      </c>
      <c r="P71" s="15"/>
      <c r="R71" s="10" t="s">
        <v>140</v>
      </c>
      <c r="S71" s="11">
        <v>0.1436814183199476</v>
      </c>
      <c r="V71" s="16"/>
    </row>
    <row r="72" spans="1:22">
      <c r="A72" s="1" t="s">
        <v>142</v>
      </c>
      <c r="B72">
        <v>0.18291701174496841</v>
      </c>
      <c r="C72">
        <v>0.2197394367592275</v>
      </c>
      <c r="D72">
        <v>0.67374850844306544</v>
      </c>
      <c r="E72">
        <v>3.682242501425903E-2</v>
      </c>
      <c r="F72" s="8">
        <f t="shared" si="3"/>
        <v>-2.50685497005361E-2</v>
      </c>
      <c r="G72" s="8">
        <f t="shared" si="4"/>
        <v>-3.6201338538641201E-2</v>
      </c>
      <c r="I72" s="10" t="s">
        <v>143</v>
      </c>
      <c r="J72" s="11">
        <v>-2.50685497005361E-2</v>
      </c>
      <c r="L72" s="12" t="str">
        <f>_xlfn.XLOOKUP(I72,Sheet!$B$2:$B$900,Sheet!$A$2:$A$900)</f>
        <v>CB</v>
      </c>
      <c r="M72" s="9">
        <f t="shared" si="5"/>
        <v>-2.50685497005361E-2</v>
      </c>
      <c r="P72" s="15"/>
      <c r="R72" s="10" t="s">
        <v>142</v>
      </c>
      <c r="S72" s="11">
        <v>-3.6201338538641201E-2</v>
      </c>
      <c r="V72" s="16"/>
    </row>
    <row r="73" spans="1:22">
      <c r="A73" s="1" t="s">
        <v>144</v>
      </c>
      <c r="B73">
        <v>0.33755972750522673</v>
      </c>
      <c r="C73">
        <v>0.45210133369827998</v>
      </c>
      <c r="D73">
        <v>1.3150585733624811</v>
      </c>
      <c r="E73">
        <v>0.1145416061930533</v>
      </c>
      <c r="F73" s="8">
        <f t="shared" si="3"/>
        <v>-2.4692356914965002E-2</v>
      </c>
      <c r="G73" s="8">
        <f t="shared" si="4"/>
        <v>0.1194639591357908</v>
      </c>
      <c r="I73" s="10" t="s">
        <v>145</v>
      </c>
      <c r="J73" s="11">
        <v>-2.4692356914965002E-2</v>
      </c>
      <c r="L73" s="12" t="str">
        <f>_xlfn.XLOOKUP(I73,Sheet!$B$2:$B$900,Sheet!$A$2:$A$900)</f>
        <v>CBRE</v>
      </c>
      <c r="M73" s="9">
        <f t="shared" si="5"/>
        <v>-2.4692356914965002E-2</v>
      </c>
      <c r="P73" s="15"/>
      <c r="R73" s="10" t="s">
        <v>144</v>
      </c>
      <c r="S73" s="11">
        <v>0.1194639591357908</v>
      </c>
      <c r="V73" s="16"/>
    </row>
    <row r="74" spans="1:22">
      <c r="A74" s="1" t="s">
        <v>146</v>
      </c>
      <c r="B74">
        <v>8.1392768202354096E-2</v>
      </c>
      <c r="C74">
        <v>0.32026012995315561</v>
      </c>
      <c r="D74">
        <v>0.25272305698794539</v>
      </c>
      <c r="E74">
        <v>0.2388673617508015</v>
      </c>
      <c r="F74" s="8">
        <f t="shared" si="3"/>
        <v>-2.4435471883884299E-2</v>
      </c>
      <c r="G74" s="8">
        <f t="shared" si="4"/>
        <v>8.9796429441448306E-2</v>
      </c>
      <c r="I74" s="10" t="s">
        <v>147</v>
      </c>
      <c r="J74" s="11">
        <v>-2.4435471883884299E-2</v>
      </c>
      <c r="L74" s="12" t="str">
        <f>_xlfn.XLOOKUP(I74,Sheet!$B$2:$B$900,Sheet!$A$2:$A$900)</f>
        <v>CCI</v>
      </c>
      <c r="M74" s="9">
        <f t="shared" si="5"/>
        <v>-2.4435471883884299E-2</v>
      </c>
      <c r="P74" s="15"/>
      <c r="R74" s="10" t="s">
        <v>146</v>
      </c>
      <c r="S74" s="11">
        <v>8.9796429441448306E-2</v>
      </c>
      <c r="V74" s="16"/>
    </row>
    <row r="75" spans="1:22">
      <c r="A75" s="1" t="s">
        <v>148</v>
      </c>
      <c r="B75">
        <v>0.28488023668454499</v>
      </c>
      <c r="C75">
        <v>0.1099148693138394</v>
      </c>
      <c r="D75">
        <v>1.0965944348348819</v>
      </c>
      <c r="E75">
        <v>-0.17496536737070559</v>
      </c>
      <c r="F75" s="8">
        <f t="shared" si="3"/>
        <v>-2.51212292646074E-2</v>
      </c>
      <c r="G75" s="8">
        <f t="shared" si="4"/>
        <v>-6.9034931292179995E-4</v>
      </c>
      <c r="I75" s="10" t="s">
        <v>149</v>
      </c>
      <c r="J75" s="11">
        <v>-2.51212292646074E-2</v>
      </c>
      <c r="L75" s="12" t="str">
        <f>_xlfn.XLOOKUP(I75,Sheet!$B$2:$B$900,Sheet!$A$2:$A$900)</f>
        <v>CCL</v>
      </c>
      <c r="M75" s="9">
        <f t="shared" si="5"/>
        <v>-2.51212292646074E-2</v>
      </c>
      <c r="P75" s="15"/>
      <c r="R75" s="10" t="s">
        <v>148</v>
      </c>
      <c r="S75" s="11">
        <v>-6.9034931292179995E-4</v>
      </c>
      <c r="V75" s="16"/>
    </row>
    <row r="76" spans="1:22">
      <c r="A76" s="1" t="s">
        <v>150</v>
      </c>
      <c r="B76">
        <v>0.392546085304109</v>
      </c>
      <c r="C76">
        <v>0.50135616261277649</v>
      </c>
      <c r="D76">
        <v>1.543089389533298</v>
      </c>
      <c r="E76">
        <v>0.1088100773086675</v>
      </c>
      <c r="F76" s="8">
        <f t="shared" si="3"/>
        <v>-2.4051910148176099E-2</v>
      </c>
      <c r="G76" s="8">
        <f t="shared" si="4"/>
        <v>0.13691760423576499</v>
      </c>
      <c r="I76" s="10" t="s">
        <v>151</v>
      </c>
      <c r="J76" s="11">
        <v>-2.4051910148176099E-2</v>
      </c>
      <c r="L76" s="12" t="str">
        <f>_xlfn.XLOOKUP(I76,Sheet!$B$2:$B$900,Sheet!$A$2:$A$900)</f>
        <v>CDNS</v>
      </c>
      <c r="M76" s="9">
        <f t="shared" si="5"/>
        <v>-2.4051910148176099E-2</v>
      </c>
      <c r="P76" s="15"/>
      <c r="R76" s="10" t="s">
        <v>150</v>
      </c>
      <c r="S76" s="11">
        <v>0.13691760423576499</v>
      </c>
      <c r="V76" s="16"/>
    </row>
    <row r="77" spans="1:22">
      <c r="A77" s="1" t="s">
        <v>152</v>
      </c>
      <c r="B77">
        <v>0.34483424711256411</v>
      </c>
      <c r="C77">
        <v>0.36519727225491577</v>
      </c>
      <c r="D77">
        <v>1.345226322413601</v>
      </c>
      <c r="E77">
        <v>2.0363025142351721E-2</v>
      </c>
      <c r="F77" s="8">
        <f t="shared" si="3"/>
        <v>-2.4826937082325602E-2</v>
      </c>
      <c r="G77" s="8">
        <f t="shared" si="4"/>
        <v>8.4571259816817998E-2</v>
      </c>
      <c r="I77" s="10" t="s">
        <v>153</v>
      </c>
      <c r="J77" s="11">
        <v>-2.4826937082325602E-2</v>
      </c>
      <c r="L77" s="12" t="str">
        <f>_xlfn.XLOOKUP(I77,Sheet!$B$2:$B$900,Sheet!$A$2:$A$900)</f>
        <v>CE</v>
      </c>
      <c r="M77" s="9">
        <f t="shared" si="5"/>
        <v>-2.4826937082325602E-2</v>
      </c>
      <c r="P77" s="15"/>
      <c r="R77" s="10" t="s">
        <v>152</v>
      </c>
      <c r="S77" s="11">
        <v>8.4571259816817998E-2</v>
      </c>
      <c r="V77" s="16"/>
    </row>
    <row r="78" spans="1:22">
      <c r="A78" s="1" t="s">
        <v>154</v>
      </c>
      <c r="B78">
        <v>0.32963179922981839</v>
      </c>
      <c r="C78">
        <v>0.1670021834445008</v>
      </c>
      <c r="D78">
        <v>1.282181110159748</v>
      </c>
      <c r="E78">
        <v>-0.16262961578531759</v>
      </c>
      <c r="F78" s="8">
        <f t="shared" si="3"/>
        <v>-2.4292810478598301E-2</v>
      </c>
      <c r="G78" s="8">
        <f t="shared" si="4"/>
        <v>0.19550646114644121</v>
      </c>
      <c r="I78" s="10" t="s">
        <v>155</v>
      </c>
      <c r="J78" s="11">
        <v>-2.4292810478598301E-2</v>
      </c>
      <c r="L78" s="12" t="str">
        <f>_xlfn.XLOOKUP(I78,Sheet!$B$2:$B$900,Sheet!$A$2:$A$900)</f>
        <v>CF</v>
      </c>
      <c r="M78" s="9">
        <f t="shared" si="5"/>
        <v>-2.4292810478598301E-2</v>
      </c>
      <c r="P78" s="15"/>
      <c r="R78" s="10" t="s">
        <v>154</v>
      </c>
      <c r="S78" s="11">
        <v>0.19550646114644121</v>
      </c>
      <c r="V78" s="16"/>
    </row>
    <row r="79" spans="1:22">
      <c r="A79" s="1" t="s">
        <v>156</v>
      </c>
      <c r="B79">
        <v>8.1595153418306393E-2</v>
      </c>
      <c r="C79">
        <v>0.10080316627140121</v>
      </c>
      <c r="D79">
        <v>0.25356235727663351</v>
      </c>
      <c r="E79">
        <v>1.9208012853094789E-2</v>
      </c>
      <c r="F79" s="8">
        <f t="shared" si="3"/>
        <v>-2.4178633734068901E-2</v>
      </c>
      <c r="G79" s="8">
        <f t="shared" si="4"/>
        <v>9.3957527272086006E-2</v>
      </c>
      <c r="I79" s="10" t="s">
        <v>157</v>
      </c>
      <c r="J79" s="11">
        <v>-2.4178633734068901E-2</v>
      </c>
      <c r="L79" s="12" t="str">
        <f>_xlfn.XLOOKUP(I79,Sheet!$B$2:$B$900,Sheet!$A$2:$A$900)</f>
        <v>CHD</v>
      </c>
      <c r="M79" s="9">
        <f t="shared" si="5"/>
        <v>-2.4178633734068901E-2</v>
      </c>
      <c r="P79" s="15"/>
      <c r="R79" s="10" t="s">
        <v>156</v>
      </c>
      <c r="S79" s="11">
        <v>9.3957527272086006E-2</v>
      </c>
      <c r="V79" s="16"/>
    </row>
    <row r="80" spans="1:22">
      <c r="A80" s="1" t="s">
        <v>158</v>
      </c>
      <c r="B80">
        <v>0.21895414204515951</v>
      </c>
      <c r="C80">
        <v>-1.2479793969563001E-2</v>
      </c>
      <c r="D80">
        <v>0.82319605441188914</v>
      </c>
      <c r="E80">
        <v>-0.23143393601472251</v>
      </c>
      <c r="F80" s="8">
        <f t="shared" si="3"/>
        <v>-2.4724079612335401E-2</v>
      </c>
      <c r="G80" s="8">
        <f t="shared" si="4"/>
        <v>0.1164375017962858</v>
      </c>
      <c r="I80" s="10" t="s">
        <v>159</v>
      </c>
      <c r="J80" s="11">
        <v>-2.4724079612335401E-2</v>
      </c>
      <c r="L80" s="12" t="str">
        <f>_xlfn.XLOOKUP(I80,Sheet!$B$2:$B$900,Sheet!$A$2:$A$900)</f>
        <v>CHRW</v>
      </c>
      <c r="M80" s="9">
        <f t="shared" si="5"/>
        <v>-2.4724079612335401E-2</v>
      </c>
      <c r="P80" s="15"/>
      <c r="R80" s="10" t="s">
        <v>158</v>
      </c>
      <c r="S80" s="11">
        <v>0.1164375017962858</v>
      </c>
      <c r="V80" s="16"/>
    </row>
    <row r="81" spans="1:22">
      <c r="A81" s="1" t="s">
        <v>160</v>
      </c>
      <c r="B81">
        <v>0.23060188563823289</v>
      </c>
      <c r="C81">
        <v>0.11942300881885549</v>
      </c>
      <c r="D81">
        <v>0.87149975344559616</v>
      </c>
      <c r="E81">
        <v>-0.1111788768193774</v>
      </c>
      <c r="F81" s="8">
        <f t="shared" si="3"/>
        <v>-2.44453565250425E-2</v>
      </c>
      <c r="G81" s="8">
        <f t="shared" si="4"/>
        <v>8.8308181840529798E-2</v>
      </c>
      <c r="I81" s="10" t="s">
        <v>161</v>
      </c>
      <c r="J81" s="11">
        <v>-2.44453565250425E-2</v>
      </c>
      <c r="L81" s="12" t="str">
        <f>_xlfn.XLOOKUP(I81,Sheet!$B$2:$B$900,Sheet!$A$2:$A$900)</f>
        <v>CI</v>
      </c>
      <c r="M81" s="9">
        <f t="shared" si="5"/>
        <v>-2.44453565250425E-2</v>
      </c>
      <c r="P81" s="15"/>
      <c r="R81" s="10" t="s">
        <v>160</v>
      </c>
      <c r="S81" s="11">
        <v>8.8308181840529798E-2</v>
      </c>
      <c r="V81" s="16"/>
    </row>
    <row r="82" spans="1:22">
      <c r="A82" s="1" t="s">
        <v>162</v>
      </c>
      <c r="B82">
        <v>0.1894908937906796</v>
      </c>
      <c r="C82">
        <v>0.34315662484022869</v>
      </c>
      <c r="D82">
        <v>0.7010106830678533</v>
      </c>
      <c r="E82">
        <v>0.15366573104954909</v>
      </c>
      <c r="F82" s="8">
        <f t="shared" si="3"/>
        <v>-2.4944085602035499E-2</v>
      </c>
      <c r="G82" s="8">
        <f t="shared" si="4"/>
        <v>3.2780673975673802E-2</v>
      </c>
      <c r="I82" s="10" t="s">
        <v>163</v>
      </c>
      <c r="J82" s="11">
        <v>-2.4944085602035499E-2</v>
      </c>
      <c r="L82" s="12" t="str">
        <f>_xlfn.XLOOKUP(I82,Sheet!$B$2:$B$900,Sheet!$A$2:$A$900)</f>
        <v>CINF</v>
      </c>
      <c r="M82" s="9">
        <f t="shared" si="5"/>
        <v>-2.4944085602035499E-2</v>
      </c>
      <c r="P82" s="15"/>
      <c r="R82" s="10" t="s">
        <v>162</v>
      </c>
      <c r="S82" s="11">
        <v>3.2780673975673802E-2</v>
      </c>
      <c r="V82" s="16"/>
    </row>
    <row r="83" spans="1:22">
      <c r="A83" s="1" t="s">
        <v>164</v>
      </c>
      <c r="B83">
        <v>0.1455704294663486</v>
      </c>
      <c r="C83">
        <v>0.18343837664125701</v>
      </c>
      <c r="D83">
        <v>0.51887060819491737</v>
      </c>
      <c r="E83">
        <v>3.7867947174908378E-2</v>
      </c>
      <c r="F83" s="8">
        <f t="shared" si="3"/>
        <v>-2.5143240710505499E-2</v>
      </c>
      <c r="G83" s="8">
        <f t="shared" si="4"/>
        <v>-7.7917879966761902E-2</v>
      </c>
      <c r="I83" s="10" t="s">
        <v>165</v>
      </c>
      <c r="J83" s="11">
        <v>-2.5143240710505499E-2</v>
      </c>
      <c r="L83" s="12" t="str">
        <f>_xlfn.XLOOKUP(I83,Sheet!$B$2:$B$900,Sheet!$A$2:$A$900)</f>
        <v>CL</v>
      </c>
      <c r="M83" s="9">
        <f t="shared" si="5"/>
        <v>-2.5143240710505499E-2</v>
      </c>
      <c r="P83" s="15"/>
      <c r="R83" s="10" t="s">
        <v>164</v>
      </c>
      <c r="S83" s="11">
        <v>-7.7917879966761902E-2</v>
      </c>
      <c r="V83" s="16"/>
    </row>
    <row r="84" spans="1:22">
      <c r="A84" s="1" t="s">
        <v>166</v>
      </c>
      <c r="B84">
        <v>0.1045944235304709</v>
      </c>
      <c r="C84">
        <v>4.0022842791940683E-2</v>
      </c>
      <c r="D84">
        <v>0.34894133026102991</v>
      </c>
      <c r="E84">
        <v>-6.4571580738530171E-2</v>
      </c>
      <c r="F84" s="8">
        <f t="shared" si="3"/>
        <v>-2.4442359492433199E-2</v>
      </c>
      <c r="G84" s="8">
        <f t="shared" si="4"/>
        <v>5.9690601343039502E-2</v>
      </c>
      <c r="I84" s="10" t="s">
        <v>167</v>
      </c>
      <c r="J84" s="11">
        <v>-2.4442359492433199E-2</v>
      </c>
      <c r="L84" s="12" t="str">
        <f>_xlfn.XLOOKUP(I84,Sheet!$B$2:$B$900,Sheet!$A$2:$A$900)</f>
        <v>CLX</v>
      </c>
      <c r="M84" s="9">
        <f t="shared" si="5"/>
        <v>-2.4442359492433199E-2</v>
      </c>
      <c r="P84" s="15"/>
      <c r="R84" s="10" t="s">
        <v>166</v>
      </c>
      <c r="S84" s="11">
        <v>5.9690601343039502E-2</v>
      </c>
      <c r="V84" s="16"/>
    </row>
    <row r="85" spans="1:22">
      <c r="A85" s="1" t="s">
        <v>168</v>
      </c>
      <c r="B85">
        <v>0.30209846557331849</v>
      </c>
      <c r="C85">
        <v>0.11718241511909321</v>
      </c>
      <c r="D85">
        <v>1.1679991785512001</v>
      </c>
      <c r="E85">
        <v>-0.18491605045422529</v>
      </c>
      <c r="F85" s="8">
        <f t="shared" si="3"/>
        <v>-2.5090989656469699E-2</v>
      </c>
      <c r="G85" s="8">
        <f t="shared" si="4"/>
        <v>0.1149943816101347</v>
      </c>
      <c r="I85" s="10" t="s">
        <v>169</v>
      </c>
      <c r="J85" s="11">
        <v>-2.5090989656469699E-2</v>
      </c>
      <c r="L85" s="12" t="str">
        <f>_xlfn.XLOOKUP(I85,Sheet!$B$2:$B$900,Sheet!$A$2:$A$900)</f>
        <v>CMA</v>
      </c>
      <c r="M85" s="9">
        <f t="shared" si="5"/>
        <v>-2.5090989656469699E-2</v>
      </c>
      <c r="P85" s="15"/>
      <c r="R85" s="10" t="s">
        <v>168</v>
      </c>
      <c r="S85" s="11">
        <v>0.1149943816101347</v>
      </c>
      <c r="V85" s="16"/>
    </row>
    <row r="86" spans="1:22">
      <c r="A86" s="1" t="s">
        <v>170</v>
      </c>
      <c r="B86">
        <v>0.21911840839104291</v>
      </c>
      <c r="C86">
        <v>0.31125467840520421</v>
      </c>
      <c r="D86">
        <v>0.82387727408928968</v>
      </c>
      <c r="E86">
        <v>9.2136270014161303E-2</v>
      </c>
      <c r="F86" s="8">
        <f t="shared" si="3"/>
        <v>-2.5060099030573699E-2</v>
      </c>
      <c r="G86" s="8">
        <f t="shared" si="4"/>
        <v>-5.8972750938698901E-2</v>
      </c>
      <c r="I86" s="10" t="s">
        <v>171</v>
      </c>
      <c r="J86" s="11">
        <v>-2.5060099030573699E-2</v>
      </c>
      <c r="L86" s="12" t="str">
        <f>_xlfn.XLOOKUP(I86,Sheet!$B$2:$B$900,Sheet!$A$2:$A$900)</f>
        <v>CMCSA</v>
      </c>
      <c r="M86" s="9">
        <f t="shared" si="5"/>
        <v>-2.5060099030573699E-2</v>
      </c>
      <c r="P86" s="15"/>
      <c r="R86" s="10" t="s">
        <v>170</v>
      </c>
      <c r="S86" s="11">
        <v>-5.8972750938698901E-2</v>
      </c>
      <c r="V86" s="16"/>
    </row>
    <row r="87" spans="1:22">
      <c r="A87" s="1" t="s">
        <v>172</v>
      </c>
      <c r="B87">
        <v>0.11217773683604181</v>
      </c>
      <c r="C87">
        <v>0.1099407571423761</v>
      </c>
      <c r="D87">
        <v>0.38038966020267051</v>
      </c>
      <c r="E87">
        <v>-2.2369796936657078E-3</v>
      </c>
      <c r="F87" s="8">
        <f t="shared" si="3"/>
        <v>-2.39706640523587E-2</v>
      </c>
      <c r="G87" s="8">
        <f t="shared" si="4"/>
        <v>0.1776852241679579</v>
      </c>
      <c r="I87" s="10" t="s">
        <v>173</v>
      </c>
      <c r="J87" s="11">
        <v>-2.39706640523587E-2</v>
      </c>
      <c r="L87" s="12" t="str">
        <f>_xlfn.XLOOKUP(I87,Sheet!$B$2:$B$900,Sheet!$A$2:$A$900)</f>
        <v>CME</v>
      </c>
      <c r="M87" s="9">
        <f t="shared" si="5"/>
        <v>-2.39706640523587E-2</v>
      </c>
      <c r="P87" s="15"/>
      <c r="R87" s="10" t="s">
        <v>172</v>
      </c>
      <c r="S87" s="11">
        <v>0.1776852241679579</v>
      </c>
      <c r="V87" s="16"/>
    </row>
    <row r="88" spans="1:22">
      <c r="A88" s="1" t="s">
        <v>174</v>
      </c>
      <c r="B88">
        <v>0.1774997726280311</v>
      </c>
      <c r="C88">
        <v>0.6985603015200007</v>
      </c>
      <c r="D88">
        <v>0.65128298232573445</v>
      </c>
      <c r="E88">
        <v>0.52106052889196963</v>
      </c>
      <c r="F88" s="8">
        <f t="shared" si="3"/>
        <v>-2.4640246202696899E-2</v>
      </c>
      <c r="G88" s="8">
        <f t="shared" si="4"/>
        <v>3.5052068052593602E-2</v>
      </c>
      <c r="I88" s="10" t="s">
        <v>175</v>
      </c>
      <c r="J88" s="11">
        <v>-2.4640246202696899E-2</v>
      </c>
      <c r="L88" s="12" t="str">
        <f>_xlfn.XLOOKUP(I88,Sheet!$B$2:$B$900,Sheet!$A$2:$A$900)</f>
        <v>CMG</v>
      </c>
      <c r="M88" s="9">
        <f t="shared" si="5"/>
        <v>-2.4640246202696899E-2</v>
      </c>
      <c r="P88" s="15"/>
      <c r="R88" s="10" t="s">
        <v>174</v>
      </c>
      <c r="S88" s="11">
        <v>3.5052068052593602E-2</v>
      </c>
      <c r="V88" s="16"/>
    </row>
    <row r="89" spans="1:22">
      <c r="A89" s="1" t="s">
        <v>176</v>
      </c>
      <c r="B89">
        <v>0.3393948948223604</v>
      </c>
      <c r="C89">
        <v>0.34942767707665617</v>
      </c>
      <c r="D89">
        <v>1.3226690920054249</v>
      </c>
      <c r="E89">
        <v>1.0032782254295819E-2</v>
      </c>
      <c r="F89" s="8">
        <f t="shared" si="3"/>
        <v>-2.5123955092335601E-2</v>
      </c>
      <c r="G89" s="8">
        <f t="shared" si="4"/>
        <v>-4.3657371671742801E-2</v>
      </c>
      <c r="I89" s="10" t="s">
        <v>177</v>
      </c>
      <c r="J89" s="11">
        <v>-2.5123955092335601E-2</v>
      </c>
      <c r="L89" s="12" t="str">
        <f>_xlfn.XLOOKUP(I89,Sheet!$B$2:$B$900,Sheet!$A$2:$A$900)</f>
        <v>CMI</v>
      </c>
      <c r="M89" s="9">
        <f t="shared" si="5"/>
        <v>-2.5123955092335601E-2</v>
      </c>
      <c r="P89" s="15"/>
      <c r="R89" s="10" t="s">
        <v>176</v>
      </c>
      <c r="S89" s="11">
        <v>-4.3657371671742801E-2</v>
      </c>
      <c r="V89" s="16"/>
    </row>
    <row r="90" spans="1:22">
      <c r="A90" s="1" t="s">
        <v>178</v>
      </c>
      <c r="B90">
        <v>5.2533277574066367E-2</v>
      </c>
      <c r="C90">
        <v>0.27314394403607639</v>
      </c>
      <c r="D90">
        <v>0.13304149476641061</v>
      </c>
      <c r="E90">
        <v>0.22061066646201011</v>
      </c>
      <c r="F90" s="8">
        <f t="shared" si="3"/>
        <v>-2.4524935026674601E-2</v>
      </c>
      <c r="G90" s="8">
        <f t="shared" si="4"/>
        <v>5.3982816271842801E-2</v>
      </c>
      <c r="I90" s="10" t="s">
        <v>179</v>
      </c>
      <c r="J90" s="11">
        <v>-2.4524935026674601E-2</v>
      </c>
      <c r="L90" s="12" t="str">
        <f>_xlfn.XLOOKUP(I90,Sheet!$B$2:$B$900,Sheet!$A$2:$A$900)</f>
        <v>CMS</v>
      </c>
      <c r="M90" s="9">
        <f t="shared" si="5"/>
        <v>-2.4524935026674601E-2</v>
      </c>
      <c r="P90" s="15"/>
      <c r="R90" s="10" t="s">
        <v>178</v>
      </c>
      <c r="S90" s="11">
        <v>5.3982816271842801E-2</v>
      </c>
      <c r="V90" s="16"/>
    </row>
    <row r="91" spans="1:22">
      <c r="A91" s="1" t="s">
        <v>180</v>
      </c>
      <c r="B91">
        <v>0.28561791054260233</v>
      </c>
      <c r="C91">
        <v>0.14697893444649951</v>
      </c>
      <c r="D91">
        <v>1.0996536003925641</v>
      </c>
      <c r="E91">
        <v>-0.1386389760961029</v>
      </c>
      <c r="F91" s="8">
        <f t="shared" si="3"/>
        <v>-2.37542219006407E-2</v>
      </c>
      <c r="G91" s="8">
        <f t="shared" si="4"/>
        <v>0.22809092276865059</v>
      </c>
      <c r="I91" s="10" t="s">
        <v>181</v>
      </c>
      <c r="J91" s="11">
        <v>-2.37542219006407E-2</v>
      </c>
      <c r="L91" s="12" t="str">
        <f>_xlfn.XLOOKUP(I91,Sheet!$B$2:$B$900,Sheet!$A$2:$A$900)</f>
        <v>CNC</v>
      </c>
      <c r="M91" s="9">
        <f t="shared" si="5"/>
        <v>-2.37542219006407E-2</v>
      </c>
      <c r="P91" s="15"/>
      <c r="R91" s="10" t="s">
        <v>180</v>
      </c>
      <c r="S91" s="11">
        <v>0.22809092276865059</v>
      </c>
      <c r="V91" s="16"/>
    </row>
    <row r="92" spans="1:22">
      <c r="A92" s="1" t="s">
        <v>182</v>
      </c>
      <c r="B92">
        <v>0.10873155215817661</v>
      </c>
      <c r="C92">
        <v>2.3629531148889878E-2</v>
      </c>
      <c r="D92">
        <v>0.36609818253027698</v>
      </c>
      <c r="E92">
        <v>-8.510202100928671E-2</v>
      </c>
      <c r="F92" s="8">
        <f t="shared" si="3"/>
        <v>-2.4610225604203399E-2</v>
      </c>
      <c r="G92" s="8">
        <f t="shared" si="4"/>
        <v>1.6112055205483099E-2</v>
      </c>
      <c r="I92" s="10" t="s">
        <v>183</v>
      </c>
      <c r="J92" s="11">
        <v>-2.4610225604203399E-2</v>
      </c>
      <c r="L92" s="12" t="str">
        <f>_xlfn.XLOOKUP(I92,Sheet!$B$2:$B$900,Sheet!$A$2:$A$900)</f>
        <v>CNP</v>
      </c>
      <c r="M92" s="9">
        <f t="shared" si="5"/>
        <v>-2.4610225604203399E-2</v>
      </c>
      <c r="P92" s="15"/>
      <c r="R92" s="10" t="s">
        <v>182</v>
      </c>
      <c r="S92" s="11">
        <v>1.6112055205483099E-2</v>
      </c>
      <c r="V92" s="16"/>
    </row>
    <row r="93" spans="1:22">
      <c r="A93" s="1" t="s">
        <v>184</v>
      </c>
      <c r="B93">
        <v>0.32815512559294457</v>
      </c>
      <c r="C93">
        <v>0.35577117608792341</v>
      </c>
      <c r="D93">
        <v>1.2760572803933561</v>
      </c>
      <c r="E93">
        <v>2.761605049497878E-2</v>
      </c>
      <c r="F93" s="8">
        <f t="shared" si="3"/>
        <v>-2.5429258450289399E-2</v>
      </c>
      <c r="G93" s="8">
        <f t="shared" si="4"/>
        <v>4.2812098712500503E-2</v>
      </c>
      <c r="I93" s="10" t="s">
        <v>185</v>
      </c>
      <c r="J93" s="11">
        <v>-2.5429258450289399E-2</v>
      </c>
      <c r="L93" s="12" t="str">
        <f>_xlfn.XLOOKUP(I93,Sheet!$B$2:$B$900,Sheet!$A$2:$A$900)</f>
        <v>COF</v>
      </c>
      <c r="M93" s="9">
        <f t="shared" si="5"/>
        <v>-2.5429258450289399E-2</v>
      </c>
      <c r="P93" s="15"/>
      <c r="R93" s="10" t="s">
        <v>184</v>
      </c>
      <c r="S93" s="11">
        <v>4.2812098712500503E-2</v>
      </c>
      <c r="V93" s="16"/>
    </row>
    <row r="94" spans="1:22">
      <c r="A94" s="1" t="s">
        <v>186</v>
      </c>
      <c r="B94">
        <v>0.19845099987242679</v>
      </c>
      <c r="C94">
        <v>0.25219584061278721</v>
      </c>
      <c r="D94">
        <v>0.73816863250453069</v>
      </c>
      <c r="E94">
        <v>5.3744840740360428E-2</v>
      </c>
      <c r="F94" s="8">
        <f t="shared" si="3"/>
        <v>-2.4368663060974301E-2</v>
      </c>
      <c r="G94" s="8">
        <f t="shared" si="4"/>
        <v>8.0047707537084095E-2</v>
      </c>
      <c r="I94" s="10" t="s">
        <v>187</v>
      </c>
      <c r="J94" s="11">
        <v>-2.4368663060974301E-2</v>
      </c>
      <c r="L94" s="12" t="str">
        <f>_xlfn.XLOOKUP(I94,Sheet!$B$2:$B$900,Sheet!$A$2:$A$900)</f>
        <v>COO</v>
      </c>
      <c r="M94" s="9">
        <f t="shared" si="5"/>
        <v>-2.4368663060974301E-2</v>
      </c>
      <c r="P94" s="15"/>
      <c r="R94" s="10" t="s">
        <v>186</v>
      </c>
      <c r="S94" s="11">
        <v>8.0047707537084095E-2</v>
      </c>
      <c r="V94" s="16"/>
    </row>
    <row r="95" spans="1:22">
      <c r="A95" s="1" t="s">
        <v>188</v>
      </c>
      <c r="B95">
        <v>0.2788168375322449</v>
      </c>
      <c r="C95">
        <v>0.1029622716464299</v>
      </c>
      <c r="D95">
        <v>1.0714492549608929</v>
      </c>
      <c r="E95">
        <v>-0.175854565885815</v>
      </c>
      <c r="F95" s="8">
        <f t="shared" si="3"/>
        <v>-2.4624601421504601E-2</v>
      </c>
      <c r="G95" s="8">
        <f t="shared" si="4"/>
        <v>0.1816790394669115</v>
      </c>
      <c r="I95" s="10" t="s">
        <v>189</v>
      </c>
      <c r="J95" s="11">
        <v>-2.4624601421504601E-2</v>
      </c>
      <c r="L95" s="12" t="str">
        <f>_xlfn.XLOOKUP(I95,Sheet!$B$2:$B$900,Sheet!$A$2:$A$900)</f>
        <v>COP</v>
      </c>
      <c r="M95" s="9">
        <f t="shared" si="5"/>
        <v>-2.4624601421504601E-2</v>
      </c>
      <c r="P95" s="15"/>
      <c r="R95" s="10" t="s">
        <v>188</v>
      </c>
      <c r="S95" s="11">
        <v>0.1816790394669115</v>
      </c>
      <c r="V95" s="16"/>
    </row>
    <row r="96" spans="1:22">
      <c r="A96" s="1" t="s">
        <v>190</v>
      </c>
      <c r="B96">
        <v>0.22539366090212801</v>
      </c>
      <c r="C96">
        <v>0.19005093257974651</v>
      </c>
      <c r="D96">
        <v>0.84990101905189586</v>
      </c>
      <c r="E96">
        <v>-3.5342728322381563E-2</v>
      </c>
      <c r="F96" s="8">
        <f t="shared" si="3"/>
        <v>-2.52090276121824E-2</v>
      </c>
      <c r="G96" s="8">
        <f t="shared" si="4"/>
        <v>-5.4167269934680996E-3</v>
      </c>
      <c r="I96" s="10" t="s">
        <v>191</v>
      </c>
      <c r="J96" s="11">
        <v>-2.52090276121824E-2</v>
      </c>
      <c r="L96" s="12" t="str">
        <f>_xlfn.XLOOKUP(I96,Sheet!$B$2:$B$900,Sheet!$A$2:$A$900)</f>
        <v>COR</v>
      </c>
      <c r="M96" s="9">
        <f t="shared" si="5"/>
        <v>-2.52090276121824E-2</v>
      </c>
      <c r="P96" s="15"/>
      <c r="R96" s="10" t="s">
        <v>190</v>
      </c>
      <c r="S96" s="11">
        <v>-5.4167269934680996E-3</v>
      </c>
      <c r="V96" s="16"/>
    </row>
    <row r="97" spans="1:22">
      <c r="A97" s="1" t="s">
        <v>192</v>
      </c>
      <c r="B97">
        <v>0.19160059694154491</v>
      </c>
      <c r="C97">
        <v>0.38945813717607519</v>
      </c>
      <c r="D97">
        <v>0.70975971374796376</v>
      </c>
      <c r="E97">
        <v>0.19785754023453039</v>
      </c>
      <c r="F97" s="8">
        <f t="shared" si="3"/>
        <v>-2.4509571940128001E-2</v>
      </c>
      <c r="G97" s="8">
        <f t="shared" si="4"/>
        <v>0.13937911991469609</v>
      </c>
      <c r="I97" s="10" t="s">
        <v>193</v>
      </c>
      <c r="J97" s="11">
        <v>-2.4509571940128001E-2</v>
      </c>
      <c r="L97" s="12" t="str">
        <f>_xlfn.XLOOKUP(I97,Sheet!$B$2:$B$900,Sheet!$A$2:$A$900)</f>
        <v>COST</v>
      </c>
      <c r="M97" s="9">
        <f t="shared" si="5"/>
        <v>-2.4509571940128001E-2</v>
      </c>
      <c r="P97" s="15"/>
      <c r="R97" s="10" t="s">
        <v>192</v>
      </c>
      <c r="S97" s="11">
        <v>0.13937911991469609</v>
      </c>
      <c r="V97" s="16"/>
    </row>
    <row r="98" spans="1:22">
      <c r="A98" s="1" t="s">
        <v>194</v>
      </c>
      <c r="B98">
        <v>0.1032915054328819</v>
      </c>
      <c r="C98">
        <v>0.46865452371082661</v>
      </c>
      <c r="D98">
        <v>0.34353807226959071</v>
      </c>
      <c r="E98">
        <v>0.36536301827794471</v>
      </c>
      <c r="F98" s="8">
        <f t="shared" si="3"/>
        <v>-2.6012386380072E-2</v>
      </c>
      <c r="G98" s="8">
        <f t="shared" si="4"/>
        <v>-0.4179148843212474</v>
      </c>
      <c r="I98" s="10" t="s">
        <v>195</v>
      </c>
      <c r="J98" s="11">
        <v>-2.6012386380072E-2</v>
      </c>
      <c r="L98" s="12" t="str">
        <f>_xlfn.XLOOKUP(I98,Sheet!$B$2:$B$900,Sheet!$A$2:$A$900)</f>
        <v>CPB</v>
      </c>
      <c r="M98" s="9">
        <f t="shared" si="5"/>
        <v>-2.6012386380072E-2</v>
      </c>
      <c r="P98" s="15"/>
      <c r="R98" s="10" t="s">
        <v>194</v>
      </c>
      <c r="S98" s="11">
        <v>-0.4179148843212474</v>
      </c>
      <c r="V98" s="16"/>
    </row>
    <row r="99" spans="1:22">
      <c r="A99" s="1" t="s">
        <v>196</v>
      </c>
      <c r="B99">
        <v>0.21603013207968999</v>
      </c>
      <c r="C99">
        <v>0.66517228181376953</v>
      </c>
      <c r="D99">
        <v>0.81107005797189302</v>
      </c>
      <c r="E99">
        <v>0.44914214973407951</v>
      </c>
      <c r="F99" s="8">
        <f t="shared" si="3"/>
        <v>-2.4050602041171602E-2</v>
      </c>
      <c r="G99" s="8">
        <f t="shared" si="4"/>
        <v>0.23034618387376801</v>
      </c>
      <c r="I99" s="10" t="s">
        <v>197</v>
      </c>
      <c r="J99" s="11">
        <v>-2.4050602041171602E-2</v>
      </c>
      <c r="L99" s="12" t="str">
        <f>_xlfn.XLOOKUP(I99,Sheet!$B$2:$B$900,Sheet!$A$2:$A$900)</f>
        <v>CPRT</v>
      </c>
      <c r="M99" s="9">
        <f t="shared" si="5"/>
        <v>-2.4050602041171602E-2</v>
      </c>
      <c r="P99" s="15"/>
      <c r="R99" s="10" t="s">
        <v>196</v>
      </c>
      <c r="S99" s="11">
        <v>0.23034618387376801</v>
      </c>
      <c r="V99" s="16"/>
    </row>
    <row r="100" spans="1:22">
      <c r="A100" s="1" t="s">
        <v>198</v>
      </c>
      <c r="B100">
        <v>9.2803500355696927E-2</v>
      </c>
      <c r="C100">
        <v>0.22733570741709319</v>
      </c>
      <c r="D100">
        <v>0.30004385927767713</v>
      </c>
      <c r="E100">
        <v>0.13453220706139629</v>
      </c>
      <c r="F100" s="8">
        <f t="shared" si="3"/>
        <v>-2.4829945540713199E-2</v>
      </c>
      <c r="G100" s="8">
        <f t="shared" si="4"/>
        <v>5.3792230159871203E-2</v>
      </c>
      <c r="I100" s="10" t="s">
        <v>199</v>
      </c>
      <c r="J100" s="11">
        <v>-2.4829945540713199E-2</v>
      </c>
      <c r="L100" s="12" t="str">
        <f>_xlfn.XLOOKUP(I100,Sheet!$B$2:$B$900,Sheet!$A$2:$A$900)</f>
        <v>CPT</v>
      </c>
      <c r="M100" s="9">
        <f t="shared" si="5"/>
        <v>-2.4829945540713199E-2</v>
      </c>
      <c r="P100" s="15"/>
      <c r="R100" s="10" t="s">
        <v>198</v>
      </c>
      <c r="S100" s="11">
        <v>5.3792230159871203E-2</v>
      </c>
      <c r="V100" s="16"/>
    </row>
    <row r="101" spans="1:22">
      <c r="A101" s="1" t="s">
        <v>200</v>
      </c>
      <c r="B101">
        <v>0.35707912245065199</v>
      </c>
      <c r="C101">
        <v>0.33489017037523477</v>
      </c>
      <c r="D101">
        <v>1.396006352752523</v>
      </c>
      <c r="E101">
        <v>-2.218895207541716E-2</v>
      </c>
      <c r="F101" s="8">
        <f t="shared" si="3"/>
        <v>-2.4378212069351101E-2</v>
      </c>
      <c r="G101" s="8">
        <f t="shared" si="4"/>
        <v>0.12933239707783589</v>
      </c>
      <c r="I101" s="10" t="s">
        <v>201</v>
      </c>
      <c r="J101" s="11">
        <v>-2.4378212069351101E-2</v>
      </c>
      <c r="L101" s="12" t="str">
        <f>_xlfn.XLOOKUP(I101,Sheet!$B$2:$B$900,Sheet!$A$2:$A$900)</f>
        <v>CRL</v>
      </c>
      <c r="M101" s="9">
        <f t="shared" si="5"/>
        <v>-2.4378212069351101E-2</v>
      </c>
      <c r="P101" s="15"/>
      <c r="R101" s="10" t="s">
        <v>200</v>
      </c>
      <c r="S101" s="11">
        <v>0.12933239707783589</v>
      </c>
      <c r="V101" s="16"/>
    </row>
    <row r="102" spans="1:22">
      <c r="A102" s="1" t="s">
        <v>202</v>
      </c>
      <c r="B102">
        <v>0.32750778050405083</v>
      </c>
      <c r="C102">
        <v>0.20463923067189629</v>
      </c>
      <c r="D102">
        <v>1.2733727121681879</v>
      </c>
      <c r="E102">
        <v>-0.1228685498321546</v>
      </c>
      <c r="F102" s="8">
        <f t="shared" si="3"/>
        <v>-2.38874191905941E-2</v>
      </c>
      <c r="G102" s="8">
        <f t="shared" si="4"/>
        <v>0.2012399759304484</v>
      </c>
      <c r="I102" s="10" t="s">
        <v>203</v>
      </c>
      <c r="J102" s="11">
        <v>-2.38874191905941E-2</v>
      </c>
      <c r="L102" s="12" t="str">
        <f>_xlfn.XLOOKUP(I102,Sheet!$B$2:$B$900,Sheet!$A$2:$A$900)</f>
        <v>CRM</v>
      </c>
      <c r="M102" s="9">
        <f t="shared" si="5"/>
        <v>-2.38874191905941E-2</v>
      </c>
      <c r="P102" s="15"/>
      <c r="R102" s="10" t="s">
        <v>202</v>
      </c>
      <c r="S102" s="11">
        <v>0.2012399759304484</v>
      </c>
      <c r="V102" s="16"/>
    </row>
    <row r="103" spans="1:22">
      <c r="A103" s="1" t="s">
        <v>204</v>
      </c>
      <c r="B103">
        <v>0.33207341392395612</v>
      </c>
      <c r="C103">
        <v>0.15946072799834229</v>
      </c>
      <c r="D103">
        <v>1.29230659243874</v>
      </c>
      <c r="E103">
        <v>-0.1726126859256138</v>
      </c>
      <c r="F103" s="8">
        <f t="shared" si="3"/>
        <v>-2.4390434942739202E-2</v>
      </c>
      <c r="G103" s="8">
        <f t="shared" si="4"/>
        <v>0.17244729328237701</v>
      </c>
      <c r="I103" s="10" t="s">
        <v>205</v>
      </c>
      <c r="J103" s="11">
        <v>-2.4390434942739202E-2</v>
      </c>
      <c r="L103" s="12" t="str">
        <f>_xlfn.XLOOKUP(I103,Sheet!$B$2:$B$900,Sheet!$A$2:$A$900)</f>
        <v>CSCO</v>
      </c>
      <c r="M103" s="9">
        <f t="shared" si="5"/>
        <v>-2.4390434942739202E-2</v>
      </c>
      <c r="P103" s="15"/>
      <c r="R103" s="10" t="s">
        <v>204</v>
      </c>
      <c r="S103" s="11">
        <v>0.17244729328237701</v>
      </c>
      <c r="V103" s="16"/>
    </row>
    <row r="104" spans="1:22">
      <c r="A104" s="1" t="s">
        <v>206</v>
      </c>
      <c r="B104">
        <v>0.26631906722528709</v>
      </c>
      <c r="C104">
        <v>0.60941611040800692</v>
      </c>
      <c r="D104">
        <v>1.019620458192162</v>
      </c>
      <c r="E104">
        <v>0.34309704318271977</v>
      </c>
      <c r="F104" s="8">
        <f t="shared" si="3"/>
        <v>-2.3932017292380699E-2</v>
      </c>
      <c r="G104" s="8">
        <f t="shared" si="4"/>
        <v>0.2122131680223947</v>
      </c>
      <c r="I104" s="10" t="s">
        <v>207</v>
      </c>
      <c r="J104" s="11">
        <v>-2.3932017292380699E-2</v>
      </c>
      <c r="L104" s="12" t="str">
        <f>_xlfn.XLOOKUP(I104,Sheet!$B$2:$B$900,Sheet!$A$2:$A$900)</f>
        <v>CSGP</v>
      </c>
      <c r="M104" s="9">
        <f t="shared" si="5"/>
        <v>-2.3932017292380699E-2</v>
      </c>
      <c r="P104" s="15"/>
      <c r="R104" s="10" t="s">
        <v>206</v>
      </c>
      <c r="S104" s="11">
        <v>0.2122131680223947</v>
      </c>
      <c r="V104" s="16"/>
    </row>
    <row r="105" spans="1:22">
      <c r="A105" s="1" t="s">
        <v>208</v>
      </c>
      <c r="B105">
        <v>0.27745571628047833</v>
      </c>
      <c r="C105">
        <v>0.19104324654867461</v>
      </c>
      <c r="D105">
        <v>1.0658046259588589</v>
      </c>
      <c r="E105">
        <v>-8.6412469731803776E-2</v>
      </c>
      <c r="F105" s="8">
        <f t="shared" si="3"/>
        <v>-2.3948334584792501E-2</v>
      </c>
      <c r="G105" s="8">
        <f t="shared" si="4"/>
        <v>0.1662784813929373</v>
      </c>
      <c r="I105" s="10" t="s">
        <v>209</v>
      </c>
      <c r="J105" s="11">
        <v>-2.3948334584792501E-2</v>
      </c>
      <c r="L105" s="12" t="str">
        <f>_xlfn.XLOOKUP(I105,Sheet!$B$2:$B$900,Sheet!$A$2:$A$900)</f>
        <v>CSX</v>
      </c>
      <c r="M105" s="9">
        <f t="shared" si="5"/>
        <v>-2.3948334584792501E-2</v>
      </c>
      <c r="P105" s="15"/>
      <c r="R105" s="10" t="s">
        <v>208</v>
      </c>
      <c r="S105" s="11">
        <v>0.1662784813929373</v>
      </c>
      <c r="V105" s="16"/>
    </row>
    <row r="106" spans="1:22">
      <c r="A106" s="1" t="s">
        <v>210</v>
      </c>
      <c r="B106">
        <v>0.25848342169306809</v>
      </c>
      <c r="C106">
        <v>0.50326484346706657</v>
      </c>
      <c r="D106">
        <v>0.98712569553717078</v>
      </c>
      <c r="E106">
        <v>0.24478142177399839</v>
      </c>
      <c r="F106" s="8">
        <f t="shared" si="3"/>
        <v>-2.4388586852244199E-2</v>
      </c>
      <c r="G106" s="8">
        <f t="shared" si="4"/>
        <v>0.1781662907758525</v>
      </c>
      <c r="I106" s="10" t="s">
        <v>211</v>
      </c>
      <c r="J106" s="11">
        <v>-2.4388586852244199E-2</v>
      </c>
      <c r="L106" s="12" t="str">
        <f>_xlfn.XLOOKUP(I106,Sheet!$B$2:$B$900,Sheet!$A$2:$A$900)</f>
        <v>CTAS</v>
      </c>
      <c r="M106" s="9">
        <f t="shared" si="5"/>
        <v>-2.4388586852244199E-2</v>
      </c>
      <c r="P106" s="15"/>
      <c r="R106" s="10" t="s">
        <v>210</v>
      </c>
      <c r="S106" s="11">
        <v>0.1781662907758525</v>
      </c>
      <c r="V106" s="16"/>
    </row>
    <row r="107" spans="1:22">
      <c r="A107" s="1" t="s">
        <v>212</v>
      </c>
      <c r="B107">
        <v>0.18338549215052879</v>
      </c>
      <c r="C107">
        <v>-0.1888589958248128</v>
      </c>
      <c r="D107">
        <v>0.67569131705080598</v>
      </c>
      <c r="E107">
        <v>-0.3722444879753416</v>
      </c>
      <c r="F107" s="8">
        <f t="shared" si="3"/>
        <v>-2.4984327414627201E-2</v>
      </c>
      <c r="G107" s="8">
        <f t="shared" si="4"/>
        <v>-1.1722549506183301E-2</v>
      </c>
      <c r="I107" s="10" t="s">
        <v>213</v>
      </c>
      <c r="J107" s="11">
        <v>-2.4984327414627201E-2</v>
      </c>
      <c r="L107" s="12" t="str">
        <f>_xlfn.XLOOKUP(I107,Sheet!$B$2:$B$900,Sheet!$A$2:$A$900)</f>
        <v>CTRA</v>
      </c>
      <c r="M107" s="9">
        <f t="shared" si="5"/>
        <v>-2.4984327414627201E-2</v>
      </c>
      <c r="P107" s="15"/>
      <c r="R107" s="10" t="s">
        <v>212</v>
      </c>
      <c r="S107" s="11">
        <v>-1.1722549506183301E-2</v>
      </c>
      <c r="V107" s="16"/>
    </row>
    <row r="108" spans="1:22">
      <c r="A108" s="1" t="s">
        <v>214</v>
      </c>
      <c r="B108">
        <v>0.25055432108709569</v>
      </c>
      <c r="C108">
        <v>1.7397311698068019E-2</v>
      </c>
      <c r="D108">
        <v>0.95424337062862463</v>
      </c>
      <c r="E108">
        <v>-0.2331570093890277</v>
      </c>
      <c r="F108" s="8">
        <f t="shared" si="3"/>
        <v>-2.4881171202915098E-2</v>
      </c>
      <c r="G108" s="8">
        <f t="shared" si="4"/>
        <v>8.8031325066375204E-2</v>
      </c>
      <c r="I108" s="10" t="s">
        <v>215</v>
      </c>
      <c r="J108" s="11">
        <v>-2.4881171202915098E-2</v>
      </c>
      <c r="L108" s="12" t="str">
        <f>_xlfn.XLOOKUP(I108,Sheet!$B$2:$B$900,Sheet!$A$2:$A$900)</f>
        <v>CTSH</v>
      </c>
      <c r="M108" s="9">
        <f t="shared" si="5"/>
        <v>-2.4881171202915098E-2</v>
      </c>
      <c r="P108" s="15"/>
      <c r="R108" s="10" t="s">
        <v>214</v>
      </c>
      <c r="S108" s="11">
        <v>8.8031325066375204E-2</v>
      </c>
      <c r="V108" s="16"/>
    </row>
    <row r="109" spans="1:22">
      <c r="A109" s="1" t="s">
        <v>216</v>
      </c>
      <c r="B109">
        <v>0.225644243556271</v>
      </c>
      <c r="C109">
        <v>0.19206505897477871</v>
      </c>
      <c r="D109">
        <v>0.85094019621201022</v>
      </c>
      <c r="E109">
        <v>-3.3579184581492373E-2</v>
      </c>
      <c r="F109" s="8">
        <f t="shared" si="3"/>
        <v>-2.5378597762286001E-2</v>
      </c>
      <c r="G109" s="8">
        <f t="shared" si="4"/>
        <v>-6.8312006038779099E-2</v>
      </c>
      <c r="I109" s="10" t="s">
        <v>217</v>
      </c>
      <c r="J109" s="11">
        <v>-2.5378597762286001E-2</v>
      </c>
      <c r="L109" s="12" t="str">
        <f>_xlfn.XLOOKUP(I109,Sheet!$B$2:$B$900,Sheet!$A$2:$A$900)</f>
        <v>CVS</v>
      </c>
      <c r="M109" s="9">
        <f t="shared" si="5"/>
        <v>-2.5378597762286001E-2</v>
      </c>
      <c r="P109" s="15"/>
      <c r="R109" s="10" t="s">
        <v>216</v>
      </c>
      <c r="S109" s="11">
        <v>-6.8312006038779099E-2</v>
      </c>
      <c r="V109" s="16"/>
    </row>
    <row r="110" spans="1:22">
      <c r="A110" s="1" t="s">
        <v>218</v>
      </c>
      <c r="B110">
        <v>0.22015306342484611</v>
      </c>
      <c r="C110">
        <v>0.15907381463537271</v>
      </c>
      <c r="D110">
        <v>0.82816803349321944</v>
      </c>
      <c r="E110">
        <v>-6.1079248789473378E-2</v>
      </c>
      <c r="F110" s="8">
        <f t="shared" si="3"/>
        <v>-2.5146167182641201E-2</v>
      </c>
      <c r="G110" s="8">
        <f t="shared" si="4"/>
        <v>6.1261748871262303E-2</v>
      </c>
      <c r="I110" s="10" t="s">
        <v>219</v>
      </c>
      <c r="J110" s="11">
        <v>-2.5146167182641201E-2</v>
      </c>
      <c r="L110" s="12" t="str">
        <f>_xlfn.XLOOKUP(I110,Sheet!$B$2:$B$900,Sheet!$A$2:$A$900)</f>
        <v>CVX</v>
      </c>
      <c r="M110" s="9">
        <f t="shared" si="5"/>
        <v>-2.5146167182641201E-2</v>
      </c>
      <c r="P110" s="15"/>
      <c r="R110" s="10" t="s">
        <v>218</v>
      </c>
      <c r="S110" s="11">
        <v>6.1261748871262303E-2</v>
      </c>
      <c r="V110" s="16"/>
    </row>
    <row r="111" spans="1:22">
      <c r="A111" s="1" t="s">
        <v>220</v>
      </c>
      <c r="B111">
        <v>9.3915876555823896E-2</v>
      </c>
      <c r="C111">
        <v>0.20504341147327221</v>
      </c>
      <c r="D111">
        <v>0.30465693173706271</v>
      </c>
      <c r="E111">
        <v>0.1111275349174483</v>
      </c>
      <c r="F111" s="8">
        <f t="shared" si="3"/>
        <v>-2.4942634222186601E-2</v>
      </c>
      <c r="G111" s="8">
        <f t="shared" si="4"/>
        <v>-4.2713059664811898E-2</v>
      </c>
      <c r="I111" s="10" t="s">
        <v>221</v>
      </c>
      <c r="J111" s="11">
        <v>-2.4942634222186601E-2</v>
      </c>
      <c r="L111" s="12" t="str">
        <f>_xlfn.XLOOKUP(I111,Sheet!$B$2:$B$900,Sheet!$A$2:$A$900)</f>
        <v>D</v>
      </c>
      <c r="M111" s="9">
        <f t="shared" si="5"/>
        <v>-2.4942634222186601E-2</v>
      </c>
      <c r="P111" s="15"/>
      <c r="R111" s="10" t="s">
        <v>220</v>
      </c>
      <c r="S111" s="11">
        <v>-4.2713059664811898E-2</v>
      </c>
      <c r="V111" s="16"/>
    </row>
    <row r="112" spans="1:22">
      <c r="A112" s="1" t="s">
        <v>222</v>
      </c>
      <c r="B112">
        <v>0.29663691004805448</v>
      </c>
      <c r="C112">
        <v>0.21221109172713459</v>
      </c>
      <c r="D112">
        <v>1.145349870362006</v>
      </c>
      <c r="E112">
        <v>-8.4425818320919943E-2</v>
      </c>
      <c r="F112" s="8">
        <f t="shared" si="3"/>
        <v>-2.5017210877574601E-2</v>
      </c>
      <c r="G112" s="8">
        <f t="shared" si="4"/>
        <v>6.5188670038410002E-2</v>
      </c>
      <c r="I112" s="10" t="s">
        <v>223</v>
      </c>
      <c r="J112" s="11">
        <v>-2.5017210877574601E-2</v>
      </c>
      <c r="L112" s="12" t="str">
        <f>_xlfn.XLOOKUP(I112,Sheet!$B$2:$B$900,Sheet!$A$2:$A$900)</f>
        <v>DAL</v>
      </c>
      <c r="M112" s="9">
        <f t="shared" si="5"/>
        <v>-2.5017210877574601E-2</v>
      </c>
      <c r="P112" s="15"/>
      <c r="R112" s="10" t="s">
        <v>222</v>
      </c>
      <c r="S112" s="11">
        <v>6.5188670038410002E-2</v>
      </c>
      <c r="V112" s="16"/>
    </row>
    <row r="113" spans="1:22">
      <c r="A113" s="1" t="s">
        <v>224</v>
      </c>
      <c r="B113">
        <v>0.30421860719003802</v>
      </c>
      <c r="C113">
        <v>-9.3506563838023249E-2</v>
      </c>
      <c r="D113">
        <v>1.176791498002991</v>
      </c>
      <c r="E113">
        <v>-0.39772517102806121</v>
      </c>
      <c r="F113" s="8">
        <f t="shared" si="3"/>
        <v>-2.5251325280968798E-2</v>
      </c>
      <c r="G113" s="8">
        <f t="shared" si="4"/>
        <v>-2.1682649172443001E-3</v>
      </c>
      <c r="I113" s="10" t="s">
        <v>225</v>
      </c>
      <c r="J113" s="11">
        <v>-2.5251325280968798E-2</v>
      </c>
      <c r="L113" s="12" t="str">
        <f>_xlfn.XLOOKUP(I113,Sheet!$B$2:$B$900,Sheet!$A$2:$A$900)</f>
        <v>DD</v>
      </c>
      <c r="M113" s="9">
        <f t="shared" si="5"/>
        <v>-2.5251325280968798E-2</v>
      </c>
      <c r="P113" s="15"/>
      <c r="R113" s="10" t="s">
        <v>224</v>
      </c>
      <c r="S113" s="11">
        <v>-2.1682649172443001E-3</v>
      </c>
      <c r="V113" s="16"/>
    </row>
    <row r="114" spans="1:22">
      <c r="A114" s="1" t="s">
        <v>226</v>
      </c>
      <c r="B114">
        <v>0.33866577260685982</v>
      </c>
      <c r="C114">
        <v>0.20207318067147201</v>
      </c>
      <c r="D114">
        <v>1.3196453904811849</v>
      </c>
      <c r="E114">
        <v>-0.13659259193538781</v>
      </c>
      <c r="F114" s="8">
        <f t="shared" si="3"/>
        <v>-2.43896962948809E-2</v>
      </c>
      <c r="G114" s="8">
        <f t="shared" si="4"/>
        <v>0.12061707403325091</v>
      </c>
      <c r="I114" s="10" t="s">
        <v>227</v>
      </c>
      <c r="J114" s="11">
        <v>-2.43896962948809E-2</v>
      </c>
      <c r="L114" s="12" t="str">
        <f>_xlfn.XLOOKUP(I114,Sheet!$B$2:$B$900,Sheet!$A$2:$A$900)</f>
        <v>DE</v>
      </c>
      <c r="M114" s="9">
        <f t="shared" si="5"/>
        <v>-2.43896962948809E-2</v>
      </c>
      <c r="P114" s="15"/>
      <c r="R114" s="10" t="s">
        <v>226</v>
      </c>
      <c r="S114" s="11">
        <v>0.12061707403325091</v>
      </c>
      <c r="V114" s="16"/>
    </row>
    <row r="115" spans="1:22">
      <c r="A115" s="1" t="s">
        <v>228</v>
      </c>
      <c r="B115">
        <v>0.33137824524116161</v>
      </c>
      <c r="C115">
        <v>0.40941075689678291</v>
      </c>
      <c r="D115">
        <v>1.289423697690667</v>
      </c>
      <c r="E115">
        <v>7.8032511655621251E-2</v>
      </c>
      <c r="F115" s="8">
        <f t="shared" si="3"/>
        <v>-2.5527248519416599E-2</v>
      </c>
      <c r="G115" s="8">
        <f t="shared" si="4"/>
        <v>5.7064372415437097E-2</v>
      </c>
      <c r="I115" s="10" t="s">
        <v>229</v>
      </c>
      <c r="J115" s="11">
        <v>-2.5527248519416599E-2</v>
      </c>
      <c r="L115" s="12" t="str">
        <f>_xlfn.XLOOKUP(I115,Sheet!$B$2:$B$900,Sheet!$A$2:$A$900)</f>
        <v>DFS</v>
      </c>
      <c r="M115" s="9">
        <f t="shared" si="5"/>
        <v>-2.5527248519416599E-2</v>
      </c>
      <c r="P115" s="15"/>
      <c r="R115" s="10" t="s">
        <v>228</v>
      </c>
      <c r="S115" s="11">
        <v>5.7064372415437097E-2</v>
      </c>
      <c r="V115" s="16"/>
    </row>
    <row r="116" spans="1:22">
      <c r="A116" s="1" t="s">
        <v>230</v>
      </c>
      <c r="B116">
        <v>0.19171876021931189</v>
      </c>
      <c r="C116">
        <v>0.28999917229161909</v>
      </c>
      <c r="D116">
        <v>0.7102497419976832</v>
      </c>
      <c r="E116">
        <v>9.8280412072307199E-2</v>
      </c>
      <c r="F116" s="8">
        <f t="shared" si="3"/>
        <v>-2.5236289628264501E-2</v>
      </c>
      <c r="G116" s="8">
        <f t="shared" si="4"/>
        <v>1.1529476557601999E-3</v>
      </c>
      <c r="I116" s="10" t="s">
        <v>231</v>
      </c>
      <c r="J116" s="11">
        <v>-2.5236289628264501E-2</v>
      </c>
      <c r="L116" s="12" t="str">
        <f>_xlfn.XLOOKUP(I116,Sheet!$B$2:$B$900,Sheet!$A$2:$A$900)</f>
        <v>DGX</v>
      </c>
      <c r="M116" s="9">
        <f t="shared" si="5"/>
        <v>-2.5236289628264501E-2</v>
      </c>
      <c r="P116" s="15"/>
      <c r="R116" s="10" t="s">
        <v>230</v>
      </c>
      <c r="S116" s="11">
        <v>1.1529476557601999E-3</v>
      </c>
      <c r="V116" s="16"/>
    </row>
    <row r="117" spans="1:22">
      <c r="A117" s="1" t="s">
        <v>232</v>
      </c>
      <c r="B117">
        <v>0.16071988520499189</v>
      </c>
      <c r="C117">
        <v>0.46796254230784923</v>
      </c>
      <c r="D117">
        <v>0.58169605972349159</v>
      </c>
      <c r="E117">
        <v>0.30724265710285731</v>
      </c>
      <c r="F117" s="8">
        <f t="shared" si="3"/>
        <v>-2.4577294964436901E-2</v>
      </c>
      <c r="G117" s="8">
        <f t="shared" si="4"/>
        <v>9.2143475289480206E-2</v>
      </c>
      <c r="I117" s="10" t="s">
        <v>233</v>
      </c>
      <c r="J117" s="11">
        <v>-2.4577294964436901E-2</v>
      </c>
      <c r="L117" s="12" t="str">
        <f>_xlfn.XLOOKUP(I117,Sheet!$B$2:$B$900,Sheet!$A$2:$A$900)</f>
        <v>DHI</v>
      </c>
      <c r="M117" s="9">
        <f t="shared" si="5"/>
        <v>-2.4577294964436901E-2</v>
      </c>
      <c r="P117" s="15"/>
      <c r="R117" s="10" t="s">
        <v>232</v>
      </c>
      <c r="S117" s="11">
        <v>9.2143475289480206E-2</v>
      </c>
      <c r="V117" s="16"/>
    </row>
    <row r="118" spans="1:22">
      <c r="A118" s="1" t="s">
        <v>234</v>
      </c>
      <c r="B118">
        <v>0.2574418529620654</v>
      </c>
      <c r="C118">
        <v>0.42419163132065418</v>
      </c>
      <c r="D118">
        <v>0.98280626473040078</v>
      </c>
      <c r="E118">
        <v>0.16674977835858881</v>
      </c>
      <c r="F118" s="8">
        <f t="shared" si="3"/>
        <v>-2.4598330033921201E-2</v>
      </c>
      <c r="G118" s="8">
        <f t="shared" si="4"/>
        <v>9.8312580589691098E-2</v>
      </c>
      <c r="I118" s="10" t="s">
        <v>235</v>
      </c>
      <c r="J118" s="11">
        <v>-2.4598330033921201E-2</v>
      </c>
      <c r="L118" s="12" t="str">
        <f>_xlfn.XLOOKUP(I118,Sheet!$B$2:$B$900,Sheet!$A$2:$A$900)</f>
        <v>DHR</v>
      </c>
      <c r="M118" s="9">
        <f t="shared" si="5"/>
        <v>-2.4598330033921201E-2</v>
      </c>
      <c r="P118" s="15"/>
      <c r="R118" s="10" t="s">
        <v>234</v>
      </c>
      <c r="S118" s="11">
        <v>9.8312580589691098E-2</v>
      </c>
      <c r="V118" s="16"/>
    </row>
    <row r="119" spans="1:22">
      <c r="A119" s="1" t="s">
        <v>236</v>
      </c>
      <c r="B119">
        <v>0.20993363136476331</v>
      </c>
      <c r="C119">
        <v>0.31399586771659138</v>
      </c>
      <c r="D119">
        <v>0.78578760447869267</v>
      </c>
      <c r="E119">
        <v>0.1040622363518281</v>
      </c>
      <c r="F119" s="8">
        <f t="shared" si="3"/>
        <v>-2.5003680298851302E-2</v>
      </c>
      <c r="G119" s="8">
        <f t="shared" si="4"/>
        <v>7.8746206910359998E-3</v>
      </c>
      <c r="I119" s="10" t="s">
        <v>237</v>
      </c>
      <c r="J119" s="11">
        <v>-2.5003680298851302E-2</v>
      </c>
      <c r="L119" s="12" t="str">
        <f>_xlfn.XLOOKUP(I119,Sheet!$B$2:$B$900,Sheet!$A$2:$A$900)</f>
        <v>DIS</v>
      </c>
      <c r="M119" s="9">
        <f t="shared" si="5"/>
        <v>-2.5003680298851302E-2</v>
      </c>
      <c r="P119" s="15"/>
      <c r="R119" s="10" t="s">
        <v>236</v>
      </c>
      <c r="S119" s="11">
        <v>7.8746206910359998E-3</v>
      </c>
      <c r="V119" s="16"/>
    </row>
    <row r="120" spans="1:22">
      <c r="A120" s="1" t="s">
        <v>238</v>
      </c>
      <c r="B120">
        <v>0.13082213678373489</v>
      </c>
      <c r="C120">
        <v>0.17242808284823269</v>
      </c>
      <c r="D120">
        <v>0.45770879729914538</v>
      </c>
      <c r="E120">
        <v>4.1605946064497877E-2</v>
      </c>
      <c r="F120" s="8">
        <f t="shared" si="3"/>
        <v>-2.47681428199884E-2</v>
      </c>
      <c r="G120" s="8">
        <f t="shared" si="4"/>
        <v>1.98520516416185E-2</v>
      </c>
      <c r="I120" s="10" t="s">
        <v>239</v>
      </c>
      <c r="J120" s="11">
        <v>-2.47681428199884E-2</v>
      </c>
      <c r="L120" s="12" t="str">
        <f>_xlfn.XLOOKUP(I120,Sheet!$B$2:$B$900,Sheet!$A$2:$A$900)</f>
        <v>DLR</v>
      </c>
      <c r="M120" s="9">
        <f t="shared" si="5"/>
        <v>-2.47681428199884E-2</v>
      </c>
      <c r="P120" s="15"/>
      <c r="R120" s="10" t="s">
        <v>238</v>
      </c>
      <c r="S120" s="11">
        <v>1.98520516416185E-2</v>
      </c>
      <c r="V120" s="16"/>
    </row>
    <row r="121" spans="1:22">
      <c r="A121" s="1" t="s">
        <v>240</v>
      </c>
      <c r="B121">
        <v>0.17463140808325631</v>
      </c>
      <c r="C121">
        <v>8.1042538505857631E-2</v>
      </c>
      <c r="D121">
        <v>0.63938774986438873</v>
      </c>
      <c r="E121">
        <v>-9.3588869577398676E-2</v>
      </c>
      <c r="F121" s="8">
        <f t="shared" si="3"/>
        <v>-2.47030586028739E-2</v>
      </c>
      <c r="G121" s="8">
        <f t="shared" si="4"/>
        <v>5.3427765300621502E-2</v>
      </c>
      <c r="I121" s="10" t="s">
        <v>241</v>
      </c>
      <c r="J121" s="11">
        <v>-2.47030586028739E-2</v>
      </c>
      <c r="L121" s="12" t="str">
        <f>_xlfn.XLOOKUP(I121,Sheet!$B$2:$B$900,Sheet!$A$2:$A$900)</f>
        <v>DLTR</v>
      </c>
      <c r="M121" s="9">
        <f t="shared" si="5"/>
        <v>-2.47030586028739E-2</v>
      </c>
      <c r="P121" s="15"/>
      <c r="R121" s="10" t="s">
        <v>240</v>
      </c>
      <c r="S121" s="11">
        <v>5.3427765300621502E-2</v>
      </c>
      <c r="V121" s="16"/>
    </row>
    <row r="122" spans="1:22">
      <c r="A122" s="1" t="s">
        <v>242</v>
      </c>
      <c r="B122">
        <v>0.30272137886592287</v>
      </c>
      <c r="C122">
        <v>0.53062142299751269</v>
      </c>
      <c r="D122">
        <v>1.170582427055052</v>
      </c>
      <c r="E122">
        <v>0.22790004413158979</v>
      </c>
      <c r="F122" s="8">
        <f t="shared" si="3"/>
        <v>-2.4788283747654301E-2</v>
      </c>
      <c r="G122" s="8">
        <f t="shared" si="4"/>
        <v>0.11225127462492721</v>
      </c>
      <c r="I122" s="10" t="s">
        <v>243</v>
      </c>
      <c r="J122" s="11">
        <v>-2.4788283747654301E-2</v>
      </c>
      <c r="L122" s="12" t="str">
        <f>_xlfn.XLOOKUP(I122,Sheet!$B$2:$B$900,Sheet!$A$2:$A$900)</f>
        <v>DOV</v>
      </c>
      <c r="M122" s="9">
        <f t="shared" si="5"/>
        <v>-2.4788283747654301E-2</v>
      </c>
      <c r="P122" s="15"/>
      <c r="R122" s="10" t="s">
        <v>242</v>
      </c>
      <c r="S122" s="11">
        <v>0.11225127462492721</v>
      </c>
      <c r="V122" s="16"/>
    </row>
    <row r="123" spans="1:22">
      <c r="A123" s="1" t="s">
        <v>244</v>
      </c>
      <c r="B123">
        <v>0.16590511951752029</v>
      </c>
      <c r="C123">
        <v>0.22038404089441549</v>
      </c>
      <c r="D123">
        <v>0.60319945183117551</v>
      </c>
      <c r="E123">
        <v>5.4478921376895223E-2</v>
      </c>
      <c r="F123" s="8">
        <f t="shared" si="3"/>
        <v>-2.4125336737355101E-2</v>
      </c>
      <c r="G123" s="8">
        <f t="shared" si="4"/>
        <v>0.1579449224461438</v>
      </c>
      <c r="I123" s="10" t="s">
        <v>245</v>
      </c>
      <c r="J123" s="11">
        <v>-2.4125336737355101E-2</v>
      </c>
      <c r="L123" s="12" t="str">
        <f>_xlfn.XLOOKUP(I123,Sheet!$B$2:$B$900,Sheet!$A$2:$A$900)</f>
        <v>DPZ</v>
      </c>
      <c r="M123" s="9">
        <f t="shared" si="5"/>
        <v>-2.4125336737355101E-2</v>
      </c>
      <c r="P123" s="15"/>
      <c r="R123" s="10" t="s">
        <v>244</v>
      </c>
      <c r="S123" s="11">
        <v>0.1579449224461438</v>
      </c>
      <c r="V123" s="16"/>
    </row>
    <row r="124" spans="1:22">
      <c r="A124" s="1" t="s">
        <v>246</v>
      </c>
      <c r="B124">
        <v>0.17404000339371409</v>
      </c>
      <c r="C124">
        <v>0.1372500525350846</v>
      </c>
      <c r="D124">
        <v>0.63693516890718471</v>
      </c>
      <c r="E124">
        <v>-3.6789950858629537E-2</v>
      </c>
      <c r="F124" s="8">
        <f t="shared" si="3"/>
        <v>-2.4282038671371801E-2</v>
      </c>
      <c r="G124" s="8">
        <f t="shared" si="4"/>
        <v>0.1430957468012409</v>
      </c>
      <c r="I124" s="10" t="s">
        <v>247</v>
      </c>
      <c r="J124" s="11">
        <v>-2.4282038671371801E-2</v>
      </c>
      <c r="L124" s="12" t="str">
        <f>_xlfn.XLOOKUP(I124,Sheet!$B$2:$B$900,Sheet!$A$2:$A$900)</f>
        <v>DRI</v>
      </c>
      <c r="M124" s="9">
        <f t="shared" si="5"/>
        <v>-2.4282038671371801E-2</v>
      </c>
      <c r="P124" s="15"/>
      <c r="R124" s="10" t="s">
        <v>246</v>
      </c>
      <c r="S124" s="11">
        <v>0.1430957468012409</v>
      </c>
      <c r="V124" s="16"/>
    </row>
    <row r="125" spans="1:22">
      <c r="A125" s="1" t="s">
        <v>248</v>
      </c>
      <c r="B125">
        <v>7.8818501887052264E-2</v>
      </c>
      <c r="C125">
        <v>0.20262136906284881</v>
      </c>
      <c r="D125">
        <v>0.242047462669326</v>
      </c>
      <c r="E125">
        <v>0.1238028671757965</v>
      </c>
      <c r="F125" s="8">
        <f t="shared" si="3"/>
        <v>-2.4627860789960598E-2</v>
      </c>
      <c r="G125" s="8">
        <f t="shared" si="4"/>
        <v>4.4739016297954202E-2</v>
      </c>
      <c r="I125" s="10" t="s">
        <v>249</v>
      </c>
      <c r="J125" s="11">
        <v>-2.4627860789960598E-2</v>
      </c>
      <c r="L125" s="12" t="str">
        <f>_xlfn.XLOOKUP(I125,Sheet!$B$2:$B$900,Sheet!$A$2:$A$900)</f>
        <v>DTE</v>
      </c>
      <c r="M125" s="9">
        <f t="shared" si="5"/>
        <v>-2.4627860789960598E-2</v>
      </c>
      <c r="P125" s="15"/>
      <c r="R125" s="10" t="s">
        <v>248</v>
      </c>
      <c r="S125" s="11">
        <v>4.4739016297954202E-2</v>
      </c>
      <c r="V125" s="16"/>
    </row>
    <row r="126" spans="1:22">
      <c r="A126" s="1" t="s">
        <v>250</v>
      </c>
      <c r="B126">
        <v>7.5185425332356004E-2</v>
      </c>
      <c r="C126">
        <v>0.10593506296516871</v>
      </c>
      <c r="D126">
        <v>0.22698093625911001</v>
      </c>
      <c r="E126">
        <v>3.074963763281274E-2</v>
      </c>
      <c r="F126" s="8">
        <f t="shared" si="3"/>
        <v>-2.4603166664223599E-2</v>
      </c>
      <c r="G126" s="8">
        <f t="shared" si="4"/>
        <v>1.498853243625E-2</v>
      </c>
      <c r="I126" s="10" t="s">
        <v>251</v>
      </c>
      <c r="J126" s="11">
        <v>-2.4603166664223599E-2</v>
      </c>
      <c r="L126" s="12" t="str">
        <f>_xlfn.XLOOKUP(I126,Sheet!$B$2:$B$900,Sheet!$A$2:$A$900)</f>
        <v>DUK</v>
      </c>
      <c r="M126" s="9">
        <f t="shared" si="5"/>
        <v>-2.4603166664223599E-2</v>
      </c>
      <c r="P126" s="15"/>
      <c r="R126" s="10" t="s">
        <v>250</v>
      </c>
      <c r="S126" s="11">
        <v>1.498853243625E-2</v>
      </c>
      <c r="V126" s="16"/>
    </row>
    <row r="127" spans="1:22">
      <c r="A127" s="1" t="s">
        <v>252</v>
      </c>
      <c r="B127">
        <v>0.24324426424900469</v>
      </c>
      <c r="C127">
        <v>0.42807630398323882</v>
      </c>
      <c r="D127">
        <v>0.92392824713668731</v>
      </c>
      <c r="E127">
        <v>0.18483203973423409</v>
      </c>
      <c r="F127" s="8">
        <f t="shared" si="3"/>
        <v>-2.55241135776265E-2</v>
      </c>
      <c r="G127" s="8">
        <f t="shared" si="4"/>
        <v>3.9505997063572001E-3</v>
      </c>
      <c r="I127" s="10" t="s">
        <v>253</v>
      </c>
      <c r="J127" s="11">
        <v>-2.55241135776265E-2</v>
      </c>
      <c r="L127" s="12" t="str">
        <f>_xlfn.XLOOKUP(I127,Sheet!$B$2:$B$900,Sheet!$A$2:$A$900)</f>
        <v>DVA</v>
      </c>
      <c r="M127" s="9">
        <f t="shared" si="5"/>
        <v>-2.55241135776265E-2</v>
      </c>
      <c r="P127" s="15"/>
      <c r="R127" s="10" t="s">
        <v>252</v>
      </c>
      <c r="S127" s="11">
        <v>3.9505997063572001E-3</v>
      </c>
      <c r="V127" s="16"/>
    </row>
    <row r="128" spans="1:22">
      <c r="A128" s="1" t="s">
        <v>254</v>
      </c>
      <c r="B128">
        <v>0.42026405738079609</v>
      </c>
      <c r="C128">
        <v>0.24235159711089169</v>
      </c>
      <c r="D128">
        <v>1.6580370246970031</v>
      </c>
      <c r="E128">
        <v>-0.1779124602699044</v>
      </c>
      <c r="F128" s="8">
        <f t="shared" si="3"/>
        <v>-2.65080734553176E-2</v>
      </c>
      <c r="G128" s="8">
        <f t="shared" si="4"/>
        <v>-8.1777958658455802E-2</v>
      </c>
      <c r="I128" s="10" t="s">
        <v>255</v>
      </c>
      <c r="J128" s="11">
        <v>-2.65080734553176E-2</v>
      </c>
      <c r="L128" s="12" t="str">
        <f>_xlfn.XLOOKUP(I128,Sheet!$B$2:$B$900,Sheet!$A$2:$A$900)</f>
        <v>DVN</v>
      </c>
      <c r="M128" s="9">
        <f t="shared" si="5"/>
        <v>-2.65080734553176E-2</v>
      </c>
      <c r="P128" s="15"/>
      <c r="R128" s="10" t="s">
        <v>254</v>
      </c>
      <c r="S128" s="11">
        <v>-8.1777958658455802E-2</v>
      </c>
      <c r="V128" s="16"/>
    </row>
    <row r="129" spans="1:22">
      <c r="A129" s="1" t="s">
        <v>256</v>
      </c>
      <c r="B129">
        <v>0.29034606499832177</v>
      </c>
      <c r="C129">
        <v>0.71233402366260279</v>
      </c>
      <c r="D129">
        <v>1.1192614624637871</v>
      </c>
      <c r="E129">
        <v>0.42198795866428102</v>
      </c>
      <c r="F129" s="8">
        <f t="shared" si="3"/>
        <v>-2.3259691761222199E-2</v>
      </c>
      <c r="G129" s="8">
        <f t="shared" si="4"/>
        <v>0.2170196754510155</v>
      </c>
      <c r="I129" s="10" t="s">
        <v>257</v>
      </c>
      <c r="J129" s="11">
        <v>-2.3259691761222199E-2</v>
      </c>
      <c r="L129" s="12" t="str">
        <f>_xlfn.XLOOKUP(I129,Sheet!$B$2:$B$900,Sheet!$A$2:$A$900)</f>
        <v>DXCM</v>
      </c>
      <c r="M129" s="9">
        <f t="shared" si="5"/>
        <v>-2.3259691761222199E-2</v>
      </c>
      <c r="P129" s="15"/>
      <c r="R129" s="10" t="s">
        <v>256</v>
      </c>
      <c r="S129" s="11">
        <v>0.2170196754510155</v>
      </c>
      <c r="V129" s="16"/>
    </row>
    <row r="130" spans="1:22">
      <c r="A130" s="1" t="s">
        <v>258</v>
      </c>
      <c r="B130">
        <v>0.30991847637112269</v>
      </c>
      <c r="C130">
        <v>0.37753936071556821</v>
      </c>
      <c r="D130">
        <v>1.2004291032828971</v>
      </c>
      <c r="E130">
        <v>6.7620884344445409E-2</v>
      </c>
      <c r="F130" s="8">
        <f t="shared" ref="F130:F193" si="6">_xlfn.XLOOKUP(A130,$L$2:$L$900,$M$2:$M$900)</f>
        <v>-2.5123856491676699E-2</v>
      </c>
      <c r="G130" s="8">
        <f t="shared" ref="G130:G193" si="7">_xlfn.XLOOKUP(A130,$R$2:$R$900,$S$2:$S$900)</f>
        <v>6.04149347054935E-2</v>
      </c>
      <c r="I130" s="10" t="s">
        <v>259</v>
      </c>
      <c r="J130" s="11">
        <v>-2.5123856491676699E-2</v>
      </c>
      <c r="L130" s="12" t="str">
        <f>_xlfn.XLOOKUP(I130,Sheet!$B$2:$B$900,Sheet!$A$2:$A$900)</f>
        <v>EA</v>
      </c>
      <c r="M130" s="9">
        <f t="shared" ref="M130:M193" si="8">J130</f>
        <v>-2.5123856491676699E-2</v>
      </c>
      <c r="P130" s="15"/>
      <c r="R130" s="10" t="s">
        <v>258</v>
      </c>
      <c r="S130" s="11">
        <v>6.04149347054935E-2</v>
      </c>
      <c r="V130" s="16"/>
    </row>
    <row r="131" spans="1:22">
      <c r="A131" s="1" t="s">
        <v>260</v>
      </c>
      <c r="B131">
        <v>0.26490024456843869</v>
      </c>
      <c r="C131">
        <v>0.29325650718308849</v>
      </c>
      <c r="D131">
        <v>1.0137365389548461</v>
      </c>
      <c r="E131">
        <v>2.83562626146498E-2</v>
      </c>
      <c r="F131" s="8">
        <f t="shared" si="6"/>
        <v>-2.52307396996325E-2</v>
      </c>
      <c r="G131" s="8">
        <f t="shared" si="7"/>
        <v>-3.09625920363765E-2</v>
      </c>
      <c r="I131" s="10" t="s">
        <v>261</v>
      </c>
      <c r="J131" s="11">
        <v>-2.52307396996325E-2</v>
      </c>
      <c r="L131" s="12" t="str">
        <f>_xlfn.XLOOKUP(I131,Sheet!$B$2:$B$900,Sheet!$A$2:$A$900)</f>
        <v>EBAY</v>
      </c>
      <c r="M131" s="9">
        <f t="shared" si="8"/>
        <v>-2.52307396996325E-2</v>
      </c>
      <c r="P131" s="15"/>
      <c r="R131" s="10" t="s">
        <v>260</v>
      </c>
      <c r="S131" s="11">
        <v>-3.09625920363765E-2</v>
      </c>
      <c r="V131" s="16"/>
    </row>
    <row r="132" spans="1:22">
      <c r="A132" s="1" t="s">
        <v>262</v>
      </c>
      <c r="B132">
        <v>0.21621748175426481</v>
      </c>
      <c r="C132">
        <v>0.29418627005909498</v>
      </c>
      <c r="D132">
        <v>0.81184700521686026</v>
      </c>
      <c r="E132">
        <v>7.7968788304830228E-2</v>
      </c>
      <c r="F132" s="8">
        <f t="shared" si="6"/>
        <v>-2.4653024956776001E-2</v>
      </c>
      <c r="G132" s="8">
        <f t="shared" si="7"/>
        <v>8.5483106836893405E-2</v>
      </c>
      <c r="I132" s="10" t="s">
        <v>263</v>
      </c>
      <c r="J132" s="11">
        <v>-2.4653024956776001E-2</v>
      </c>
      <c r="L132" s="12" t="str">
        <f>_xlfn.XLOOKUP(I132,Sheet!$B$2:$B$900,Sheet!$A$2:$A$900)</f>
        <v>ECL</v>
      </c>
      <c r="M132" s="9">
        <f t="shared" si="8"/>
        <v>-2.4653024956776001E-2</v>
      </c>
      <c r="P132" s="15"/>
      <c r="R132" s="10" t="s">
        <v>262</v>
      </c>
      <c r="S132" s="11">
        <v>8.5483106836893405E-2</v>
      </c>
      <c r="V132" s="16"/>
    </row>
    <row r="133" spans="1:22">
      <c r="A133" s="1" t="s">
        <v>264</v>
      </c>
      <c r="B133">
        <v>6.9400008996441886E-2</v>
      </c>
      <c r="C133">
        <v>0.21200627682300649</v>
      </c>
      <c r="D133">
        <v>0.20298856320920239</v>
      </c>
      <c r="E133">
        <v>0.14260626782656469</v>
      </c>
      <c r="F133" s="8">
        <f t="shared" si="6"/>
        <v>-2.4772191313091999E-2</v>
      </c>
      <c r="G133" s="8">
        <f t="shared" si="7"/>
        <v>4.1740601871434E-3</v>
      </c>
      <c r="I133" s="10" t="s">
        <v>265</v>
      </c>
      <c r="J133" s="11">
        <v>-2.4772191313091999E-2</v>
      </c>
      <c r="L133" s="12" t="str">
        <f>_xlfn.XLOOKUP(I133,Sheet!$B$2:$B$900,Sheet!$A$2:$A$900)</f>
        <v>ED</v>
      </c>
      <c r="M133" s="9">
        <f t="shared" si="8"/>
        <v>-2.4772191313091999E-2</v>
      </c>
      <c r="P133" s="15"/>
      <c r="R133" s="10" t="s">
        <v>264</v>
      </c>
      <c r="S133" s="11">
        <v>4.1740601871434E-3</v>
      </c>
      <c r="V133" s="16"/>
    </row>
    <row r="134" spans="1:22">
      <c r="A134" s="1" t="s">
        <v>266</v>
      </c>
      <c r="B134">
        <v>0.27085497656591478</v>
      </c>
      <c r="C134">
        <v>0.43959216065313428</v>
      </c>
      <c r="D134">
        <v>1.0384310714137781</v>
      </c>
      <c r="E134">
        <v>0.16873718408721949</v>
      </c>
      <c r="F134" s="8">
        <f t="shared" si="6"/>
        <v>-2.5451602927644101E-2</v>
      </c>
      <c r="G134" s="8">
        <f t="shared" si="7"/>
        <v>-9.7578911564544402E-2</v>
      </c>
      <c r="I134" s="10" t="s">
        <v>267</v>
      </c>
      <c r="J134" s="11">
        <v>-2.5451602927644101E-2</v>
      </c>
      <c r="L134" s="12" t="str">
        <f>_xlfn.XLOOKUP(I134,Sheet!$B$2:$B$900,Sheet!$A$2:$A$900)</f>
        <v>EFX</v>
      </c>
      <c r="M134" s="9">
        <f t="shared" si="8"/>
        <v>-2.5451602927644101E-2</v>
      </c>
      <c r="P134" s="15"/>
      <c r="R134" s="10" t="s">
        <v>266</v>
      </c>
      <c r="S134" s="11">
        <v>-9.7578911564544402E-2</v>
      </c>
      <c r="V134" s="16"/>
    </row>
    <row r="135" spans="1:22">
      <c r="A135" s="1" t="s">
        <v>268</v>
      </c>
      <c r="B135">
        <v>0.13606828153557859</v>
      </c>
      <c r="C135">
        <v>0.27347146485365009</v>
      </c>
      <c r="D135">
        <v>0.47946478764658179</v>
      </c>
      <c r="E135">
        <v>0.13740318331807161</v>
      </c>
      <c r="F135" s="8">
        <f t="shared" si="6"/>
        <v>-2.4959486264834001E-2</v>
      </c>
      <c r="G135" s="8">
        <f t="shared" si="7"/>
        <v>-4.5969907047441097E-2</v>
      </c>
      <c r="I135" s="10" t="s">
        <v>269</v>
      </c>
      <c r="J135" s="11">
        <v>-2.4959486264834001E-2</v>
      </c>
      <c r="L135" s="12" t="str">
        <f>_xlfn.XLOOKUP(I135,Sheet!$B$2:$B$900,Sheet!$A$2:$A$900)</f>
        <v>EG</v>
      </c>
      <c r="M135" s="9">
        <f t="shared" si="8"/>
        <v>-2.4959486264834001E-2</v>
      </c>
      <c r="P135" s="15"/>
      <c r="R135" s="10" t="s">
        <v>268</v>
      </c>
      <c r="S135" s="11">
        <v>-4.5969907047441097E-2</v>
      </c>
      <c r="V135" s="16"/>
    </row>
    <row r="136" spans="1:22">
      <c r="A136" s="1" t="s">
        <v>270</v>
      </c>
      <c r="B136">
        <v>0.1118096723258161</v>
      </c>
      <c r="C136">
        <v>0.35472174830480652</v>
      </c>
      <c r="D136">
        <v>0.37886328067818442</v>
      </c>
      <c r="E136">
        <v>0.24291207597899039</v>
      </c>
      <c r="F136" s="8">
        <f t="shared" si="6"/>
        <v>-2.5269229253509402E-2</v>
      </c>
      <c r="G136" s="8">
        <f t="shared" si="7"/>
        <v>-0.1649551539714631</v>
      </c>
      <c r="I136" s="10" t="s">
        <v>271</v>
      </c>
      <c r="J136" s="11">
        <v>-2.5269229253509402E-2</v>
      </c>
      <c r="L136" s="12" t="str">
        <f>_xlfn.XLOOKUP(I136,Sheet!$B$2:$B$900,Sheet!$A$2:$A$900)</f>
        <v>EIX</v>
      </c>
      <c r="M136" s="9">
        <f t="shared" si="8"/>
        <v>-2.5269229253509402E-2</v>
      </c>
      <c r="P136" s="15"/>
      <c r="R136" s="10" t="s">
        <v>270</v>
      </c>
      <c r="S136" s="11">
        <v>-0.1649551539714631</v>
      </c>
      <c r="V136" s="16"/>
    </row>
    <row r="137" spans="1:22">
      <c r="A137" s="1" t="s">
        <v>272</v>
      </c>
      <c r="B137">
        <v>0.28458291684336412</v>
      </c>
      <c r="C137">
        <v>0.50758438064615308</v>
      </c>
      <c r="D137">
        <v>1.095361436528353</v>
      </c>
      <c r="E137">
        <v>0.22300146380278901</v>
      </c>
      <c r="F137" s="8">
        <f t="shared" si="6"/>
        <v>-2.40158597641657E-2</v>
      </c>
      <c r="G137" s="8">
        <f t="shared" si="7"/>
        <v>0.184114183199383</v>
      </c>
      <c r="I137" s="10" t="s">
        <v>273</v>
      </c>
      <c r="J137" s="11">
        <v>-2.40158597641657E-2</v>
      </c>
      <c r="L137" s="12" t="str">
        <f>_xlfn.XLOOKUP(I137,Sheet!$B$2:$B$900,Sheet!$A$2:$A$900)</f>
        <v>EL</v>
      </c>
      <c r="M137" s="9">
        <f t="shared" si="8"/>
        <v>-2.40158597641657E-2</v>
      </c>
      <c r="P137" s="15"/>
      <c r="R137" s="10" t="s">
        <v>272</v>
      </c>
      <c r="S137" s="11">
        <v>0.184114183199383</v>
      </c>
      <c r="V137" s="16"/>
    </row>
    <row r="138" spans="1:22">
      <c r="A138" s="1" t="s">
        <v>274</v>
      </c>
      <c r="B138">
        <v>0.23297133862602959</v>
      </c>
      <c r="C138">
        <v>0.19308488815669189</v>
      </c>
      <c r="D138">
        <v>0.88132597799136259</v>
      </c>
      <c r="E138">
        <v>-3.9886450469337732E-2</v>
      </c>
      <c r="F138" s="8">
        <f t="shared" si="6"/>
        <v>-2.3857602049994701E-2</v>
      </c>
      <c r="G138" s="8">
        <f t="shared" si="7"/>
        <v>0.1738888999520431</v>
      </c>
      <c r="I138" s="10" t="s">
        <v>275</v>
      </c>
      <c r="J138" s="11">
        <v>-2.3857602049994701E-2</v>
      </c>
      <c r="L138" s="12" t="str">
        <f>_xlfn.XLOOKUP(I138,Sheet!$B$2:$B$900,Sheet!$A$2:$A$900)</f>
        <v>ELV</v>
      </c>
      <c r="M138" s="9">
        <f t="shared" si="8"/>
        <v>-2.3857602049994701E-2</v>
      </c>
      <c r="P138" s="15"/>
      <c r="R138" s="10" t="s">
        <v>274</v>
      </c>
      <c r="S138" s="11">
        <v>0.1738888999520431</v>
      </c>
      <c r="V138" s="16"/>
    </row>
    <row r="139" spans="1:22">
      <c r="A139" s="1" t="s">
        <v>276</v>
      </c>
      <c r="B139">
        <v>0.39131778616180929</v>
      </c>
      <c r="C139">
        <v>0.15247658992724769</v>
      </c>
      <c r="D139">
        <v>1.5379955795932949</v>
      </c>
      <c r="E139">
        <v>-0.23884119623456171</v>
      </c>
      <c r="F139" s="8">
        <f t="shared" si="6"/>
        <v>-2.51569484658693E-2</v>
      </c>
      <c r="G139" s="8">
        <f t="shared" si="7"/>
        <v>7.2105568081131E-2</v>
      </c>
      <c r="I139" s="10" t="s">
        <v>277</v>
      </c>
      <c r="J139" s="11">
        <v>-2.51569484658693E-2</v>
      </c>
      <c r="L139" s="12" t="str">
        <f>_xlfn.XLOOKUP(I139,Sheet!$B$2:$B$900,Sheet!$A$2:$A$900)</f>
        <v>EMN</v>
      </c>
      <c r="M139" s="9">
        <f t="shared" si="8"/>
        <v>-2.51569484658693E-2</v>
      </c>
      <c r="P139" s="15"/>
      <c r="R139" s="10" t="s">
        <v>276</v>
      </c>
      <c r="S139" s="11">
        <v>7.2105568081131E-2</v>
      </c>
      <c r="V139" s="16"/>
    </row>
    <row r="140" spans="1:22">
      <c r="A140" s="1" t="s">
        <v>278</v>
      </c>
      <c r="B140">
        <v>0.33816178553553428</v>
      </c>
      <c r="C140">
        <v>0.2980667057123515</v>
      </c>
      <c r="D140">
        <v>1.317555334186963</v>
      </c>
      <c r="E140">
        <v>-4.0095079823182778E-2</v>
      </c>
      <c r="F140" s="8">
        <f t="shared" si="6"/>
        <v>-2.4971365053938401E-2</v>
      </c>
      <c r="G140" s="8">
        <f t="shared" si="7"/>
        <v>9.6447067637060194E-2</v>
      </c>
      <c r="I140" s="10" t="s">
        <v>279</v>
      </c>
      <c r="J140" s="11">
        <v>-2.4971365053938401E-2</v>
      </c>
      <c r="L140" s="12" t="str">
        <f>_xlfn.XLOOKUP(I140,Sheet!$B$2:$B$900,Sheet!$A$2:$A$900)</f>
        <v>EMR</v>
      </c>
      <c r="M140" s="9">
        <f t="shared" si="8"/>
        <v>-2.4971365053938401E-2</v>
      </c>
      <c r="P140" s="15"/>
      <c r="R140" s="10" t="s">
        <v>278</v>
      </c>
      <c r="S140" s="11">
        <v>9.6447067637060194E-2</v>
      </c>
      <c r="V140" s="16"/>
    </row>
    <row r="141" spans="1:22">
      <c r="A141" s="1" t="s">
        <v>280</v>
      </c>
      <c r="B141">
        <v>0.333110965013178</v>
      </c>
      <c r="C141">
        <v>3.0698200212446181E-2</v>
      </c>
      <c r="D141">
        <v>1.296609361910388</v>
      </c>
      <c r="E141">
        <v>-0.30241276480073181</v>
      </c>
      <c r="F141" s="8">
        <f t="shared" si="6"/>
        <v>-2.5436509899686401E-2</v>
      </c>
      <c r="G141" s="8">
        <f t="shared" si="7"/>
        <v>8.53504097724056E-2</v>
      </c>
      <c r="I141" s="10" t="s">
        <v>281</v>
      </c>
      <c r="J141" s="11">
        <v>-2.5436509899686401E-2</v>
      </c>
      <c r="L141" s="12" t="str">
        <f>_xlfn.XLOOKUP(I141,Sheet!$B$2:$B$900,Sheet!$A$2:$A$900)</f>
        <v>EOG</v>
      </c>
      <c r="M141" s="9">
        <f t="shared" si="8"/>
        <v>-2.5436509899686401E-2</v>
      </c>
      <c r="P141" s="15"/>
      <c r="R141" s="10" t="s">
        <v>280</v>
      </c>
      <c r="S141" s="11">
        <v>8.53504097724056E-2</v>
      </c>
      <c r="V141" s="16"/>
    </row>
    <row r="142" spans="1:22">
      <c r="A142" s="1" t="s">
        <v>282</v>
      </c>
      <c r="B142">
        <v>0.1398980360563172</v>
      </c>
      <c r="C142">
        <v>0.54676175535179461</v>
      </c>
      <c r="D142">
        <v>0.49534694613200259</v>
      </c>
      <c r="E142">
        <v>0.40686371929547738</v>
      </c>
      <c r="F142" s="8">
        <f t="shared" si="6"/>
        <v>-2.5005264310061299E-2</v>
      </c>
      <c r="G142" s="8">
        <f t="shared" si="7"/>
        <v>-7.8103767713559999E-3</v>
      </c>
      <c r="I142" s="10" t="s">
        <v>283</v>
      </c>
      <c r="J142" s="11">
        <v>-2.5005264310061299E-2</v>
      </c>
      <c r="L142" s="12" t="str">
        <f>_xlfn.XLOOKUP(I142,Sheet!$B$2:$B$900,Sheet!$A$2:$A$900)</f>
        <v>EQIX</v>
      </c>
      <c r="M142" s="9">
        <f t="shared" si="8"/>
        <v>-2.5005264310061299E-2</v>
      </c>
      <c r="P142" s="15"/>
      <c r="R142" s="10" t="s">
        <v>282</v>
      </c>
      <c r="S142" s="11">
        <v>-7.8103767713559999E-3</v>
      </c>
      <c r="V142" s="16"/>
    </row>
    <row r="143" spans="1:22">
      <c r="A143" s="1" t="s">
        <v>284</v>
      </c>
      <c r="B143">
        <v>8.5128327528552955E-2</v>
      </c>
      <c r="C143">
        <v>0.24232776094833261</v>
      </c>
      <c r="D143">
        <v>0.26821458390673591</v>
      </c>
      <c r="E143">
        <v>0.15719943341977971</v>
      </c>
      <c r="F143" s="8">
        <f t="shared" si="6"/>
        <v>-2.4861797611064398E-2</v>
      </c>
      <c r="G143" s="8">
        <f t="shared" si="7"/>
        <v>2.06074378344237E-2</v>
      </c>
      <c r="I143" s="10" t="s">
        <v>285</v>
      </c>
      <c r="J143" s="11">
        <v>-2.4861797611064398E-2</v>
      </c>
      <c r="L143" s="12" t="str">
        <f>_xlfn.XLOOKUP(I143,Sheet!$B$2:$B$900,Sheet!$A$2:$A$900)</f>
        <v>EQR</v>
      </c>
      <c r="M143" s="9">
        <f t="shared" si="8"/>
        <v>-2.4861797611064398E-2</v>
      </c>
      <c r="P143" s="15"/>
      <c r="R143" s="10" t="s">
        <v>284</v>
      </c>
      <c r="S143" s="11">
        <v>2.06074378344237E-2</v>
      </c>
      <c r="V143" s="16"/>
    </row>
    <row r="144" spans="1:22">
      <c r="A144" s="1" t="s">
        <v>286</v>
      </c>
      <c r="B144">
        <v>0.36867792246438941</v>
      </c>
      <c r="C144">
        <v>-0.40605367691845562</v>
      </c>
      <c r="D144">
        <v>1.444107080635038</v>
      </c>
      <c r="E144">
        <v>-0.77473159938284497</v>
      </c>
      <c r="F144" s="8">
        <f t="shared" si="6"/>
        <v>-2.6225480435367501E-2</v>
      </c>
      <c r="G144" s="8">
        <f t="shared" si="7"/>
        <v>-0.34536362265408949</v>
      </c>
      <c r="I144" s="10" t="s">
        <v>287</v>
      </c>
      <c r="J144" s="11">
        <v>-2.6225480435367501E-2</v>
      </c>
      <c r="L144" s="12" t="str">
        <f>_xlfn.XLOOKUP(I144,Sheet!$B$2:$B$900,Sheet!$A$2:$A$900)</f>
        <v>EQT</v>
      </c>
      <c r="M144" s="9">
        <f t="shared" si="8"/>
        <v>-2.6225480435367501E-2</v>
      </c>
      <c r="P144" s="15"/>
      <c r="R144" s="10" t="s">
        <v>286</v>
      </c>
      <c r="S144" s="11">
        <v>-0.34536362265408949</v>
      </c>
      <c r="V144" s="16"/>
    </row>
    <row r="145" spans="1:22">
      <c r="A145" s="1" t="s">
        <v>288</v>
      </c>
      <c r="B145">
        <v>5.6982833448343671E-2</v>
      </c>
      <c r="C145">
        <v>0.30497795864838512</v>
      </c>
      <c r="D145">
        <v>0.151493996409095</v>
      </c>
      <c r="E145">
        <v>0.24799512520004141</v>
      </c>
      <c r="F145" s="8">
        <f t="shared" si="6"/>
        <v>-2.45425426305317E-2</v>
      </c>
      <c r="G145" s="8">
        <f t="shared" si="7"/>
        <v>3.9781363248466303E-2</v>
      </c>
      <c r="I145" s="10" t="s">
        <v>289</v>
      </c>
      <c r="J145" s="11">
        <v>-2.45425426305317E-2</v>
      </c>
      <c r="L145" s="12" t="str">
        <f>_xlfn.XLOOKUP(I145,Sheet!$B$2:$B$900,Sheet!$A$2:$A$900)</f>
        <v>ES</v>
      </c>
      <c r="M145" s="9">
        <f t="shared" si="8"/>
        <v>-2.45425426305317E-2</v>
      </c>
      <c r="P145" s="15"/>
      <c r="R145" s="10" t="s">
        <v>288</v>
      </c>
      <c r="S145" s="11">
        <v>3.9781363248466303E-2</v>
      </c>
      <c r="V145" s="16"/>
    </row>
    <row r="146" spans="1:22">
      <c r="A146" s="1" t="s">
        <v>290</v>
      </c>
      <c r="B146">
        <v>0.1054839383007861</v>
      </c>
      <c r="C146">
        <v>0.24206277424055289</v>
      </c>
      <c r="D146">
        <v>0.35263018668270579</v>
      </c>
      <c r="E146">
        <v>0.1365788359397668</v>
      </c>
      <c r="F146" s="8">
        <f t="shared" si="6"/>
        <v>-2.4792958683597599E-2</v>
      </c>
      <c r="G146" s="8">
        <f t="shared" si="7"/>
        <v>9.6197332225344996E-3</v>
      </c>
      <c r="I146" s="10" t="s">
        <v>291</v>
      </c>
      <c r="J146" s="11">
        <v>-2.4792958683597599E-2</v>
      </c>
      <c r="L146" s="12" t="str">
        <f>_xlfn.XLOOKUP(I146,Sheet!$B$2:$B$900,Sheet!$A$2:$A$900)</f>
        <v>ESS</v>
      </c>
      <c r="M146" s="9">
        <f t="shared" si="8"/>
        <v>-2.4792958683597599E-2</v>
      </c>
      <c r="P146" s="15"/>
      <c r="R146" s="10" t="s">
        <v>290</v>
      </c>
      <c r="S146" s="11">
        <v>9.6197332225344996E-3</v>
      </c>
      <c r="V146" s="16"/>
    </row>
    <row r="147" spans="1:22">
      <c r="A147" s="1" t="s">
        <v>292</v>
      </c>
      <c r="B147">
        <v>0.33630461779562809</v>
      </c>
      <c r="C147">
        <v>0.38024732313812099</v>
      </c>
      <c r="D147">
        <v>1.309853578834375</v>
      </c>
      <c r="E147">
        <v>4.3942705342492887E-2</v>
      </c>
      <c r="F147" s="8">
        <f t="shared" si="6"/>
        <v>-2.50734619688384E-2</v>
      </c>
      <c r="G147" s="8">
        <f t="shared" si="7"/>
        <v>3.7474455487815903E-2</v>
      </c>
      <c r="I147" s="10" t="s">
        <v>293</v>
      </c>
      <c r="J147" s="11">
        <v>-2.50734619688384E-2</v>
      </c>
      <c r="L147" s="12" t="str">
        <f>_xlfn.XLOOKUP(I147,Sheet!$B$2:$B$900,Sheet!$A$2:$A$900)</f>
        <v>ETN</v>
      </c>
      <c r="M147" s="9">
        <f t="shared" si="8"/>
        <v>-2.50734619688384E-2</v>
      </c>
      <c r="P147" s="15"/>
      <c r="R147" s="10" t="s">
        <v>292</v>
      </c>
      <c r="S147" s="11">
        <v>3.7474455487815903E-2</v>
      </c>
      <c r="V147" s="16"/>
    </row>
    <row r="148" spans="1:22">
      <c r="A148" s="1" t="s">
        <v>294</v>
      </c>
      <c r="B148">
        <v>5.8137001697831127E-2</v>
      </c>
      <c r="C148">
        <v>0.37688873952668273</v>
      </c>
      <c r="D148">
        <v>0.15628038231397159</v>
      </c>
      <c r="E148">
        <v>0.31875173782885152</v>
      </c>
      <c r="F148" s="8">
        <f t="shared" si="6"/>
        <v>-2.4487738977995999E-2</v>
      </c>
      <c r="G148" s="8">
        <f t="shared" si="7"/>
        <v>7.2285528945457103E-2</v>
      </c>
      <c r="I148" s="10" t="s">
        <v>295</v>
      </c>
      <c r="J148" s="11">
        <v>-2.4487738977995999E-2</v>
      </c>
      <c r="L148" s="12" t="str">
        <f>_xlfn.XLOOKUP(I148,Sheet!$B$2:$B$900,Sheet!$A$2:$A$900)</f>
        <v>ETR</v>
      </c>
      <c r="M148" s="9">
        <f t="shared" si="8"/>
        <v>-2.4487738977995999E-2</v>
      </c>
      <c r="P148" s="15"/>
      <c r="R148" s="10" t="s">
        <v>294</v>
      </c>
      <c r="S148" s="11">
        <v>7.2285528945457103E-2</v>
      </c>
      <c r="V148" s="16"/>
    </row>
    <row r="149" spans="1:22">
      <c r="A149" s="1" t="s">
        <v>296</v>
      </c>
      <c r="B149">
        <v>5.0785441376854999E-2</v>
      </c>
      <c r="C149">
        <v>0.17849377168014721</v>
      </c>
      <c r="D149">
        <v>0.12579314207426151</v>
      </c>
      <c r="E149">
        <v>0.12770833030329221</v>
      </c>
      <c r="F149" s="8">
        <f t="shared" si="6"/>
        <v>-2.4850521912760801E-2</v>
      </c>
      <c r="G149" s="8">
        <f t="shared" si="7"/>
        <v>4.4439209097788701E-2</v>
      </c>
      <c r="I149" s="10" t="s">
        <v>297</v>
      </c>
      <c r="J149" s="11">
        <v>-2.4850521912760801E-2</v>
      </c>
      <c r="L149" s="12" t="str">
        <f>_xlfn.XLOOKUP(I149,Sheet!$B$2:$B$900,Sheet!$A$2:$A$900)</f>
        <v>EVRG</v>
      </c>
      <c r="M149" s="9">
        <f t="shared" si="8"/>
        <v>-2.4850521912760801E-2</v>
      </c>
      <c r="P149" s="15"/>
      <c r="R149" s="10" t="s">
        <v>296</v>
      </c>
      <c r="S149" s="11">
        <v>4.4439209097788701E-2</v>
      </c>
      <c r="V149" s="16"/>
    </row>
    <row r="150" spans="1:22">
      <c r="A150" s="1" t="s">
        <v>298</v>
      </c>
      <c r="B150">
        <v>0.29677262941238719</v>
      </c>
      <c r="C150">
        <v>0.45717725569212198</v>
      </c>
      <c r="D150">
        <v>1.145912704465915</v>
      </c>
      <c r="E150">
        <v>0.16040462627973481</v>
      </c>
      <c r="F150" s="8">
        <f t="shared" si="6"/>
        <v>-2.41890428436758E-2</v>
      </c>
      <c r="G150" s="8">
        <f t="shared" si="7"/>
        <v>0.1660319491944301</v>
      </c>
      <c r="I150" s="10" t="s">
        <v>299</v>
      </c>
      <c r="J150" s="11">
        <v>-2.41890428436758E-2</v>
      </c>
      <c r="L150" s="12" t="str">
        <f>_xlfn.XLOOKUP(I150,Sheet!$B$2:$B$900,Sheet!$A$2:$A$900)</f>
        <v>EW</v>
      </c>
      <c r="M150" s="9">
        <f t="shared" si="8"/>
        <v>-2.41890428436758E-2</v>
      </c>
      <c r="P150" s="15"/>
      <c r="R150" s="10" t="s">
        <v>298</v>
      </c>
      <c r="S150" s="11">
        <v>0.1660319491944301</v>
      </c>
      <c r="V150" s="16"/>
    </row>
    <row r="151" spans="1:22">
      <c r="A151" s="1" t="s">
        <v>300</v>
      </c>
      <c r="B151">
        <v>9.2240813290944412E-2</v>
      </c>
      <c r="C151">
        <v>5.4098231277152083E-2</v>
      </c>
      <c r="D151">
        <v>0.29771037155889452</v>
      </c>
      <c r="E151">
        <v>-3.8142582013792337E-2</v>
      </c>
      <c r="F151" s="8">
        <f t="shared" si="6"/>
        <v>-2.4379053177374502E-2</v>
      </c>
      <c r="G151" s="8">
        <f t="shared" si="7"/>
        <v>0.1105927843920627</v>
      </c>
      <c r="I151" s="10" t="s">
        <v>301</v>
      </c>
      <c r="J151" s="11">
        <v>-2.4379053177374502E-2</v>
      </c>
      <c r="L151" s="12" t="str">
        <f>_xlfn.XLOOKUP(I151,Sheet!$B$2:$B$900,Sheet!$A$2:$A$900)</f>
        <v>EXC</v>
      </c>
      <c r="M151" s="9">
        <f t="shared" si="8"/>
        <v>-2.4379053177374502E-2</v>
      </c>
      <c r="P151" s="15"/>
      <c r="R151" s="10" t="s">
        <v>300</v>
      </c>
      <c r="S151" s="11">
        <v>0.1105927843920627</v>
      </c>
      <c r="V151" s="16"/>
    </row>
    <row r="152" spans="1:22">
      <c r="A152" s="1" t="s">
        <v>302</v>
      </c>
      <c r="B152">
        <v>0.28596611827945417</v>
      </c>
      <c r="C152">
        <v>0.17092899893872801</v>
      </c>
      <c r="D152">
        <v>1.10109763301465</v>
      </c>
      <c r="E152">
        <v>-0.11503711934072609</v>
      </c>
      <c r="F152" s="8">
        <f t="shared" si="6"/>
        <v>-2.4597677601464699E-2</v>
      </c>
      <c r="G152" s="8">
        <f t="shared" si="7"/>
        <v>0.1280730914770972</v>
      </c>
      <c r="I152" s="10" t="s">
        <v>303</v>
      </c>
      <c r="J152" s="11">
        <v>-2.4597677601464699E-2</v>
      </c>
      <c r="L152" s="12" t="str">
        <f>_xlfn.XLOOKUP(I152,Sheet!$B$2:$B$900,Sheet!$A$2:$A$900)</f>
        <v>EXPD</v>
      </c>
      <c r="M152" s="9">
        <f t="shared" si="8"/>
        <v>-2.4597677601464699E-2</v>
      </c>
      <c r="P152" s="15"/>
      <c r="R152" s="10" t="s">
        <v>302</v>
      </c>
      <c r="S152" s="11">
        <v>0.1280730914770972</v>
      </c>
      <c r="V152" s="16"/>
    </row>
    <row r="153" spans="1:22">
      <c r="A153" s="1" t="s">
        <v>304</v>
      </c>
      <c r="B153">
        <v>0.23459263449410889</v>
      </c>
      <c r="C153">
        <v>3.7152935409668797E-2</v>
      </c>
      <c r="D153">
        <v>0.88804956243761246</v>
      </c>
      <c r="E153">
        <v>-0.19743969908444009</v>
      </c>
      <c r="F153" s="8">
        <f t="shared" si="6"/>
        <v>-2.4976817708097301E-2</v>
      </c>
      <c r="G153" s="8">
        <f t="shared" si="7"/>
        <v>-8.2663225525633405E-2</v>
      </c>
      <c r="I153" s="10" t="s">
        <v>305</v>
      </c>
      <c r="J153" s="11">
        <v>-2.4976817708097301E-2</v>
      </c>
      <c r="L153" s="12" t="str">
        <f>_xlfn.XLOOKUP(I153,Sheet!$B$2:$B$900,Sheet!$A$2:$A$900)</f>
        <v>EXPE</v>
      </c>
      <c r="M153" s="9">
        <f t="shared" si="8"/>
        <v>-2.4976817708097301E-2</v>
      </c>
      <c r="P153" s="15"/>
      <c r="R153" s="10" t="s">
        <v>304</v>
      </c>
      <c r="S153" s="11">
        <v>-8.2663225525633405E-2</v>
      </c>
      <c r="V153" s="16"/>
    </row>
    <row r="154" spans="1:22">
      <c r="A154" s="1" t="s">
        <v>306</v>
      </c>
      <c r="B154">
        <v>4.3625391895126632E-2</v>
      </c>
      <c r="C154">
        <v>0.20148226899256461</v>
      </c>
      <c r="D154">
        <v>9.6100105610312445E-2</v>
      </c>
      <c r="E154">
        <v>0.15785687709743801</v>
      </c>
      <c r="F154" s="8">
        <f t="shared" si="6"/>
        <v>-2.4539228911310901E-2</v>
      </c>
      <c r="G154" s="8">
        <f t="shared" si="7"/>
        <v>0.1121051548371549</v>
      </c>
      <c r="I154" s="10" t="s">
        <v>307</v>
      </c>
      <c r="J154" s="11">
        <v>-2.4539228911310901E-2</v>
      </c>
      <c r="L154" s="12" t="str">
        <f>_xlfn.XLOOKUP(I154,Sheet!$B$2:$B$900,Sheet!$A$2:$A$900)</f>
        <v>EXR</v>
      </c>
      <c r="M154" s="9">
        <f t="shared" si="8"/>
        <v>-2.4539228911310901E-2</v>
      </c>
      <c r="P154" s="15"/>
      <c r="R154" s="10" t="s">
        <v>306</v>
      </c>
      <c r="S154" s="11">
        <v>0.1121051548371549</v>
      </c>
      <c r="V154" s="16"/>
    </row>
    <row r="155" spans="1:22">
      <c r="A155" s="1" t="s">
        <v>308</v>
      </c>
      <c r="B155">
        <v>0.28430310290544958</v>
      </c>
      <c r="C155">
        <v>0.29692896232949068</v>
      </c>
      <c r="D155">
        <v>1.0942010359636889</v>
      </c>
      <c r="E155">
        <v>1.2625859424041151E-2</v>
      </c>
      <c r="F155" s="8">
        <f t="shared" si="6"/>
        <v>-2.58515250830369E-2</v>
      </c>
      <c r="G155" s="8">
        <f t="shared" si="7"/>
        <v>-0.1041860740487521</v>
      </c>
      <c r="I155" s="10" t="s">
        <v>309</v>
      </c>
      <c r="J155" s="11">
        <v>-2.58515250830369E-2</v>
      </c>
      <c r="L155" s="12" t="str">
        <f>_xlfn.XLOOKUP(I155,Sheet!$B$2:$B$900,Sheet!$A$2:$A$900)</f>
        <v>F</v>
      </c>
      <c r="M155" s="9">
        <f t="shared" si="8"/>
        <v>-2.58515250830369E-2</v>
      </c>
      <c r="P155" s="15"/>
      <c r="R155" s="10" t="s">
        <v>308</v>
      </c>
      <c r="S155" s="11">
        <v>-0.1041860740487521</v>
      </c>
      <c r="V155" s="16"/>
    </row>
    <row r="156" spans="1:22">
      <c r="A156" s="1" t="s">
        <v>310</v>
      </c>
      <c r="B156">
        <v>0.36664747522818969</v>
      </c>
      <c r="C156">
        <v>0.41511741154255671</v>
      </c>
      <c r="D156">
        <v>1.4356867276784759</v>
      </c>
      <c r="E156">
        <v>4.8469936314366968E-2</v>
      </c>
      <c r="F156" s="8">
        <f t="shared" si="6"/>
        <v>-2.4784074642518101E-2</v>
      </c>
      <c r="G156" s="8">
        <f t="shared" si="7"/>
        <v>9.5760846695654198E-2</v>
      </c>
      <c r="I156" s="10" t="s">
        <v>311</v>
      </c>
      <c r="J156" s="11">
        <v>-2.4784074642518101E-2</v>
      </c>
      <c r="L156" s="12" t="str">
        <f>_xlfn.XLOOKUP(I156,Sheet!$B$2:$B$900,Sheet!$A$2:$A$900)</f>
        <v>FAST</v>
      </c>
      <c r="M156" s="9">
        <f t="shared" si="8"/>
        <v>-2.4784074642518101E-2</v>
      </c>
      <c r="P156" s="15"/>
      <c r="R156" s="10" t="s">
        <v>310</v>
      </c>
      <c r="S156" s="11">
        <v>9.5760846695654198E-2</v>
      </c>
      <c r="V156" s="16"/>
    </row>
    <row r="157" spans="1:22">
      <c r="A157" s="1" t="s">
        <v>312</v>
      </c>
      <c r="B157">
        <v>0.46426844604709822</v>
      </c>
      <c r="C157">
        <v>0.34852732736977809</v>
      </c>
      <c r="D157">
        <v>1.84052513746447</v>
      </c>
      <c r="E157">
        <v>-0.11574111867732011</v>
      </c>
      <c r="F157" s="8">
        <f t="shared" si="6"/>
        <v>-2.5574041477856E-2</v>
      </c>
      <c r="G157" s="8">
        <f t="shared" si="7"/>
        <v>3.2178986170710001E-3</v>
      </c>
      <c r="I157" s="10" t="s">
        <v>313</v>
      </c>
      <c r="J157" s="11">
        <v>-2.5574041477856E-2</v>
      </c>
      <c r="L157" s="12" t="str">
        <f>_xlfn.XLOOKUP(I157,Sheet!$B$2:$B$900,Sheet!$A$2:$A$900)</f>
        <v>FCX</v>
      </c>
      <c r="M157" s="9">
        <f t="shared" si="8"/>
        <v>-2.5574041477856E-2</v>
      </c>
      <c r="P157" s="15"/>
      <c r="R157" s="10" t="s">
        <v>312</v>
      </c>
      <c r="S157" s="11">
        <v>3.2178986170710001E-3</v>
      </c>
      <c r="V157" s="16"/>
    </row>
    <row r="158" spans="1:22">
      <c r="A158" s="1" t="s">
        <v>314</v>
      </c>
      <c r="B158">
        <v>0.27239856346560071</v>
      </c>
      <c r="C158">
        <v>0.32908907725269271</v>
      </c>
      <c r="D158">
        <v>1.0448323933899191</v>
      </c>
      <c r="E158">
        <v>5.6690513787092001E-2</v>
      </c>
      <c r="F158" s="8">
        <f t="shared" si="6"/>
        <v>-2.46989732731752E-2</v>
      </c>
      <c r="G158" s="8">
        <f t="shared" si="7"/>
        <v>0.1176077998068141</v>
      </c>
      <c r="I158" s="10" t="s">
        <v>315</v>
      </c>
      <c r="J158" s="11">
        <v>-2.46989732731752E-2</v>
      </c>
      <c r="L158" s="12" t="str">
        <f>_xlfn.XLOOKUP(I158,Sheet!$B$2:$B$900,Sheet!$A$2:$A$900)</f>
        <v>FDS</v>
      </c>
      <c r="M158" s="9">
        <f t="shared" si="8"/>
        <v>-2.46989732731752E-2</v>
      </c>
      <c r="P158" s="15"/>
      <c r="R158" s="10" t="s">
        <v>314</v>
      </c>
      <c r="S158" s="11">
        <v>0.1176077998068141</v>
      </c>
      <c r="V158" s="16"/>
    </row>
    <row r="159" spans="1:22">
      <c r="A159" s="1" t="s">
        <v>316</v>
      </c>
      <c r="B159">
        <v>0.37720318695973137</v>
      </c>
      <c r="C159">
        <v>2.9382134003597131E-3</v>
      </c>
      <c r="D159">
        <v>1.479461723109365</v>
      </c>
      <c r="E159">
        <v>-0.37426497355937172</v>
      </c>
      <c r="F159" s="8">
        <f t="shared" si="6"/>
        <v>-2.54467125166534E-2</v>
      </c>
      <c r="G159" s="8">
        <f t="shared" si="7"/>
        <v>6.9293354689978603E-2</v>
      </c>
      <c r="I159" s="10" t="s">
        <v>317</v>
      </c>
      <c r="J159" s="11">
        <v>-2.54467125166534E-2</v>
      </c>
      <c r="L159" s="12" t="str">
        <f>_xlfn.XLOOKUP(I159,Sheet!$B$2:$B$900,Sheet!$A$2:$A$900)</f>
        <v>FDX</v>
      </c>
      <c r="M159" s="9">
        <f t="shared" si="8"/>
        <v>-2.54467125166534E-2</v>
      </c>
      <c r="P159" s="15"/>
      <c r="R159" s="10" t="s">
        <v>316</v>
      </c>
      <c r="S159" s="11">
        <v>6.9293354689978603E-2</v>
      </c>
      <c r="V159" s="16"/>
    </row>
    <row r="160" spans="1:22">
      <c r="A160" s="1" t="s">
        <v>318</v>
      </c>
      <c r="B160">
        <v>9.4690952503574344E-2</v>
      </c>
      <c r="C160">
        <v>0.30432275092726307</v>
      </c>
      <c r="D160">
        <v>0.30787120538665308</v>
      </c>
      <c r="E160">
        <v>0.20963179842368879</v>
      </c>
      <c r="F160" s="8">
        <f t="shared" si="6"/>
        <v>-2.4427243367937199E-2</v>
      </c>
      <c r="G160" s="8">
        <f t="shared" si="7"/>
        <v>0.1176145216860125</v>
      </c>
      <c r="I160" s="10" t="s">
        <v>319</v>
      </c>
      <c r="J160" s="11">
        <v>-2.4427243367937199E-2</v>
      </c>
      <c r="L160" s="12" t="str">
        <f>_xlfn.XLOOKUP(I160,Sheet!$B$2:$B$900,Sheet!$A$2:$A$900)</f>
        <v>FE</v>
      </c>
      <c r="M160" s="9">
        <f t="shared" si="8"/>
        <v>-2.4427243367937199E-2</v>
      </c>
      <c r="P160" s="15"/>
      <c r="R160" s="10" t="s">
        <v>318</v>
      </c>
      <c r="S160" s="11">
        <v>0.1176145216860125</v>
      </c>
      <c r="V160" s="16"/>
    </row>
    <row r="161" spans="1:22">
      <c r="A161" s="1" t="s">
        <v>320</v>
      </c>
      <c r="B161">
        <v>0.31564231721987868</v>
      </c>
      <c r="C161">
        <v>-0.1145649578447643</v>
      </c>
      <c r="D161">
        <v>1.224166120110737</v>
      </c>
      <c r="E161">
        <v>-0.43020727506464301</v>
      </c>
      <c r="F161" s="8">
        <f t="shared" si="6"/>
        <v>-2.4919596730339399E-2</v>
      </c>
      <c r="G161" s="8">
        <f t="shared" si="7"/>
        <v>0.12571696338183291</v>
      </c>
      <c r="I161" s="10" t="s">
        <v>321</v>
      </c>
      <c r="J161" s="11">
        <v>-2.4919596730339399E-2</v>
      </c>
      <c r="L161" s="12" t="str">
        <f>_xlfn.XLOOKUP(I161,Sheet!$B$2:$B$900,Sheet!$A$2:$A$900)</f>
        <v>FFIV</v>
      </c>
      <c r="M161" s="9">
        <f t="shared" si="8"/>
        <v>-2.4919596730339399E-2</v>
      </c>
      <c r="P161" s="15"/>
      <c r="R161" s="10" t="s">
        <v>320</v>
      </c>
      <c r="S161" s="11">
        <v>0.12571696338183291</v>
      </c>
      <c r="V161" s="16"/>
    </row>
    <row r="162" spans="1:22">
      <c r="A162" s="1" t="s">
        <v>322</v>
      </c>
      <c r="B162">
        <v>0.27729846069599029</v>
      </c>
      <c r="C162">
        <v>0.48016017866579602</v>
      </c>
      <c r="D162">
        <v>1.065152480213738</v>
      </c>
      <c r="E162">
        <v>0.2028617179698057</v>
      </c>
      <c r="F162" s="8">
        <f t="shared" si="6"/>
        <v>-2.45195086827791E-2</v>
      </c>
      <c r="G162" s="8">
        <f t="shared" si="7"/>
        <v>0.12610063196318089</v>
      </c>
      <c r="I162" s="10" t="s">
        <v>323</v>
      </c>
      <c r="J162" s="11">
        <v>-2.45195086827791E-2</v>
      </c>
      <c r="L162" s="12" t="str">
        <f>_xlfn.XLOOKUP(I162,Sheet!$B$2:$B$900,Sheet!$A$2:$A$900)</f>
        <v>FI</v>
      </c>
      <c r="M162" s="9">
        <f t="shared" si="8"/>
        <v>-2.45195086827791E-2</v>
      </c>
      <c r="P162" s="15"/>
      <c r="R162" s="10" t="s">
        <v>322</v>
      </c>
      <c r="S162" s="11">
        <v>0.12610063196318089</v>
      </c>
      <c r="V162" s="16"/>
    </row>
    <row r="163" spans="1:22">
      <c r="A163" s="1" t="s">
        <v>324</v>
      </c>
      <c r="B163">
        <v>0.31543114334845213</v>
      </c>
      <c r="C163">
        <v>0.73994374959020914</v>
      </c>
      <c r="D163">
        <v>1.2232903728857349</v>
      </c>
      <c r="E163">
        <v>0.42451260624175702</v>
      </c>
      <c r="F163" s="8">
        <f t="shared" si="6"/>
        <v>-2.4314877810646701E-2</v>
      </c>
      <c r="G163" s="8">
        <f t="shared" si="7"/>
        <v>0.1731516491413472</v>
      </c>
      <c r="I163" s="10" t="s">
        <v>325</v>
      </c>
      <c r="J163" s="11">
        <v>-2.4314877810646701E-2</v>
      </c>
      <c r="L163" s="12" t="str">
        <f>_xlfn.XLOOKUP(I163,Sheet!$B$2:$B$900,Sheet!$A$2:$A$900)</f>
        <v>FICO</v>
      </c>
      <c r="M163" s="9">
        <f t="shared" si="8"/>
        <v>-2.4314877810646701E-2</v>
      </c>
      <c r="P163" s="15"/>
      <c r="R163" s="10" t="s">
        <v>324</v>
      </c>
      <c r="S163" s="11">
        <v>0.1731516491413472</v>
      </c>
      <c r="V163" s="16"/>
    </row>
    <row r="164" spans="1:22">
      <c r="A164" s="1" t="s">
        <v>326</v>
      </c>
      <c r="B164">
        <v>0.22695190028769049</v>
      </c>
      <c r="C164">
        <v>0.3348384359864246</v>
      </c>
      <c r="D164">
        <v>0.85636310552394346</v>
      </c>
      <c r="E164">
        <v>0.1078865356987341</v>
      </c>
      <c r="F164" s="8">
        <f t="shared" si="6"/>
        <v>-2.45343269034205E-2</v>
      </c>
      <c r="G164" s="8">
        <f t="shared" si="7"/>
        <v>0.113801545558274</v>
      </c>
      <c r="I164" s="10" t="s">
        <v>327</v>
      </c>
      <c r="J164" s="11">
        <v>-2.45343269034205E-2</v>
      </c>
      <c r="L164" s="12" t="str">
        <f>_xlfn.XLOOKUP(I164,Sheet!$B$2:$B$900,Sheet!$A$2:$A$900)</f>
        <v>FIS</v>
      </c>
      <c r="M164" s="9">
        <f t="shared" si="8"/>
        <v>-2.45343269034205E-2</v>
      </c>
      <c r="P164" s="15"/>
      <c r="R164" s="10" t="s">
        <v>326</v>
      </c>
      <c r="S164" s="11">
        <v>0.113801545558274</v>
      </c>
      <c r="V164" s="16"/>
    </row>
    <row r="165" spans="1:22">
      <c r="A165" s="1" t="s">
        <v>328</v>
      </c>
      <c r="B165">
        <v>0.28083467389770062</v>
      </c>
      <c r="C165">
        <v>0.33057525208441763</v>
      </c>
      <c r="D165">
        <v>1.0798173100882571</v>
      </c>
      <c r="E165">
        <v>4.974057818671701E-2</v>
      </c>
      <c r="F165" s="8">
        <f t="shared" si="6"/>
        <v>-2.5301876304616101E-2</v>
      </c>
      <c r="G165" s="8">
        <f t="shared" si="7"/>
        <v>5.52517587592916E-2</v>
      </c>
      <c r="I165" s="10" t="s">
        <v>329</v>
      </c>
      <c r="J165" s="11">
        <v>-2.5301876304616101E-2</v>
      </c>
      <c r="L165" s="12" t="str">
        <f>_xlfn.XLOOKUP(I165,Sheet!$B$2:$B$900,Sheet!$A$2:$A$900)</f>
        <v>FITB</v>
      </c>
      <c r="M165" s="9">
        <f t="shared" si="8"/>
        <v>-2.5301876304616101E-2</v>
      </c>
      <c r="P165" s="15"/>
      <c r="R165" s="10" t="s">
        <v>328</v>
      </c>
      <c r="S165" s="11">
        <v>5.52517587592916E-2</v>
      </c>
      <c r="V165" s="16"/>
    </row>
    <row r="166" spans="1:22">
      <c r="A166" s="1" t="s">
        <v>330</v>
      </c>
      <c r="B166">
        <v>0.30670169281085358</v>
      </c>
      <c r="C166">
        <v>0.49297795531102162</v>
      </c>
      <c r="D166">
        <v>1.18708896201775</v>
      </c>
      <c r="E166">
        <v>0.18627626250016799</v>
      </c>
      <c r="F166" s="8">
        <f t="shared" si="6"/>
        <v>-2.45687166806502E-2</v>
      </c>
      <c r="G166" s="8">
        <f t="shared" si="7"/>
        <v>8.6137940181997205E-2</v>
      </c>
      <c r="I166" s="10" t="s">
        <v>331</v>
      </c>
      <c r="J166" s="11">
        <v>-2.45687166806502E-2</v>
      </c>
      <c r="L166" s="12" t="str">
        <f>_xlfn.XLOOKUP(I166,Sheet!$B$2:$B$900,Sheet!$A$2:$A$900)</f>
        <v>FMC</v>
      </c>
      <c r="M166" s="9">
        <f t="shared" si="8"/>
        <v>-2.45687166806502E-2</v>
      </c>
      <c r="P166" s="15"/>
      <c r="R166" s="10" t="s">
        <v>330</v>
      </c>
      <c r="S166" s="11">
        <v>8.6137940181997205E-2</v>
      </c>
      <c r="V166" s="16"/>
    </row>
    <row r="167" spans="1:22">
      <c r="A167" s="1" t="s">
        <v>332</v>
      </c>
      <c r="B167">
        <v>0.1201714866078528</v>
      </c>
      <c r="C167">
        <v>0.12926058948651151</v>
      </c>
      <c r="D167">
        <v>0.41354008801239178</v>
      </c>
      <c r="E167">
        <v>9.0891028786587169E-3</v>
      </c>
      <c r="F167" s="8">
        <f t="shared" si="6"/>
        <v>-2.53119440795803E-2</v>
      </c>
      <c r="G167" s="8">
        <f t="shared" si="7"/>
        <v>-4.0938712625846502E-2</v>
      </c>
      <c r="I167" s="10" t="s">
        <v>333</v>
      </c>
      <c r="J167" s="11">
        <v>-2.53119440795803E-2</v>
      </c>
      <c r="L167" s="12" t="str">
        <f>_xlfn.XLOOKUP(I167,Sheet!$B$2:$B$900,Sheet!$A$2:$A$900)</f>
        <v>FRT</v>
      </c>
      <c r="M167" s="9">
        <f t="shared" si="8"/>
        <v>-2.53119440795803E-2</v>
      </c>
      <c r="P167" s="15"/>
      <c r="R167" s="10" t="s">
        <v>332</v>
      </c>
      <c r="S167" s="11">
        <v>-4.0938712625846502E-2</v>
      </c>
      <c r="V167" s="16"/>
    </row>
    <row r="168" spans="1:22">
      <c r="A168" s="1" t="s">
        <v>334</v>
      </c>
      <c r="B168">
        <v>0.35155145605517041</v>
      </c>
      <c r="C168">
        <v>0.33368882780995562</v>
      </c>
      <c r="D168">
        <v>1.3730828799105499</v>
      </c>
      <c r="E168">
        <v>-1.7862628245214781E-2</v>
      </c>
      <c r="F168" s="8">
        <f t="shared" si="6"/>
        <v>-2.4478502699565099E-2</v>
      </c>
      <c r="G168" s="8">
        <f t="shared" si="7"/>
        <v>0.1414681540708729</v>
      </c>
      <c r="I168" s="10" t="s">
        <v>335</v>
      </c>
      <c r="J168" s="11">
        <v>-2.4478502699565099E-2</v>
      </c>
      <c r="L168" s="12" t="str">
        <f>_xlfn.XLOOKUP(I168,Sheet!$B$2:$B$900,Sheet!$A$2:$A$900)</f>
        <v>FSLR</v>
      </c>
      <c r="M168" s="9">
        <f t="shared" si="8"/>
        <v>-2.4478502699565099E-2</v>
      </c>
      <c r="P168" s="15"/>
      <c r="R168" s="10" t="s">
        <v>334</v>
      </c>
      <c r="S168" s="11">
        <v>0.1414681540708729</v>
      </c>
      <c r="V168" s="16"/>
    </row>
    <row r="169" spans="1:22">
      <c r="A169" s="1" t="s">
        <v>336</v>
      </c>
      <c r="B169">
        <v>0.2484214334222693</v>
      </c>
      <c r="C169">
        <v>0.15636700366098441</v>
      </c>
      <c r="D169">
        <v>0.94539819276123493</v>
      </c>
      <c r="E169">
        <v>-9.2054429761284862E-2</v>
      </c>
      <c r="F169" s="8">
        <f t="shared" si="6"/>
        <v>-2.5292091324495201E-2</v>
      </c>
      <c r="G169" s="8">
        <f t="shared" si="7"/>
        <v>-9.9010960478230006E-3</v>
      </c>
      <c r="I169" s="10" t="s">
        <v>337</v>
      </c>
      <c r="J169" s="11">
        <v>-2.5292091324495201E-2</v>
      </c>
      <c r="L169" s="12" t="str">
        <f>_xlfn.XLOOKUP(I169,Sheet!$B$2:$B$900,Sheet!$A$2:$A$900)</f>
        <v>GD</v>
      </c>
      <c r="M169" s="9">
        <f t="shared" si="8"/>
        <v>-2.5292091324495201E-2</v>
      </c>
      <c r="P169" s="15"/>
      <c r="R169" s="10" t="s">
        <v>336</v>
      </c>
      <c r="S169" s="11">
        <v>-9.9010960478230006E-3</v>
      </c>
      <c r="V169" s="16"/>
    </row>
    <row r="170" spans="1:22">
      <c r="A170" s="1" t="s">
        <v>338</v>
      </c>
      <c r="B170">
        <v>0.36366157286176393</v>
      </c>
      <c r="C170">
        <v>0.51357537974726519</v>
      </c>
      <c r="D170">
        <v>1.423304060761114</v>
      </c>
      <c r="E170">
        <v>0.14991380688550129</v>
      </c>
      <c r="F170" s="8">
        <f t="shared" si="6"/>
        <v>-2.7732860944448899E-2</v>
      </c>
      <c r="G170" s="8">
        <f t="shared" si="7"/>
        <v>-3.626650273617841</v>
      </c>
      <c r="I170" s="10" t="s">
        <v>339</v>
      </c>
      <c r="J170" s="11">
        <v>-2.7732860944448899E-2</v>
      </c>
      <c r="L170" s="12" t="str">
        <f>_xlfn.XLOOKUP(I170,Sheet!$B$2:$B$900,Sheet!$A$2:$A$900)</f>
        <v>GE</v>
      </c>
      <c r="M170" s="9">
        <f t="shared" si="8"/>
        <v>-2.7732860944448899E-2</v>
      </c>
      <c r="P170" s="15"/>
      <c r="R170" s="10" t="s">
        <v>338</v>
      </c>
      <c r="S170" s="11">
        <v>-3.626650273617841</v>
      </c>
      <c r="V170" s="16"/>
    </row>
    <row r="171" spans="1:22">
      <c r="A171" s="1" t="s">
        <v>340</v>
      </c>
      <c r="B171">
        <v>0.32771300909307027</v>
      </c>
      <c r="C171">
        <v>0.37865224564980582</v>
      </c>
      <c r="D171">
        <v>1.2742238040485929</v>
      </c>
      <c r="E171">
        <v>5.0939236556735552E-2</v>
      </c>
      <c r="F171" s="8">
        <f t="shared" si="6"/>
        <v>-2.53710441671572E-2</v>
      </c>
      <c r="G171" s="8">
        <f t="shared" si="7"/>
        <v>-0.3405434897513025</v>
      </c>
      <c r="I171" s="10" t="s">
        <v>341</v>
      </c>
      <c r="J171" s="11">
        <v>-2.53710441671572E-2</v>
      </c>
      <c r="L171" s="12" t="str">
        <f>_xlfn.XLOOKUP(I171,Sheet!$B$2:$B$900,Sheet!$A$2:$A$900)</f>
        <v>GEN</v>
      </c>
      <c r="M171" s="9">
        <f t="shared" si="8"/>
        <v>-2.53710441671572E-2</v>
      </c>
      <c r="P171" s="15"/>
      <c r="R171" s="10" t="s">
        <v>340</v>
      </c>
      <c r="S171" s="11">
        <v>-0.3405434897513025</v>
      </c>
      <c r="V171" s="16"/>
    </row>
    <row r="172" spans="1:22">
      <c r="A172" s="1" t="s">
        <v>342</v>
      </c>
      <c r="B172">
        <v>0.22571878720702659</v>
      </c>
      <c r="C172">
        <v>9.834134974004427E-2</v>
      </c>
      <c r="D172">
        <v>0.85124933197227137</v>
      </c>
      <c r="E172">
        <v>-0.1273774374669823</v>
      </c>
      <c r="F172" s="8">
        <f t="shared" si="6"/>
        <v>-2.53416310336937E-2</v>
      </c>
      <c r="G172" s="8">
        <f t="shared" si="7"/>
        <v>1.9297790540972502E-2</v>
      </c>
      <c r="I172" s="10" t="s">
        <v>343</v>
      </c>
      <c r="J172" s="11">
        <v>-2.53416310336937E-2</v>
      </c>
      <c r="L172" s="12" t="str">
        <f>_xlfn.XLOOKUP(I172,Sheet!$B$2:$B$900,Sheet!$A$2:$A$900)</f>
        <v>GILD</v>
      </c>
      <c r="M172" s="9">
        <f t="shared" si="8"/>
        <v>-2.53416310336937E-2</v>
      </c>
      <c r="P172" s="15"/>
      <c r="R172" s="10" t="s">
        <v>342</v>
      </c>
      <c r="S172" s="11">
        <v>1.9297790540972502E-2</v>
      </c>
      <c r="V172" s="16"/>
    </row>
    <row r="173" spans="1:22">
      <c r="A173" s="1" t="s">
        <v>344</v>
      </c>
      <c r="B173">
        <v>0.1106455715831359</v>
      </c>
      <c r="C173">
        <v>0.37597927008050019</v>
      </c>
      <c r="D173">
        <v>0.37403570429225019</v>
      </c>
      <c r="E173">
        <v>0.26533369849736432</v>
      </c>
      <c r="F173" s="8">
        <f t="shared" si="6"/>
        <v>-2.5782983840883698E-2</v>
      </c>
      <c r="G173" s="8">
        <f t="shared" si="7"/>
        <v>-0.2468698529656998</v>
      </c>
      <c r="I173" s="10" t="s">
        <v>345</v>
      </c>
      <c r="J173" s="11">
        <v>-2.5782983840883698E-2</v>
      </c>
      <c r="L173" s="12" t="str">
        <f>_xlfn.XLOOKUP(I173,Sheet!$B$2:$B$900,Sheet!$A$2:$A$900)</f>
        <v>GIS</v>
      </c>
      <c r="M173" s="9">
        <f t="shared" si="8"/>
        <v>-2.5782983840883698E-2</v>
      </c>
      <c r="P173" s="15"/>
      <c r="R173" s="10" t="s">
        <v>344</v>
      </c>
      <c r="S173" s="11">
        <v>-0.2468698529656998</v>
      </c>
      <c r="V173" s="16"/>
    </row>
    <row r="174" spans="1:22">
      <c r="A174" s="1" t="s">
        <v>346</v>
      </c>
      <c r="B174">
        <v>0.24925175896770871</v>
      </c>
      <c r="C174">
        <v>0.3663481196102808</v>
      </c>
      <c r="D174">
        <v>0.94884158889426418</v>
      </c>
      <c r="E174">
        <v>0.1170963606425721</v>
      </c>
      <c r="F174" s="8">
        <f t="shared" si="6"/>
        <v>-2.5118447234509102E-2</v>
      </c>
      <c r="G174" s="8">
        <f t="shared" si="7"/>
        <v>4.7564316376979998E-2</v>
      </c>
      <c r="I174" s="10" t="s">
        <v>347</v>
      </c>
      <c r="J174" s="11">
        <v>-2.5118447234509102E-2</v>
      </c>
      <c r="L174" s="12" t="str">
        <f>_xlfn.XLOOKUP(I174,Sheet!$B$2:$B$900,Sheet!$A$2:$A$900)</f>
        <v>GL</v>
      </c>
      <c r="M174" s="9">
        <f t="shared" si="8"/>
        <v>-2.5118447234509102E-2</v>
      </c>
      <c r="P174" s="15"/>
      <c r="R174" s="10" t="s">
        <v>346</v>
      </c>
      <c r="S174" s="11">
        <v>4.7564316376979998E-2</v>
      </c>
      <c r="V174" s="16"/>
    </row>
    <row r="175" spans="1:22">
      <c r="A175" s="1" t="s">
        <v>348</v>
      </c>
      <c r="B175">
        <v>0.3580532811611809</v>
      </c>
      <c r="C175">
        <v>2.928061064298226E-2</v>
      </c>
      <c r="D175">
        <v>1.400046231273925</v>
      </c>
      <c r="E175">
        <v>-0.32877267051819858</v>
      </c>
      <c r="F175" s="8">
        <f t="shared" si="6"/>
        <v>-2.4673898321395001E-2</v>
      </c>
      <c r="G175" s="8">
        <f t="shared" si="7"/>
        <v>6.6631579571263796E-2</v>
      </c>
      <c r="I175" s="10" t="s">
        <v>349</v>
      </c>
      <c r="J175" s="11">
        <v>-2.4673898321395001E-2</v>
      </c>
      <c r="L175" s="12" t="str">
        <f>_xlfn.XLOOKUP(I175,Sheet!$B$2:$B$900,Sheet!$A$2:$A$900)</f>
        <v>GLW</v>
      </c>
      <c r="M175" s="9">
        <f t="shared" si="8"/>
        <v>-2.4673898321395001E-2</v>
      </c>
      <c r="P175" s="15"/>
      <c r="R175" s="10" t="s">
        <v>348</v>
      </c>
      <c r="S175" s="11">
        <v>6.6631579571263796E-2</v>
      </c>
      <c r="V175" s="16"/>
    </row>
    <row r="176" spans="1:22">
      <c r="A176" s="1" t="s">
        <v>350</v>
      </c>
      <c r="B176">
        <v>0.33169027574132037</v>
      </c>
      <c r="C176">
        <v>0.28445561688228288</v>
      </c>
      <c r="D176">
        <v>1.290717701739484</v>
      </c>
      <c r="E176">
        <v>-4.7234658859037493E-2</v>
      </c>
      <c r="F176" s="8">
        <f t="shared" si="6"/>
        <v>-2.4675614853656099E-2</v>
      </c>
      <c r="G176" s="8">
        <f t="shared" si="7"/>
        <v>0.1139470651868827</v>
      </c>
      <c r="I176" s="10" t="s">
        <v>351</v>
      </c>
      <c r="J176" s="11">
        <v>-2.4675614853656099E-2</v>
      </c>
      <c r="L176" s="12" t="str">
        <f>_xlfn.XLOOKUP(I176,Sheet!$B$2:$B$900,Sheet!$A$2:$A$900)</f>
        <v>GOOG</v>
      </c>
      <c r="M176" s="9">
        <f t="shared" si="8"/>
        <v>-2.4675614853656099E-2</v>
      </c>
      <c r="P176" s="15"/>
      <c r="R176" s="10" t="s">
        <v>350</v>
      </c>
      <c r="S176" s="11">
        <v>0.1139470651868827</v>
      </c>
      <c r="V176" s="16"/>
    </row>
    <row r="177" spans="1:22">
      <c r="A177" s="1" t="s">
        <v>352</v>
      </c>
      <c r="B177">
        <v>0.32894376240794831</v>
      </c>
      <c r="C177">
        <v>0.2762504355596227</v>
      </c>
      <c r="D177">
        <v>1.2793277915489669</v>
      </c>
      <c r="E177">
        <v>-5.2693326848325561E-2</v>
      </c>
      <c r="F177" s="8">
        <f t="shared" si="6"/>
        <v>-2.4709871665300701E-2</v>
      </c>
      <c r="G177" s="8">
        <f t="shared" si="7"/>
        <v>0.1082374712008589</v>
      </c>
      <c r="I177" s="10" t="s">
        <v>353</v>
      </c>
      <c r="J177" s="11">
        <v>-2.4709871665300701E-2</v>
      </c>
      <c r="L177" s="12" t="str">
        <f>_xlfn.XLOOKUP(I177,Sheet!$B$2:$B$900,Sheet!$A$2:$A$900)</f>
        <v>GOOGL</v>
      </c>
      <c r="M177" s="9">
        <f t="shared" si="8"/>
        <v>-2.4709871665300701E-2</v>
      </c>
      <c r="P177" s="15"/>
      <c r="R177" s="10" t="s">
        <v>352</v>
      </c>
      <c r="S177" s="11">
        <v>0.1082374712008589</v>
      </c>
      <c r="V177" s="16"/>
    </row>
    <row r="178" spans="1:22">
      <c r="A178" s="1" t="s">
        <v>354</v>
      </c>
      <c r="B178">
        <v>0.23391793855282231</v>
      </c>
      <c r="C178">
        <v>0.1488532362466666</v>
      </c>
      <c r="D178">
        <v>0.88525156903856894</v>
      </c>
      <c r="E178">
        <v>-8.5064702306155759E-2</v>
      </c>
      <c r="F178" s="8">
        <f t="shared" si="6"/>
        <v>-2.49620361406214E-2</v>
      </c>
      <c r="G178" s="8">
        <f t="shared" si="7"/>
        <v>3.97420331319338E-2</v>
      </c>
      <c r="I178" s="10" t="s">
        <v>355</v>
      </c>
      <c r="J178" s="11">
        <v>-2.49620361406214E-2</v>
      </c>
      <c r="L178" s="12" t="str">
        <f>_xlfn.XLOOKUP(I178,Sheet!$B$2:$B$900,Sheet!$A$2:$A$900)</f>
        <v>GPC</v>
      </c>
      <c r="M178" s="9">
        <f t="shared" si="8"/>
        <v>-2.49620361406214E-2</v>
      </c>
      <c r="P178" s="15"/>
      <c r="R178" s="10" t="s">
        <v>354</v>
      </c>
      <c r="S178" s="11">
        <v>3.97420331319338E-2</v>
      </c>
      <c r="V178" s="16"/>
    </row>
    <row r="179" spans="1:22">
      <c r="A179" s="1" t="s">
        <v>356</v>
      </c>
      <c r="B179">
        <v>0.29213605469235548</v>
      </c>
      <c r="C179">
        <v>0.59668408520723448</v>
      </c>
      <c r="D179">
        <v>1.1266846275397639</v>
      </c>
      <c r="E179">
        <v>0.304548030514879</v>
      </c>
      <c r="F179" s="8">
        <f t="shared" si="6"/>
        <v>-2.44190775422529E-2</v>
      </c>
      <c r="G179" s="8">
        <f t="shared" si="7"/>
        <v>0.13617223963970251</v>
      </c>
      <c r="I179" s="10" t="s">
        <v>357</v>
      </c>
      <c r="J179" s="11">
        <v>-2.44190775422529E-2</v>
      </c>
      <c r="L179" s="12" t="str">
        <f>_xlfn.XLOOKUP(I179,Sheet!$B$2:$B$900,Sheet!$A$2:$A$900)</f>
        <v>GPN</v>
      </c>
      <c r="M179" s="9">
        <f t="shared" si="8"/>
        <v>-2.44190775422529E-2</v>
      </c>
      <c r="P179" s="15"/>
      <c r="R179" s="10" t="s">
        <v>356</v>
      </c>
      <c r="S179" s="11">
        <v>0.13617223963970251</v>
      </c>
      <c r="V179" s="16"/>
    </row>
    <row r="180" spans="1:22">
      <c r="A180" s="1" t="s">
        <v>358</v>
      </c>
      <c r="B180">
        <v>0.2221573572905193</v>
      </c>
      <c r="C180">
        <v>0.48974958830739068</v>
      </c>
      <c r="D180">
        <v>0.83647992728526299</v>
      </c>
      <c r="E180">
        <v>0.26759223101687141</v>
      </c>
      <c r="F180" s="8">
        <f t="shared" si="6"/>
        <v>-2.44757684118154E-2</v>
      </c>
      <c r="G180" s="8">
        <f t="shared" si="7"/>
        <v>0.13039421546623209</v>
      </c>
      <c r="I180" s="10" t="s">
        <v>359</v>
      </c>
      <c r="J180" s="11">
        <v>-2.44757684118154E-2</v>
      </c>
      <c r="L180" s="12" t="str">
        <f>_xlfn.XLOOKUP(I180,Sheet!$B$2:$B$900,Sheet!$A$2:$A$900)</f>
        <v>GRMN</v>
      </c>
      <c r="M180" s="9">
        <f t="shared" si="8"/>
        <v>-2.44757684118154E-2</v>
      </c>
      <c r="P180" s="15"/>
      <c r="R180" s="10" t="s">
        <v>358</v>
      </c>
      <c r="S180" s="11">
        <v>0.13039421546623209</v>
      </c>
      <c r="V180" s="16"/>
    </row>
    <row r="181" spans="1:22">
      <c r="A181" s="1" t="s">
        <v>360</v>
      </c>
      <c r="B181">
        <v>0.31988218089600412</v>
      </c>
      <c r="C181">
        <v>0.36776788125112192</v>
      </c>
      <c r="D181">
        <v>1.2417490190919009</v>
      </c>
      <c r="E181">
        <v>4.78857003551178E-2</v>
      </c>
      <c r="F181" s="8">
        <f t="shared" si="6"/>
        <v>-2.5880460176368601E-2</v>
      </c>
      <c r="G181" s="8">
        <f t="shared" si="7"/>
        <v>-4.5338970622628302E-2</v>
      </c>
      <c r="I181" s="10" t="s">
        <v>361</v>
      </c>
      <c r="J181" s="11">
        <v>-2.5880460176368601E-2</v>
      </c>
      <c r="L181" s="12" t="str">
        <f>_xlfn.XLOOKUP(I181,Sheet!$B$2:$B$900,Sheet!$A$2:$A$900)</f>
        <v>GS</v>
      </c>
      <c r="M181" s="9">
        <f t="shared" si="8"/>
        <v>-2.5880460176368601E-2</v>
      </c>
      <c r="P181" s="15"/>
      <c r="R181" s="10" t="s">
        <v>360</v>
      </c>
      <c r="S181" s="11">
        <v>-4.5338970622628302E-2</v>
      </c>
      <c r="V181" s="16"/>
    </row>
    <row r="182" spans="1:22">
      <c r="A182" s="1" t="s">
        <v>362</v>
      </c>
      <c r="B182">
        <v>0.30229553053841579</v>
      </c>
      <c r="C182">
        <v>0.2356689363632776</v>
      </c>
      <c r="D182">
        <v>1.1688164155283101</v>
      </c>
      <c r="E182">
        <v>-6.6626594175138221E-2</v>
      </c>
      <c r="F182" s="8">
        <f t="shared" si="6"/>
        <v>-2.4538864322998202E-2</v>
      </c>
      <c r="G182" s="8">
        <f t="shared" si="7"/>
        <v>0.17707390486882391</v>
      </c>
      <c r="I182" s="10" t="s">
        <v>363</v>
      </c>
      <c r="J182" s="11">
        <v>-2.4538864322998202E-2</v>
      </c>
      <c r="L182" s="12" t="str">
        <f>_xlfn.XLOOKUP(I182,Sheet!$B$2:$B$900,Sheet!$A$2:$A$900)</f>
        <v>GWW</v>
      </c>
      <c r="M182" s="9">
        <f t="shared" si="8"/>
        <v>-2.4538864322998202E-2</v>
      </c>
      <c r="P182" s="15"/>
      <c r="R182" s="10" t="s">
        <v>362</v>
      </c>
      <c r="S182" s="11">
        <v>0.17707390486882391</v>
      </c>
      <c r="V182" s="16"/>
    </row>
    <row r="183" spans="1:22">
      <c r="A183" s="1" t="s">
        <v>364</v>
      </c>
      <c r="B183">
        <v>0.37834644193324418</v>
      </c>
      <c r="C183">
        <v>2.101432069118014E-2</v>
      </c>
      <c r="D183">
        <v>1.484202851184351</v>
      </c>
      <c r="E183">
        <v>-0.35733212124206409</v>
      </c>
      <c r="F183" s="8">
        <f t="shared" si="6"/>
        <v>-2.6503990029714201E-2</v>
      </c>
      <c r="G183" s="8">
        <f t="shared" si="7"/>
        <v>-0.1841956894828562</v>
      </c>
      <c r="I183" s="10" t="s">
        <v>365</v>
      </c>
      <c r="J183" s="11">
        <v>-2.6503990029714201E-2</v>
      </c>
      <c r="L183" s="12" t="str">
        <f>_xlfn.XLOOKUP(I183,Sheet!$B$2:$B$900,Sheet!$A$2:$A$900)</f>
        <v>HAL</v>
      </c>
      <c r="M183" s="9">
        <f t="shared" si="8"/>
        <v>-2.6503990029714201E-2</v>
      </c>
      <c r="P183" s="15"/>
      <c r="R183" s="10" t="s">
        <v>364</v>
      </c>
      <c r="S183" s="11">
        <v>-0.1841956894828562</v>
      </c>
      <c r="V183" s="16"/>
    </row>
    <row r="184" spans="1:22">
      <c r="A184" s="1" t="s">
        <v>366</v>
      </c>
      <c r="B184">
        <v>0.33011986552726302</v>
      </c>
      <c r="C184">
        <v>0.34475754838408912</v>
      </c>
      <c r="D184">
        <v>1.2842051423125751</v>
      </c>
      <c r="E184">
        <v>1.46376828568261E-2</v>
      </c>
      <c r="F184" s="8">
        <f t="shared" si="6"/>
        <v>-2.48795472652725E-2</v>
      </c>
      <c r="G184" s="8">
        <f t="shared" si="7"/>
        <v>-2.2183307005997199E-2</v>
      </c>
      <c r="I184" s="10" t="s">
        <v>367</v>
      </c>
      <c r="J184" s="11">
        <v>-2.48795472652725E-2</v>
      </c>
      <c r="L184" s="12" t="str">
        <f>_xlfn.XLOOKUP(I184,Sheet!$B$2:$B$900,Sheet!$A$2:$A$900)</f>
        <v>HAS</v>
      </c>
      <c r="M184" s="9">
        <f t="shared" si="8"/>
        <v>-2.48795472652725E-2</v>
      </c>
      <c r="P184" s="15"/>
      <c r="R184" s="10" t="s">
        <v>366</v>
      </c>
      <c r="S184" s="11">
        <v>-2.2183307005997199E-2</v>
      </c>
      <c r="V184" s="16"/>
    </row>
    <row r="185" spans="1:22">
      <c r="A185" s="1" t="s">
        <v>368</v>
      </c>
      <c r="B185">
        <v>0.2864877673985603</v>
      </c>
      <c r="C185">
        <v>0.30290420877901569</v>
      </c>
      <c r="D185">
        <v>1.1032609345888269</v>
      </c>
      <c r="E185">
        <v>1.641644138045539E-2</v>
      </c>
      <c r="F185" s="8">
        <f t="shared" si="6"/>
        <v>-2.52467811917036E-2</v>
      </c>
      <c r="G185" s="8">
        <f t="shared" si="7"/>
        <v>6.6529828765944099E-2</v>
      </c>
      <c r="I185" s="10" t="s">
        <v>369</v>
      </c>
      <c r="J185" s="11">
        <v>-2.52467811917036E-2</v>
      </c>
      <c r="L185" s="12" t="str">
        <f>_xlfn.XLOOKUP(I185,Sheet!$B$2:$B$900,Sheet!$A$2:$A$900)</f>
        <v>HBAN</v>
      </c>
      <c r="M185" s="9">
        <f t="shared" si="8"/>
        <v>-2.52467811917036E-2</v>
      </c>
      <c r="P185" s="15"/>
      <c r="R185" s="10" t="s">
        <v>368</v>
      </c>
      <c r="S185" s="11">
        <v>6.6529828765944099E-2</v>
      </c>
      <c r="V185" s="16"/>
    </row>
    <row r="186" spans="1:22">
      <c r="A186" s="1" t="s">
        <v>370</v>
      </c>
      <c r="B186">
        <v>0.23060809015817241</v>
      </c>
      <c r="C186">
        <v>0.28328229001175781</v>
      </c>
      <c r="D186">
        <v>0.87152548385950956</v>
      </c>
      <c r="E186">
        <v>5.2674199853585353E-2</v>
      </c>
      <c r="F186" s="8">
        <f t="shared" si="6"/>
        <v>-2.4583594075629999E-2</v>
      </c>
      <c r="G186" s="8">
        <f t="shared" si="7"/>
        <v>0.12082888678260691</v>
      </c>
      <c r="I186" s="10" t="s">
        <v>371</v>
      </c>
      <c r="J186" s="11">
        <v>-2.4583594075629999E-2</v>
      </c>
      <c r="L186" s="12" t="str">
        <f>_xlfn.XLOOKUP(I186,Sheet!$B$2:$B$900,Sheet!$A$2:$A$900)</f>
        <v>HD</v>
      </c>
      <c r="M186" s="9">
        <f t="shared" si="8"/>
        <v>-2.4583594075629999E-2</v>
      </c>
      <c r="P186" s="15"/>
      <c r="R186" s="10" t="s">
        <v>370</v>
      </c>
      <c r="S186" s="11">
        <v>0.12082888678260691</v>
      </c>
      <c r="V186" s="16"/>
    </row>
    <row r="187" spans="1:22">
      <c r="A187" s="1" t="s">
        <v>372</v>
      </c>
      <c r="B187">
        <v>0.3702552207247638</v>
      </c>
      <c r="C187">
        <v>0.58162185554659263</v>
      </c>
      <c r="D187">
        <v>1.450648205089462</v>
      </c>
      <c r="E187">
        <v>0.2113666348218288</v>
      </c>
      <c r="F187" s="8">
        <f t="shared" si="6"/>
        <v>-2.59042541133255E-2</v>
      </c>
      <c r="G187" s="8">
        <f t="shared" si="7"/>
        <v>0.1177565807685572</v>
      </c>
      <c r="I187" s="10" t="s">
        <v>373</v>
      </c>
      <c r="J187" s="11">
        <v>-2.59042541133255E-2</v>
      </c>
      <c r="L187" s="12" t="str">
        <f>_xlfn.XLOOKUP(I187,Sheet!$B$2:$B$900,Sheet!$A$2:$A$900)</f>
        <v>HES</v>
      </c>
      <c r="M187" s="9">
        <f t="shared" si="8"/>
        <v>-2.59042541133255E-2</v>
      </c>
      <c r="P187" s="15"/>
      <c r="R187" s="10" t="s">
        <v>372</v>
      </c>
      <c r="S187" s="11">
        <v>0.1177565807685572</v>
      </c>
      <c r="V187" s="16"/>
    </row>
    <row r="188" spans="1:22">
      <c r="A188" s="1" t="s">
        <v>374</v>
      </c>
      <c r="B188">
        <v>0.19580645345261569</v>
      </c>
      <c r="C188">
        <v>0.3468200973632235</v>
      </c>
      <c r="D188">
        <v>0.72720158353727937</v>
      </c>
      <c r="E188">
        <v>0.15101364391060779</v>
      </c>
      <c r="F188" s="8">
        <f t="shared" si="6"/>
        <v>-2.5193731165330201E-2</v>
      </c>
      <c r="G188" s="8">
        <f t="shared" si="7"/>
        <v>-2.4121652789078098E-2</v>
      </c>
      <c r="I188" s="10" t="s">
        <v>375</v>
      </c>
      <c r="J188" s="11">
        <v>-2.5193731165330201E-2</v>
      </c>
      <c r="L188" s="12" t="str">
        <f>_xlfn.XLOOKUP(I188,Sheet!$B$2:$B$900,Sheet!$A$2:$A$900)</f>
        <v>HIG</v>
      </c>
      <c r="M188" s="9">
        <f t="shared" si="8"/>
        <v>-2.5193731165330201E-2</v>
      </c>
      <c r="P188" s="15"/>
      <c r="R188" s="10" t="s">
        <v>374</v>
      </c>
      <c r="S188" s="11">
        <v>-2.4121652789078098E-2</v>
      </c>
      <c r="V188" s="16"/>
    </row>
    <row r="189" spans="1:22">
      <c r="A189" s="1" t="s">
        <v>376</v>
      </c>
      <c r="B189">
        <v>0.23558906211684169</v>
      </c>
      <c r="C189">
        <v>0.26139010388751249</v>
      </c>
      <c r="D189">
        <v>0.89218179110600282</v>
      </c>
      <c r="E189">
        <v>2.5801041770670771E-2</v>
      </c>
      <c r="F189" s="8">
        <f t="shared" si="6"/>
        <v>-2.5084681843137498E-2</v>
      </c>
      <c r="G189" s="8">
        <f t="shared" si="7"/>
        <v>-4.6957378914942602E-2</v>
      </c>
      <c r="I189" s="10" t="s">
        <v>377</v>
      </c>
      <c r="J189" s="11">
        <v>-2.5084681843137498E-2</v>
      </c>
      <c r="L189" s="12" t="str">
        <f>_xlfn.XLOOKUP(I189,Sheet!$B$2:$B$900,Sheet!$A$2:$A$900)</f>
        <v>HOLX</v>
      </c>
      <c r="M189" s="9">
        <f t="shared" si="8"/>
        <v>-2.5084681843137498E-2</v>
      </c>
      <c r="P189" s="15"/>
      <c r="R189" s="10" t="s">
        <v>376</v>
      </c>
      <c r="S189" s="11">
        <v>-4.6957378914942602E-2</v>
      </c>
      <c r="V189" s="16"/>
    </row>
    <row r="190" spans="1:22">
      <c r="A190" s="1" t="s">
        <v>378</v>
      </c>
      <c r="B190">
        <v>0.27775881193284091</v>
      </c>
      <c r="C190">
        <v>0.32772330395481819</v>
      </c>
      <c r="D190">
        <v>1.067061576805447</v>
      </c>
      <c r="E190">
        <v>4.996449202197728E-2</v>
      </c>
      <c r="F190" s="8">
        <f t="shared" si="6"/>
        <v>-2.4751257988262901E-2</v>
      </c>
      <c r="G190" s="8">
        <f t="shared" si="7"/>
        <v>9.1353806402452498E-2</v>
      </c>
      <c r="I190" s="10" t="s">
        <v>379</v>
      </c>
      <c r="J190" s="11">
        <v>-2.4751257988262901E-2</v>
      </c>
      <c r="L190" s="12" t="str">
        <f>_xlfn.XLOOKUP(I190,Sheet!$B$2:$B$900,Sheet!$A$2:$A$900)</f>
        <v>HON</v>
      </c>
      <c r="M190" s="9">
        <f t="shared" si="8"/>
        <v>-2.4751257988262901E-2</v>
      </c>
      <c r="P190" s="15"/>
      <c r="R190" s="10" t="s">
        <v>378</v>
      </c>
      <c r="S190" s="11">
        <v>9.1353806402452498E-2</v>
      </c>
      <c r="V190" s="16"/>
    </row>
    <row r="191" spans="1:22">
      <c r="A191" s="1" t="s">
        <v>380</v>
      </c>
      <c r="B191">
        <v>0.33383881982912189</v>
      </c>
      <c r="C191">
        <v>8.9512044600915219E-2</v>
      </c>
      <c r="D191">
        <v>1.2996278074735701</v>
      </c>
      <c r="E191">
        <v>-0.2443267752282067</v>
      </c>
      <c r="F191" s="8">
        <f t="shared" si="6"/>
        <v>-2.44486272750064E-2</v>
      </c>
      <c r="G191" s="8">
        <f t="shared" si="7"/>
        <v>0.14909557875382959</v>
      </c>
      <c r="I191" s="10" t="s">
        <v>381</v>
      </c>
      <c r="J191" s="11">
        <v>-2.44486272750064E-2</v>
      </c>
      <c r="L191" s="12" t="str">
        <f>_xlfn.XLOOKUP(I191,Sheet!$B$2:$B$900,Sheet!$A$2:$A$900)</f>
        <v>HPQ</v>
      </c>
      <c r="M191" s="9">
        <f t="shared" si="8"/>
        <v>-2.44486272750064E-2</v>
      </c>
      <c r="P191" s="15"/>
      <c r="R191" s="10" t="s">
        <v>380</v>
      </c>
      <c r="S191" s="11">
        <v>0.14909557875382959</v>
      </c>
      <c r="V191" s="16"/>
    </row>
    <row r="192" spans="1:22">
      <c r="A192" s="1" t="s">
        <v>382</v>
      </c>
      <c r="B192">
        <v>0.1134647380135457</v>
      </c>
      <c r="C192">
        <v>9.2462081173909305E-2</v>
      </c>
      <c r="D192">
        <v>0.38572691003457332</v>
      </c>
      <c r="E192">
        <v>-2.1002656839636421E-2</v>
      </c>
      <c r="F192" s="8">
        <f t="shared" si="6"/>
        <v>-2.4589735257285601E-2</v>
      </c>
      <c r="G192" s="8">
        <f t="shared" si="7"/>
        <v>8.7446880668128404E-2</v>
      </c>
      <c r="I192" s="10" t="s">
        <v>383</v>
      </c>
      <c r="J192" s="11">
        <v>-2.4589735257285601E-2</v>
      </c>
      <c r="L192" s="12" t="str">
        <f>_xlfn.XLOOKUP(I192,Sheet!$B$2:$B$900,Sheet!$A$2:$A$900)</f>
        <v>HRL</v>
      </c>
      <c r="M192" s="9">
        <f t="shared" si="8"/>
        <v>-2.4589735257285601E-2</v>
      </c>
      <c r="P192" s="15"/>
      <c r="R192" s="10" t="s">
        <v>382</v>
      </c>
      <c r="S192" s="11">
        <v>8.7446880668128404E-2</v>
      </c>
      <c r="V192" s="16"/>
    </row>
    <row r="193" spans="1:22">
      <c r="A193" s="1" t="s">
        <v>384</v>
      </c>
      <c r="B193">
        <v>0.1922408683791843</v>
      </c>
      <c r="C193">
        <v>0.1064717764732194</v>
      </c>
      <c r="D193">
        <v>0.712414947233873</v>
      </c>
      <c r="E193">
        <v>-8.5769091905964906E-2</v>
      </c>
      <c r="F193" s="8">
        <f t="shared" si="6"/>
        <v>-2.5068069127810899E-2</v>
      </c>
      <c r="G193" s="8">
        <f t="shared" si="7"/>
        <v>-7.6841757562578106E-2</v>
      </c>
      <c r="I193" s="10" t="s">
        <v>385</v>
      </c>
      <c r="J193" s="11">
        <v>-2.5068069127810899E-2</v>
      </c>
      <c r="L193" s="12" t="str">
        <f>_xlfn.XLOOKUP(I193,Sheet!$B$2:$B$900,Sheet!$A$2:$A$900)</f>
        <v>HSIC</v>
      </c>
      <c r="M193" s="9">
        <f t="shared" si="8"/>
        <v>-2.5068069127810899E-2</v>
      </c>
      <c r="P193" s="15"/>
      <c r="R193" s="10" t="s">
        <v>384</v>
      </c>
      <c r="S193" s="11">
        <v>-7.6841757562578106E-2</v>
      </c>
      <c r="V193" s="16"/>
    </row>
    <row r="194" spans="1:22">
      <c r="A194" s="1" t="s">
        <v>386</v>
      </c>
      <c r="B194">
        <v>0.23377682188494259</v>
      </c>
      <c r="C194">
        <v>0.17307084157450589</v>
      </c>
      <c r="D194">
        <v>0.88466635208221756</v>
      </c>
      <c r="E194">
        <v>-6.0705980310436718E-2</v>
      </c>
      <c r="F194" s="8">
        <f t="shared" ref="F194:F257" si="9">_xlfn.XLOOKUP(A194,$L$2:$L$900,$M$2:$M$900)</f>
        <v>-2.52075459785332E-2</v>
      </c>
      <c r="G194" s="8">
        <f t="shared" ref="G194:G257" si="10">_xlfn.XLOOKUP(A194,$R$2:$R$900,$S$2:$S$900)</f>
        <v>6.5927309272936399E-2</v>
      </c>
      <c r="I194" s="10" t="s">
        <v>387</v>
      </c>
      <c r="J194" s="11">
        <v>-2.52075459785332E-2</v>
      </c>
      <c r="L194" s="12" t="str">
        <f>_xlfn.XLOOKUP(I194,Sheet!$B$2:$B$900,Sheet!$A$2:$A$900)</f>
        <v>HST</v>
      </c>
      <c r="M194" s="9">
        <f t="shared" ref="M194:M257" si="11">J194</f>
        <v>-2.52075459785332E-2</v>
      </c>
      <c r="P194" s="15"/>
      <c r="R194" s="10" t="s">
        <v>386</v>
      </c>
      <c r="S194" s="11">
        <v>6.5927309272936399E-2</v>
      </c>
      <c r="V194" s="16"/>
    </row>
    <row r="195" spans="1:22">
      <c r="A195" s="1" t="s">
        <v>388</v>
      </c>
      <c r="B195">
        <v>5.5994876087063231E-2</v>
      </c>
      <c r="C195">
        <v>0.35145914543879098</v>
      </c>
      <c r="D195">
        <v>0.14739689428316871</v>
      </c>
      <c r="E195">
        <v>0.29546426935172782</v>
      </c>
      <c r="F195" s="8">
        <f t="shared" si="9"/>
        <v>-2.4864810859001801E-2</v>
      </c>
      <c r="G195" s="8">
        <f t="shared" si="10"/>
        <v>-4.3136860242560103E-2</v>
      </c>
      <c r="I195" s="10" t="s">
        <v>389</v>
      </c>
      <c r="J195" s="11">
        <v>-2.4864810859001801E-2</v>
      </c>
      <c r="L195" s="12" t="str">
        <f>_xlfn.XLOOKUP(I195,Sheet!$B$2:$B$900,Sheet!$A$2:$A$900)</f>
        <v>HSY</v>
      </c>
      <c r="M195" s="9">
        <f t="shared" si="11"/>
        <v>-2.4864810859001801E-2</v>
      </c>
      <c r="P195" s="15"/>
      <c r="R195" s="10" t="s">
        <v>388</v>
      </c>
      <c r="S195" s="11">
        <v>-4.3136860242560103E-2</v>
      </c>
      <c r="V195" s="16"/>
    </row>
    <row r="196" spans="1:22">
      <c r="A196" s="1" t="s">
        <v>390</v>
      </c>
      <c r="B196">
        <v>0.30893543995382328</v>
      </c>
      <c r="C196">
        <v>0.44774732206779089</v>
      </c>
      <c r="D196">
        <v>1.1963524085255841</v>
      </c>
      <c r="E196">
        <v>0.13881188211396761</v>
      </c>
      <c r="F196" s="8">
        <f t="shared" si="9"/>
        <v>-2.5376501625860401E-2</v>
      </c>
      <c r="G196" s="8">
        <f t="shared" si="10"/>
        <v>-1.46823979935813E-2</v>
      </c>
      <c r="I196" s="10" t="s">
        <v>391</v>
      </c>
      <c r="J196" s="11">
        <v>-2.5376501625860401E-2</v>
      </c>
      <c r="L196" s="12" t="str">
        <f>_xlfn.XLOOKUP(I196,Sheet!$B$2:$B$900,Sheet!$A$2:$A$900)</f>
        <v>HUBB</v>
      </c>
      <c r="M196" s="9">
        <f t="shared" si="11"/>
        <v>-2.5376501625860401E-2</v>
      </c>
      <c r="P196" s="15"/>
      <c r="R196" s="10" t="s">
        <v>390</v>
      </c>
      <c r="S196" s="11">
        <v>-1.46823979935813E-2</v>
      </c>
      <c r="V196" s="16"/>
    </row>
    <row r="197" spans="1:22">
      <c r="A197" s="1" t="s">
        <v>392</v>
      </c>
      <c r="B197">
        <v>0.22184247471174351</v>
      </c>
      <c r="C197">
        <v>0.29549004113276722</v>
      </c>
      <c r="D197">
        <v>0.83517409554243605</v>
      </c>
      <c r="E197">
        <v>7.3647566421023769E-2</v>
      </c>
      <c r="F197" s="8">
        <f t="shared" si="9"/>
        <v>-2.4318238649015E-2</v>
      </c>
      <c r="G197" s="8">
        <f t="shared" si="10"/>
        <v>0.14896676888772101</v>
      </c>
      <c r="I197" s="10" t="s">
        <v>393</v>
      </c>
      <c r="J197" s="11">
        <v>-2.4318238649015E-2</v>
      </c>
      <c r="L197" s="12" t="str">
        <f>_xlfn.XLOOKUP(I197,Sheet!$B$2:$B$900,Sheet!$A$2:$A$900)</f>
        <v>HUM</v>
      </c>
      <c r="M197" s="9">
        <f t="shared" si="11"/>
        <v>-2.4318238649015E-2</v>
      </c>
      <c r="P197" s="15"/>
      <c r="R197" s="10" t="s">
        <v>392</v>
      </c>
      <c r="S197" s="11">
        <v>0.14896676888772101</v>
      </c>
      <c r="V197" s="16"/>
    </row>
    <row r="198" spans="1:22">
      <c r="A198" s="1" t="s">
        <v>394</v>
      </c>
      <c r="B198">
        <v>0.28218246317308149</v>
      </c>
      <c r="C198">
        <v>0.23276886827971199</v>
      </c>
      <c r="D198">
        <v>1.0854066508046489</v>
      </c>
      <c r="E198">
        <v>-4.9413594893369488E-2</v>
      </c>
      <c r="F198" s="8">
        <f t="shared" si="9"/>
        <v>-2.5742631868179801E-2</v>
      </c>
      <c r="G198" s="8">
        <f t="shared" si="10"/>
        <v>-0.1178072102275432</v>
      </c>
      <c r="I198" s="10" t="s">
        <v>395</v>
      </c>
      <c r="J198" s="11">
        <v>-2.5742631868179801E-2</v>
      </c>
      <c r="L198" s="12" t="str">
        <f>_xlfn.XLOOKUP(I198,Sheet!$B$2:$B$900,Sheet!$A$2:$A$900)</f>
        <v>IBM</v>
      </c>
      <c r="M198" s="9">
        <f t="shared" si="11"/>
        <v>-2.5742631868179801E-2</v>
      </c>
      <c r="P198" s="15"/>
      <c r="R198" s="10" t="s">
        <v>394</v>
      </c>
      <c r="S198" s="11">
        <v>-0.1178072102275432</v>
      </c>
      <c r="V198" s="16"/>
    </row>
    <row r="199" spans="1:22">
      <c r="A199" s="1" t="s">
        <v>396</v>
      </c>
      <c r="B199">
        <v>0.15491285656112061</v>
      </c>
      <c r="C199">
        <v>0.23212266981539659</v>
      </c>
      <c r="D199">
        <v>0.5576140594929504</v>
      </c>
      <c r="E199">
        <v>7.7209813254276061E-2</v>
      </c>
      <c r="F199" s="8">
        <f t="shared" si="9"/>
        <v>-2.4496416841233899E-2</v>
      </c>
      <c r="G199" s="8">
        <f t="shared" si="10"/>
        <v>0.1087673277611505</v>
      </c>
      <c r="I199" s="10" t="s">
        <v>397</v>
      </c>
      <c r="J199" s="11">
        <v>-2.4496416841233899E-2</v>
      </c>
      <c r="L199" s="12" t="str">
        <f>_xlfn.XLOOKUP(I199,Sheet!$B$2:$B$900,Sheet!$A$2:$A$900)</f>
        <v>ICE</v>
      </c>
      <c r="M199" s="9">
        <f t="shared" si="11"/>
        <v>-2.4496416841233899E-2</v>
      </c>
      <c r="P199" s="15"/>
      <c r="R199" s="10" t="s">
        <v>396</v>
      </c>
      <c r="S199" s="11">
        <v>0.1087673277611505</v>
      </c>
      <c r="V199" s="16"/>
    </row>
    <row r="200" spans="1:22">
      <c r="A200" s="1" t="s">
        <v>398</v>
      </c>
      <c r="B200">
        <v>0.30003580157212129</v>
      </c>
      <c r="C200">
        <v>0.37110137116443259</v>
      </c>
      <c r="D200">
        <v>1.15944522126966</v>
      </c>
      <c r="E200">
        <v>7.1065569592311306E-2</v>
      </c>
      <c r="F200" s="8">
        <f t="shared" si="9"/>
        <v>-2.42465583380597E-2</v>
      </c>
      <c r="G200" s="8">
        <f t="shared" si="10"/>
        <v>0.15967749708869611</v>
      </c>
      <c r="I200" s="10" t="s">
        <v>399</v>
      </c>
      <c r="J200" s="11">
        <v>-2.42465583380597E-2</v>
      </c>
      <c r="L200" s="12" t="str">
        <f>_xlfn.XLOOKUP(I200,Sheet!$B$2:$B$900,Sheet!$A$2:$A$900)</f>
        <v>IDXX</v>
      </c>
      <c r="M200" s="9">
        <f t="shared" si="11"/>
        <v>-2.42465583380597E-2</v>
      </c>
      <c r="P200" s="15"/>
      <c r="R200" s="10" t="s">
        <v>398</v>
      </c>
      <c r="S200" s="11">
        <v>0.15967749708869611</v>
      </c>
      <c r="V200" s="16"/>
    </row>
    <row r="201" spans="1:22">
      <c r="A201" s="1" t="s">
        <v>400</v>
      </c>
      <c r="B201">
        <v>0.29956462897006542</v>
      </c>
      <c r="C201">
        <v>0.34205746994455782</v>
      </c>
      <c r="D201">
        <v>1.157491248006016</v>
      </c>
      <c r="E201">
        <v>4.2492840974492352E-2</v>
      </c>
      <c r="F201" s="8">
        <f t="shared" si="9"/>
        <v>-2.4470940409772601E-2</v>
      </c>
      <c r="G201" s="8">
        <f t="shared" si="10"/>
        <v>0.14653539324339421</v>
      </c>
      <c r="I201" s="10" t="s">
        <v>401</v>
      </c>
      <c r="J201" s="11">
        <v>-2.4470940409772601E-2</v>
      </c>
      <c r="L201" s="12" t="str">
        <f>_xlfn.XLOOKUP(I201,Sheet!$B$2:$B$900,Sheet!$A$2:$A$900)</f>
        <v>IEX</v>
      </c>
      <c r="M201" s="9">
        <f t="shared" si="11"/>
        <v>-2.4470940409772601E-2</v>
      </c>
      <c r="P201" s="15"/>
      <c r="R201" s="10" t="s">
        <v>400</v>
      </c>
      <c r="S201" s="11">
        <v>0.14653539324339421</v>
      </c>
      <c r="V201" s="16"/>
    </row>
    <row r="202" spans="1:22">
      <c r="A202" s="1" t="s">
        <v>402</v>
      </c>
      <c r="B202">
        <v>0.20056516069675381</v>
      </c>
      <c r="C202">
        <v>3.3442230462446647E-2</v>
      </c>
      <c r="D202">
        <v>0.74693614935027175</v>
      </c>
      <c r="E202">
        <v>-0.1671229302343071</v>
      </c>
      <c r="F202" s="8">
        <f t="shared" si="9"/>
        <v>-2.47523729658039E-2</v>
      </c>
      <c r="G202" s="8">
        <f t="shared" si="10"/>
        <v>1.64304678761788E-2</v>
      </c>
      <c r="I202" s="10" t="s">
        <v>403</v>
      </c>
      <c r="J202" s="11">
        <v>-2.47523729658039E-2</v>
      </c>
      <c r="L202" s="12" t="str">
        <f>_xlfn.XLOOKUP(I202,Sheet!$B$2:$B$900,Sheet!$A$2:$A$900)</f>
        <v>IFF</v>
      </c>
      <c r="M202" s="9">
        <f t="shared" si="11"/>
        <v>-2.47523729658039E-2</v>
      </c>
      <c r="P202" s="15"/>
      <c r="R202" s="10" t="s">
        <v>402</v>
      </c>
      <c r="S202" s="11">
        <v>1.64304678761788E-2</v>
      </c>
      <c r="V202" s="16"/>
    </row>
    <row r="203" spans="1:22">
      <c r="A203" s="1" t="s">
        <v>404</v>
      </c>
      <c r="B203">
        <v>0.33135057544604168</v>
      </c>
      <c r="C203">
        <v>0.1578266302777217</v>
      </c>
      <c r="D203">
        <v>1.2893089498474379</v>
      </c>
      <c r="E203">
        <v>-0.17352394516832001</v>
      </c>
      <c r="F203" s="8">
        <f t="shared" si="9"/>
        <v>-2.3496125699067099E-2</v>
      </c>
      <c r="G203" s="8">
        <f t="shared" si="10"/>
        <v>0.21171887648687879</v>
      </c>
      <c r="I203" s="10" t="s">
        <v>405</v>
      </c>
      <c r="J203" s="11">
        <v>-2.3496125699067099E-2</v>
      </c>
      <c r="L203" s="12" t="str">
        <f>_xlfn.XLOOKUP(I203,Sheet!$B$2:$B$900,Sheet!$A$2:$A$900)</f>
        <v>ILMN</v>
      </c>
      <c r="M203" s="9">
        <f t="shared" si="11"/>
        <v>-2.3496125699067099E-2</v>
      </c>
      <c r="P203" s="15"/>
      <c r="R203" s="10" t="s">
        <v>404</v>
      </c>
      <c r="S203" s="11">
        <v>0.21171887648687879</v>
      </c>
      <c r="V203" s="16"/>
    </row>
    <row r="204" spans="1:22">
      <c r="A204" s="1" t="s">
        <v>406</v>
      </c>
      <c r="B204">
        <v>0.2290729581454112</v>
      </c>
      <c r="C204">
        <v>0.36588062742405508</v>
      </c>
      <c r="D204">
        <v>0.86515922466699768</v>
      </c>
      <c r="E204">
        <v>0.13680766927864391</v>
      </c>
      <c r="F204" s="8">
        <f t="shared" si="9"/>
        <v>-2.5933990743558701E-2</v>
      </c>
      <c r="G204" s="8">
        <f t="shared" si="10"/>
        <v>-1.640925611263039</v>
      </c>
      <c r="I204" s="10" t="s">
        <v>407</v>
      </c>
      <c r="J204" s="11">
        <v>-2.5933990743558701E-2</v>
      </c>
      <c r="L204" s="12" t="str">
        <f>_xlfn.XLOOKUP(I204,Sheet!$B$2:$B$900,Sheet!$A$2:$A$900)</f>
        <v>INCY</v>
      </c>
      <c r="M204" s="9">
        <f t="shared" si="11"/>
        <v>-2.5933990743558701E-2</v>
      </c>
      <c r="P204" s="15"/>
      <c r="R204" s="10" t="s">
        <v>406</v>
      </c>
      <c r="S204" s="11">
        <v>-1.640925611263039</v>
      </c>
      <c r="V204" s="16"/>
    </row>
    <row r="205" spans="1:22">
      <c r="A205" s="1" t="s">
        <v>408</v>
      </c>
      <c r="B205">
        <v>0.33960300479907513</v>
      </c>
      <c r="C205">
        <v>0.30455630500769781</v>
      </c>
      <c r="D205">
        <v>1.3235321331258629</v>
      </c>
      <c r="E205">
        <v>-3.5046699791377263E-2</v>
      </c>
      <c r="F205" s="8">
        <f t="shared" si="9"/>
        <v>-2.4584809708149899E-2</v>
      </c>
      <c r="G205" s="8">
        <f t="shared" si="10"/>
        <v>0.1528155326860236</v>
      </c>
      <c r="I205" s="10" t="s">
        <v>409</v>
      </c>
      <c r="J205" s="11">
        <v>-2.4584809708149899E-2</v>
      </c>
      <c r="L205" s="12" t="str">
        <f>_xlfn.XLOOKUP(I205,Sheet!$B$2:$B$900,Sheet!$A$2:$A$900)</f>
        <v>INTC</v>
      </c>
      <c r="M205" s="9">
        <f t="shared" si="11"/>
        <v>-2.4584809708149899E-2</v>
      </c>
      <c r="P205" s="15"/>
      <c r="R205" s="10" t="s">
        <v>408</v>
      </c>
      <c r="S205" s="11">
        <v>0.1528155326860236</v>
      </c>
      <c r="V205" s="16"/>
    </row>
    <row r="206" spans="1:22">
      <c r="A206" s="1" t="s">
        <v>410</v>
      </c>
      <c r="B206">
        <v>0.31795876113729837</v>
      </c>
      <c r="C206">
        <v>0.32281198318957138</v>
      </c>
      <c r="D206">
        <v>1.233772513737228</v>
      </c>
      <c r="E206">
        <v>4.8532220522730096E-3</v>
      </c>
      <c r="F206" s="8">
        <f t="shared" si="9"/>
        <v>-2.4069688549404399E-2</v>
      </c>
      <c r="G206" s="8">
        <f t="shared" si="10"/>
        <v>0.19878892902726289</v>
      </c>
      <c r="I206" s="10" t="s">
        <v>411</v>
      </c>
      <c r="J206" s="11">
        <v>-2.4069688549404399E-2</v>
      </c>
      <c r="L206" s="12" t="str">
        <f>_xlfn.XLOOKUP(I206,Sheet!$B$2:$B$900,Sheet!$A$2:$A$900)</f>
        <v>INTU</v>
      </c>
      <c r="M206" s="9">
        <f t="shared" si="11"/>
        <v>-2.4069688549404399E-2</v>
      </c>
      <c r="P206" s="15"/>
      <c r="R206" s="10" t="s">
        <v>410</v>
      </c>
      <c r="S206" s="11">
        <v>0.19878892902726289</v>
      </c>
      <c r="V206" s="16"/>
    </row>
    <row r="207" spans="1:22">
      <c r="A207" s="1" t="s">
        <v>412</v>
      </c>
      <c r="B207">
        <v>0.31817596601883291</v>
      </c>
      <c r="C207">
        <v>0.20919724689794561</v>
      </c>
      <c r="D207">
        <v>1.2346732718233291</v>
      </c>
      <c r="E207">
        <v>-0.1089787191208873</v>
      </c>
      <c r="F207" s="8">
        <f t="shared" si="9"/>
        <v>-2.5563365828222901E-2</v>
      </c>
      <c r="G207" s="8">
        <f t="shared" si="10"/>
        <v>-4.9985925200707999E-2</v>
      </c>
      <c r="I207" s="10" t="s">
        <v>413</v>
      </c>
      <c r="J207" s="11">
        <v>-2.5563365828222901E-2</v>
      </c>
      <c r="L207" s="12" t="str">
        <f>_xlfn.XLOOKUP(I207,Sheet!$B$2:$B$900,Sheet!$A$2:$A$900)</f>
        <v>IP</v>
      </c>
      <c r="M207" s="9">
        <f t="shared" si="11"/>
        <v>-2.5563365828222901E-2</v>
      </c>
      <c r="P207" s="15"/>
      <c r="R207" s="10" t="s">
        <v>412</v>
      </c>
      <c r="S207" s="11">
        <v>-4.9985925200707999E-2</v>
      </c>
      <c r="V207" s="16"/>
    </row>
    <row r="208" spans="1:22">
      <c r="A208" s="1" t="s">
        <v>414</v>
      </c>
      <c r="B208">
        <v>0.2164626775341269</v>
      </c>
      <c r="C208">
        <v>0.1809313300727656</v>
      </c>
      <c r="D208">
        <v>0.81286384277515233</v>
      </c>
      <c r="E208">
        <v>-3.5531347461361253E-2</v>
      </c>
      <c r="F208" s="8">
        <f t="shared" si="9"/>
        <v>-2.5191670988826399E-2</v>
      </c>
      <c r="G208" s="8">
        <f t="shared" si="10"/>
        <v>-5.1426336568549998E-3</v>
      </c>
      <c r="I208" s="10" t="s">
        <v>415</v>
      </c>
      <c r="J208" s="11">
        <v>-2.5191670988826399E-2</v>
      </c>
      <c r="L208" s="12" t="str">
        <f>_xlfn.XLOOKUP(I208,Sheet!$B$2:$B$900,Sheet!$A$2:$A$900)</f>
        <v>IPG</v>
      </c>
      <c r="M208" s="9">
        <f t="shared" si="11"/>
        <v>-2.5191670988826399E-2</v>
      </c>
      <c r="P208" s="15"/>
      <c r="R208" s="10" t="s">
        <v>414</v>
      </c>
      <c r="S208" s="11">
        <v>-5.1426336568549998E-3</v>
      </c>
      <c r="V208" s="16"/>
    </row>
    <row r="209" spans="1:22">
      <c r="A209" s="1" t="s">
        <v>416</v>
      </c>
      <c r="B209">
        <v>0.1173971841366805</v>
      </c>
      <c r="C209">
        <v>8.0814009114840712E-2</v>
      </c>
      <c r="D209">
        <v>0.40203493505936272</v>
      </c>
      <c r="E209">
        <v>-3.6583175021839831E-2</v>
      </c>
      <c r="F209" s="8">
        <f t="shared" si="9"/>
        <v>-2.4850303214063299E-2</v>
      </c>
      <c r="G209" s="8">
        <f t="shared" si="10"/>
        <v>-5.3444918094370001E-4</v>
      </c>
      <c r="I209" s="10" t="s">
        <v>417</v>
      </c>
      <c r="J209" s="11">
        <v>-2.4850303214063299E-2</v>
      </c>
      <c r="L209" s="12" t="str">
        <f>_xlfn.XLOOKUP(I209,Sheet!$B$2:$B$900,Sheet!$A$2:$A$900)</f>
        <v>IRM</v>
      </c>
      <c r="M209" s="9">
        <f t="shared" si="11"/>
        <v>-2.4850303214063299E-2</v>
      </c>
      <c r="P209" s="15"/>
      <c r="R209" s="10" t="s">
        <v>416</v>
      </c>
      <c r="S209" s="11">
        <v>-5.3444918094370001E-4</v>
      </c>
      <c r="V209" s="16"/>
    </row>
    <row r="210" spans="1:22">
      <c r="A210" s="1" t="s">
        <v>418</v>
      </c>
      <c r="B210">
        <v>0.35476791718225559</v>
      </c>
      <c r="C210">
        <v>0.24951983566385891</v>
      </c>
      <c r="D210">
        <v>1.3864216840312671</v>
      </c>
      <c r="E210">
        <v>-0.10524808151839669</v>
      </c>
      <c r="F210" s="8">
        <f t="shared" si="9"/>
        <v>-2.35813632923133E-2</v>
      </c>
      <c r="G210" s="8">
        <f t="shared" si="10"/>
        <v>0.22654675310692141</v>
      </c>
      <c r="I210" s="10" t="s">
        <v>419</v>
      </c>
      <c r="J210" s="11">
        <v>-2.35813632923133E-2</v>
      </c>
      <c r="L210" s="12" t="str">
        <f>_xlfn.XLOOKUP(I210,Sheet!$B$2:$B$900,Sheet!$A$2:$A$900)</f>
        <v>ISRG</v>
      </c>
      <c r="M210" s="9">
        <f t="shared" si="11"/>
        <v>-2.35813632923133E-2</v>
      </c>
      <c r="P210" s="15"/>
      <c r="R210" s="10" t="s">
        <v>418</v>
      </c>
      <c r="S210" s="11">
        <v>0.22654675310692141</v>
      </c>
      <c r="V210" s="16"/>
    </row>
    <row r="211" spans="1:22">
      <c r="A211" s="1" t="s">
        <v>420</v>
      </c>
      <c r="B211">
        <v>0.26756568975951439</v>
      </c>
      <c r="C211">
        <v>0.2250902577596352</v>
      </c>
      <c r="D211">
        <v>1.024790256035047</v>
      </c>
      <c r="E211">
        <v>-4.2475431999879187E-2</v>
      </c>
      <c r="F211" s="8">
        <f t="shared" si="9"/>
        <v>-2.4649456798773998E-2</v>
      </c>
      <c r="G211" s="8">
        <f t="shared" si="10"/>
        <v>0.10909769412933901</v>
      </c>
      <c r="I211" s="10" t="s">
        <v>421</v>
      </c>
      <c r="J211" s="11">
        <v>-2.4649456798773998E-2</v>
      </c>
      <c r="L211" s="12" t="str">
        <f>_xlfn.XLOOKUP(I211,Sheet!$B$2:$B$900,Sheet!$A$2:$A$900)</f>
        <v>IT</v>
      </c>
      <c r="M211" s="9">
        <f t="shared" si="11"/>
        <v>-2.4649456798773998E-2</v>
      </c>
      <c r="P211" s="15"/>
      <c r="R211" s="10" t="s">
        <v>420</v>
      </c>
      <c r="S211" s="11">
        <v>0.10909769412933901</v>
      </c>
      <c r="V211" s="16"/>
    </row>
    <row r="212" spans="1:22">
      <c r="A212" s="1" t="s">
        <v>422</v>
      </c>
      <c r="B212">
        <v>0.33985147457564419</v>
      </c>
      <c r="C212">
        <v>0.4018106478694351</v>
      </c>
      <c r="D212">
        <v>1.324562548090827</v>
      </c>
      <c r="E212">
        <v>6.1959173293790859E-2</v>
      </c>
      <c r="F212" s="8">
        <f t="shared" si="9"/>
        <v>-2.5016784688067201E-2</v>
      </c>
      <c r="G212" s="8">
        <f t="shared" si="10"/>
        <v>1.1488290859258199E-2</v>
      </c>
      <c r="I212" s="10" t="s">
        <v>423</v>
      </c>
      <c r="J212" s="11">
        <v>-2.5016784688067201E-2</v>
      </c>
      <c r="L212" s="12" t="str">
        <f>_xlfn.XLOOKUP(I212,Sheet!$B$2:$B$900,Sheet!$A$2:$A$900)</f>
        <v>ITW</v>
      </c>
      <c r="M212" s="9">
        <f t="shared" si="11"/>
        <v>-2.5016784688067201E-2</v>
      </c>
      <c r="P212" s="15"/>
      <c r="R212" s="10" t="s">
        <v>422</v>
      </c>
      <c r="S212" s="11">
        <v>1.1488290859258199E-2</v>
      </c>
      <c r="V212" s="16"/>
    </row>
    <row r="213" spans="1:22">
      <c r="A213" s="1" t="s">
        <v>424</v>
      </c>
      <c r="B213">
        <v>0.36038117415167009</v>
      </c>
      <c r="C213">
        <v>0.17914303040331131</v>
      </c>
      <c r="D213">
        <v>1.409700104704152</v>
      </c>
      <c r="E213">
        <v>-0.18123814374835889</v>
      </c>
      <c r="F213" s="8">
        <f t="shared" si="9"/>
        <v>-2.6222638124765899E-2</v>
      </c>
      <c r="G213" s="8">
        <f t="shared" si="10"/>
        <v>-0.26800258756298329</v>
      </c>
      <c r="I213" s="10" t="s">
        <v>425</v>
      </c>
      <c r="J213" s="11">
        <v>-2.6222638124765899E-2</v>
      </c>
      <c r="L213" s="12" t="str">
        <f>_xlfn.XLOOKUP(I213,Sheet!$B$2:$B$900,Sheet!$A$2:$A$900)</f>
        <v>IVZ</v>
      </c>
      <c r="M213" s="9">
        <f t="shared" si="11"/>
        <v>-2.6222638124765899E-2</v>
      </c>
      <c r="P213" s="15"/>
      <c r="R213" s="10" t="s">
        <v>424</v>
      </c>
      <c r="S213" s="11">
        <v>-0.26800258756298329</v>
      </c>
      <c r="V213" s="16"/>
    </row>
    <row r="214" spans="1:22">
      <c r="A214" s="1" t="s">
        <v>426</v>
      </c>
      <c r="B214">
        <v>0.27052972944649623</v>
      </c>
      <c r="C214">
        <v>0.46053943820770982</v>
      </c>
      <c r="D214">
        <v>1.037082257470336</v>
      </c>
      <c r="E214">
        <v>0.19000970876121359</v>
      </c>
      <c r="F214" s="8">
        <f t="shared" si="9"/>
        <v>-2.5110843066752198E-2</v>
      </c>
      <c r="G214" s="8">
        <f t="shared" si="10"/>
        <v>0.1055989280696794</v>
      </c>
      <c r="I214" s="10" t="s">
        <v>427</v>
      </c>
      <c r="J214" s="11">
        <v>-2.5110843066752198E-2</v>
      </c>
      <c r="L214" s="12" t="str">
        <f>_xlfn.XLOOKUP(I214,Sheet!$B$2:$B$900,Sheet!$A$2:$A$900)</f>
        <v>J</v>
      </c>
      <c r="M214" s="9">
        <f t="shared" si="11"/>
        <v>-2.5110843066752198E-2</v>
      </c>
      <c r="P214" s="15"/>
      <c r="R214" s="10" t="s">
        <v>426</v>
      </c>
      <c r="S214" s="11">
        <v>0.1055989280696794</v>
      </c>
      <c r="V214" s="16"/>
    </row>
    <row r="215" spans="1:22">
      <c r="A215" s="1" t="s">
        <v>428</v>
      </c>
      <c r="B215">
        <v>0.27873265777936712</v>
      </c>
      <c r="C215">
        <v>0.27011564125054149</v>
      </c>
      <c r="D215">
        <v>1.071100157866228</v>
      </c>
      <c r="E215">
        <v>-8.6170165288255163E-3</v>
      </c>
      <c r="F215" s="8">
        <f t="shared" si="9"/>
        <v>-2.5162735455944399E-2</v>
      </c>
      <c r="G215" s="8">
        <f t="shared" si="10"/>
        <v>9.6605195650351194E-2</v>
      </c>
      <c r="I215" s="10" t="s">
        <v>429</v>
      </c>
      <c r="J215" s="11">
        <v>-2.5162735455944399E-2</v>
      </c>
      <c r="L215" s="12" t="str">
        <f>_xlfn.XLOOKUP(I215,Sheet!$B$2:$B$900,Sheet!$A$2:$A$900)</f>
        <v>JBHT</v>
      </c>
      <c r="M215" s="9">
        <f t="shared" si="11"/>
        <v>-2.5162735455944399E-2</v>
      </c>
      <c r="P215" s="15"/>
      <c r="R215" s="10" t="s">
        <v>428</v>
      </c>
      <c r="S215" s="11">
        <v>9.6605195650351194E-2</v>
      </c>
      <c r="V215" s="16"/>
    </row>
    <row r="216" spans="1:22">
      <c r="A216" s="1" t="s">
        <v>430</v>
      </c>
      <c r="B216">
        <v>0.38033791923005689</v>
      </c>
      <c r="C216">
        <v>0.56932331975191197</v>
      </c>
      <c r="D216">
        <v>1.4924615941081649</v>
      </c>
      <c r="E216">
        <v>0.188985400521855</v>
      </c>
      <c r="F216" s="8">
        <f t="shared" si="9"/>
        <v>-2.4994543434955899E-2</v>
      </c>
      <c r="G216" s="8">
        <f t="shared" si="10"/>
        <v>-4.1127016494041699E-2</v>
      </c>
      <c r="I216" s="10" t="s">
        <v>431</v>
      </c>
      <c r="J216" s="11">
        <v>-2.4994543434955899E-2</v>
      </c>
      <c r="L216" s="12" t="str">
        <f>_xlfn.XLOOKUP(I216,Sheet!$B$2:$B$900,Sheet!$A$2:$A$900)</f>
        <v>JBL</v>
      </c>
      <c r="M216" s="9">
        <f t="shared" si="11"/>
        <v>-2.4994543434955899E-2</v>
      </c>
      <c r="P216" s="15"/>
      <c r="R216" s="10" t="s">
        <v>430</v>
      </c>
      <c r="S216" s="11">
        <v>-4.1127016494041699E-2</v>
      </c>
      <c r="V216" s="16"/>
    </row>
    <row r="217" spans="1:22">
      <c r="A217" s="1" t="s">
        <v>432</v>
      </c>
      <c r="B217">
        <v>0.2061847535772264</v>
      </c>
      <c r="C217">
        <v>0.35979966563182392</v>
      </c>
      <c r="D217">
        <v>0.77024084532175041</v>
      </c>
      <c r="E217">
        <v>0.1536149120545974</v>
      </c>
      <c r="F217" s="8">
        <f t="shared" si="9"/>
        <v>-2.5734671602700199E-2</v>
      </c>
      <c r="G217" s="8">
        <f t="shared" si="10"/>
        <v>-0.15035398658039581</v>
      </c>
      <c r="I217" s="10" t="s">
        <v>433</v>
      </c>
      <c r="J217" s="11">
        <v>-2.5734671602700199E-2</v>
      </c>
      <c r="L217" s="12" t="str">
        <f>_xlfn.XLOOKUP(I217,Sheet!$B$2:$B$900,Sheet!$A$2:$A$900)</f>
        <v>JCI</v>
      </c>
      <c r="M217" s="9">
        <f t="shared" si="11"/>
        <v>-2.5734671602700199E-2</v>
      </c>
      <c r="P217" s="15"/>
      <c r="R217" s="10" t="s">
        <v>432</v>
      </c>
      <c r="S217" s="11">
        <v>-0.15035398658039581</v>
      </c>
      <c r="V217" s="16"/>
    </row>
    <row r="218" spans="1:22">
      <c r="A218" s="1" t="s">
        <v>434</v>
      </c>
      <c r="B218">
        <v>0.22098639827791769</v>
      </c>
      <c r="C218">
        <v>0.16661767262446631</v>
      </c>
      <c r="D218">
        <v>0.83162390935582053</v>
      </c>
      <c r="E218">
        <v>-5.4368725653451438E-2</v>
      </c>
      <c r="F218" s="8">
        <f t="shared" si="9"/>
        <v>-2.43826891445936E-2</v>
      </c>
      <c r="G218" s="8">
        <f t="shared" si="10"/>
        <v>0.1668919585632436</v>
      </c>
      <c r="I218" s="10" t="s">
        <v>435</v>
      </c>
      <c r="J218" s="11">
        <v>-2.43826891445936E-2</v>
      </c>
      <c r="L218" s="12" t="str">
        <f>_xlfn.XLOOKUP(I218,Sheet!$B$2:$B$900,Sheet!$A$2:$A$900)</f>
        <v>JKHY</v>
      </c>
      <c r="M218" s="9">
        <f t="shared" si="11"/>
        <v>-2.43826891445936E-2</v>
      </c>
      <c r="P218" s="15"/>
      <c r="R218" s="10" t="s">
        <v>434</v>
      </c>
      <c r="S218" s="11">
        <v>0.1668919585632436</v>
      </c>
      <c r="V218" s="16"/>
    </row>
    <row r="219" spans="1:22">
      <c r="A219" s="1" t="s">
        <v>436</v>
      </c>
      <c r="B219">
        <v>0.1504952092490873</v>
      </c>
      <c r="C219">
        <v>0.1639553787160635</v>
      </c>
      <c r="D219">
        <v>0.53929388404502798</v>
      </c>
      <c r="E219">
        <v>1.346016946697615E-2</v>
      </c>
      <c r="F219" s="8">
        <f t="shared" si="9"/>
        <v>-2.47951057678618E-2</v>
      </c>
      <c r="G219" s="8">
        <f t="shared" si="10"/>
        <v>4.5664327501359403E-2</v>
      </c>
      <c r="I219" s="10" t="s">
        <v>437</v>
      </c>
      <c r="J219" s="11">
        <v>-2.47951057678618E-2</v>
      </c>
      <c r="L219" s="12" t="str">
        <f>_xlfn.XLOOKUP(I219,Sheet!$B$2:$B$900,Sheet!$A$2:$A$900)</f>
        <v>JNJ</v>
      </c>
      <c r="M219" s="9">
        <f t="shared" si="11"/>
        <v>-2.47951057678618E-2</v>
      </c>
      <c r="P219" s="15"/>
      <c r="R219" s="10" t="s">
        <v>436</v>
      </c>
      <c r="S219" s="11">
        <v>4.5664327501359403E-2</v>
      </c>
      <c r="V219" s="16"/>
    </row>
    <row r="220" spans="1:22">
      <c r="A220" s="1" t="s">
        <v>438</v>
      </c>
      <c r="B220">
        <v>0.28527627139466361</v>
      </c>
      <c r="C220">
        <v>-3.1263907918448693E-2</v>
      </c>
      <c r="D220">
        <v>1.0982368079942511</v>
      </c>
      <c r="E220">
        <v>-0.31654017931311229</v>
      </c>
      <c r="F220" s="8">
        <f t="shared" si="9"/>
        <v>-2.5154381942144099E-2</v>
      </c>
      <c r="G220" s="8">
        <f t="shared" si="10"/>
        <v>-1.5488963623261199E-2</v>
      </c>
      <c r="I220" s="10" t="s">
        <v>439</v>
      </c>
      <c r="J220" s="11">
        <v>-2.5154381942144099E-2</v>
      </c>
      <c r="L220" s="12" t="str">
        <f>_xlfn.XLOOKUP(I220,Sheet!$B$2:$B$900,Sheet!$A$2:$A$900)</f>
        <v>JNPR</v>
      </c>
      <c r="M220" s="9">
        <f t="shared" si="11"/>
        <v>-2.5154381942144099E-2</v>
      </c>
      <c r="P220" s="15"/>
      <c r="R220" s="10" t="s">
        <v>438</v>
      </c>
      <c r="S220" s="11">
        <v>-1.5488963623261199E-2</v>
      </c>
      <c r="V220" s="16"/>
    </row>
    <row r="221" spans="1:22">
      <c r="A221" s="1" t="s">
        <v>440</v>
      </c>
      <c r="B221">
        <v>0.27540570142432858</v>
      </c>
      <c r="C221">
        <v>0.40471266870191502</v>
      </c>
      <c r="D221">
        <v>1.057303125231716</v>
      </c>
      <c r="E221">
        <v>0.12930696727758639</v>
      </c>
      <c r="F221" s="8">
        <f t="shared" si="9"/>
        <v>-2.4867566474118599E-2</v>
      </c>
      <c r="G221" s="8">
        <f t="shared" si="10"/>
        <v>0.1134439185741672</v>
      </c>
      <c r="I221" s="10" t="s">
        <v>441</v>
      </c>
      <c r="J221" s="11">
        <v>-2.4867566474118599E-2</v>
      </c>
      <c r="L221" s="12" t="str">
        <f>_xlfn.XLOOKUP(I221,Sheet!$B$2:$B$900,Sheet!$A$2:$A$900)</f>
        <v>JPM</v>
      </c>
      <c r="M221" s="9">
        <f t="shared" si="11"/>
        <v>-2.4867566474118599E-2</v>
      </c>
      <c r="P221" s="15"/>
      <c r="R221" s="10" t="s">
        <v>440</v>
      </c>
      <c r="S221" s="11">
        <v>0.1134439185741672</v>
      </c>
      <c r="V221" s="16"/>
    </row>
    <row r="222" spans="1:22">
      <c r="A222" s="1" t="s">
        <v>442</v>
      </c>
      <c r="B222">
        <v>0.12930101317651191</v>
      </c>
      <c r="C222">
        <v>0.25788761342071898</v>
      </c>
      <c r="D222">
        <v>0.45140063157337679</v>
      </c>
      <c r="E222">
        <v>0.12858660024420709</v>
      </c>
      <c r="F222" s="8">
        <f t="shared" si="9"/>
        <v>-2.53788370099833E-2</v>
      </c>
      <c r="G222" s="8">
        <f t="shared" si="10"/>
        <v>-3.6289606893423601E-2</v>
      </c>
      <c r="I222" s="10" t="s">
        <v>443</v>
      </c>
      <c r="J222" s="11">
        <v>-2.53788370099833E-2</v>
      </c>
      <c r="L222" s="12" t="str">
        <f>_xlfn.XLOOKUP(I222,Sheet!$B$2:$B$900,Sheet!$A$2:$A$900)</f>
        <v>K</v>
      </c>
      <c r="M222" s="9">
        <f t="shared" si="11"/>
        <v>-2.53788370099833E-2</v>
      </c>
      <c r="P222" s="15"/>
      <c r="R222" s="10" t="s">
        <v>442</v>
      </c>
      <c r="S222" s="11">
        <v>-3.6289606893423601E-2</v>
      </c>
      <c r="V222" s="16"/>
    </row>
    <row r="223" spans="1:22">
      <c r="A223" s="1" t="s">
        <v>444</v>
      </c>
      <c r="B223">
        <v>0.18243931381672759</v>
      </c>
      <c r="C223">
        <v>0.16864474324867529</v>
      </c>
      <c r="D223">
        <v>0.67176747436806283</v>
      </c>
      <c r="E223">
        <v>-1.3794570568052311E-2</v>
      </c>
      <c r="F223" s="8">
        <f t="shared" si="9"/>
        <v>-2.3751922765232299E-2</v>
      </c>
      <c r="G223" s="8">
        <f t="shared" si="10"/>
        <v>0.21502625654158691</v>
      </c>
      <c r="I223" s="10" t="s">
        <v>445</v>
      </c>
      <c r="J223" s="11">
        <v>-2.3751922765232299E-2</v>
      </c>
      <c r="L223" s="12" t="str">
        <f>_xlfn.XLOOKUP(I223,Sheet!$B$2:$B$900,Sheet!$A$2:$A$900)</f>
        <v>KDP</v>
      </c>
      <c r="M223" s="9">
        <f t="shared" si="11"/>
        <v>-2.3751922765232299E-2</v>
      </c>
      <c r="P223" s="15"/>
      <c r="R223" s="10" t="s">
        <v>444</v>
      </c>
      <c r="S223" s="11">
        <v>0.21502625654158691</v>
      </c>
      <c r="V223" s="16"/>
    </row>
    <row r="224" spans="1:22">
      <c r="A224" s="1" t="s">
        <v>446</v>
      </c>
      <c r="B224">
        <v>0.29370926570375577</v>
      </c>
      <c r="C224">
        <v>0.38902870566396658</v>
      </c>
      <c r="D224">
        <v>1.1332088019950111</v>
      </c>
      <c r="E224">
        <v>9.5319439960210806E-2</v>
      </c>
      <c r="F224" s="8">
        <f t="shared" si="9"/>
        <v>-2.54819649382695E-2</v>
      </c>
      <c r="G224" s="8">
        <f t="shared" si="10"/>
        <v>3.5033491028597999E-2</v>
      </c>
      <c r="I224" s="10" t="s">
        <v>447</v>
      </c>
      <c r="J224" s="11">
        <v>-2.54819649382695E-2</v>
      </c>
      <c r="L224" s="12" t="str">
        <f>_xlfn.XLOOKUP(I224,Sheet!$B$2:$B$900,Sheet!$A$2:$A$900)</f>
        <v>KEY</v>
      </c>
      <c r="M224" s="9">
        <f t="shared" si="11"/>
        <v>-2.54819649382695E-2</v>
      </c>
      <c r="P224" s="15"/>
      <c r="R224" s="10" t="s">
        <v>446</v>
      </c>
      <c r="S224" s="11">
        <v>3.5033491028597999E-2</v>
      </c>
      <c r="V224" s="16"/>
    </row>
    <row r="225" spans="1:22">
      <c r="A225" s="1" t="s">
        <v>448</v>
      </c>
      <c r="B225">
        <v>0.1459217322486947</v>
      </c>
      <c r="C225">
        <v>0.42158244113031701</v>
      </c>
      <c r="D225">
        <v>0.52032747610521746</v>
      </c>
      <c r="E225">
        <v>0.2756607088816222</v>
      </c>
      <c r="F225" s="8">
        <f t="shared" si="9"/>
        <v>-2.5845075293914301E-2</v>
      </c>
      <c r="G225" s="8">
        <f t="shared" si="10"/>
        <v>-0.24715046040323291</v>
      </c>
      <c r="I225" s="10" t="s">
        <v>449</v>
      </c>
      <c r="J225" s="11">
        <v>-2.5845075293914301E-2</v>
      </c>
      <c r="L225" s="12" t="str">
        <f>_xlfn.XLOOKUP(I225,Sheet!$B$2:$B$900,Sheet!$A$2:$A$900)</f>
        <v>KIM</v>
      </c>
      <c r="M225" s="9">
        <f t="shared" si="11"/>
        <v>-2.5845075293914301E-2</v>
      </c>
      <c r="P225" s="15"/>
      <c r="R225" s="10" t="s">
        <v>448</v>
      </c>
      <c r="S225" s="11">
        <v>-0.24715046040323291</v>
      </c>
      <c r="V225" s="16"/>
    </row>
    <row r="226" spans="1:22">
      <c r="A226" s="1" t="s">
        <v>450</v>
      </c>
      <c r="B226">
        <v>0.41816877675501951</v>
      </c>
      <c r="C226">
        <v>0.76258799405793909</v>
      </c>
      <c r="D226">
        <v>1.6493478048554151</v>
      </c>
      <c r="E226">
        <v>0.34441921730291958</v>
      </c>
      <c r="F226" s="8">
        <f t="shared" si="9"/>
        <v>-2.4840721790177999E-2</v>
      </c>
      <c r="G226" s="8">
        <f t="shared" si="10"/>
        <v>5.2516130032813101E-2</v>
      </c>
      <c r="I226" s="10" t="s">
        <v>451</v>
      </c>
      <c r="J226" s="11">
        <v>-2.4840721790177999E-2</v>
      </c>
      <c r="L226" s="12" t="str">
        <f>_xlfn.XLOOKUP(I226,Sheet!$B$2:$B$900,Sheet!$A$2:$A$900)</f>
        <v>KLAC</v>
      </c>
      <c r="M226" s="9">
        <f t="shared" si="11"/>
        <v>-2.4840721790177999E-2</v>
      </c>
      <c r="P226" s="15"/>
      <c r="R226" s="10" t="s">
        <v>450</v>
      </c>
      <c r="S226" s="11">
        <v>5.2516130032813101E-2</v>
      </c>
      <c r="V226" s="16"/>
    </row>
    <row r="227" spans="1:22">
      <c r="A227" s="1" t="s">
        <v>452</v>
      </c>
      <c r="B227">
        <v>0.12974560610831101</v>
      </c>
      <c r="C227">
        <v>0.23904038533371119</v>
      </c>
      <c r="D227">
        <v>0.45324437778898807</v>
      </c>
      <c r="E227">
        <v>0.10929477922540019</v>
      </c>
      <c r="F227" s="8">
        <f t="shared" si="9"/>
        <v>-2.4908241090766999E-2</v>
      </c>
      <c r="G227" s="8">
        <f t="shared" si="10"/>
        <v>-9.1715771079954905E-2</v>
      </c>
      <c r="I227" s="10" t="s">
        <v>453</v>
      </c>
      <c r="J227" s="11">
        <v>-2.4908241090766999E-2</v>
      </c>
      <c r="L227" s="12" t="str">
        <f>_xlfn.XLOOKUP(I227,Sheet!$B$2:$B$900,Sheet!$A$2:$A$900)</f>
        <v>KMB</v>
      </c>
      <c r="M227" s="9">
        <f t="shared" si="11"/>
        <v>-2.4908241090766999E-2</v>
      </c>
      <c r="P227" s="15"/>
      <c r="R227" s="10" t="s">
        <v>452</v>
      </c>
      <c r="S227" s="11">
        <v>-9.1715771079954905E-2</v>
      </c>
      <c r="V227" s="16"/>
    </row>
    <row r="228" spans="1:22">
      <c r="A228" s="1" t="s">
        <v>454</v>
      </c>
      <c r="B228">
        <v>0.22775477913086919</v>
      </c>
      <c r="C228">
        <v>0.3694745355845902</v>
      </c>
      <c r="D228">
        <v>0.8596926789895285</v>
      </c>
      <c r="E228">
        <v>0.14171975645372101</v>
      </c>
      <c r="F228" s="8">
        <f t="shared" si="9"/>
        <v>-2.5153582267331699E-2</v>
      </c>
      <c r="G228" s="8">
        <f t="shared" si="10"/>
        <v>2.9737104968125799E-2</v>
      </c>
      <c r="I228" s="10" t="s">
        <v>455</v>
      </c>
      <c r="J228" s="11">
        <v>-2.5153582267331699E-2</v>
      </c>
      <c r="L228" s="12" t="str">
        <f>_xlfn.XLOOKUP(I228,Sheet!$B$2:$B$900,Sheet!$A$2:$A$900)</f>
        <v>KMX</v>
      </c>
      <c r="M228" s="9">
        <f t="shared" si="11"/>
        <v>-2.5153582267331699E-2</v>
      </c>
      <c r="P228" s="15"/>
      <c r="R228" s="10" t="s">
        <v>454</v>
      </c>
      <c r="S228" s="11">
        <v>2.9737104968125799E-2</v>
      </c>
      <c r="V228" s="16"/>
    </row>
    <row r="229" spans="1:22">
      <c r="A229" s="1" t="s">
        <v>456</v>
      </c>
      <c r="B229">
        <v>0.12917896295468401</v>
      </c>
      <c r="C229">
        <v>0.20190135793771991</v>
      </c>
      <c r="D229">
        <v>0.45089448399766269</v>
      </c>
      <c r="E229">
        <v>7.2722394983035954E-2</v>
      </c>
      <c r="F229" s="8">
        <f t="shared" si="9"/>
        <v>-2.46896585464455E-2</v>
      </c>
      <c r="G229" s="8">
        <f t="shared" si="10"/>
        <v>4.9470152010142099E-2</v>
      </c>
      <c r="I229" s="10" t="s">
        <v>457</v>
      </c>
      <c r="J229" s="11">
        <v>-2.46896585464455E-2</v>
      </c>
      <c r="L229" s="12" t="str">
        <f>_xlfn.XLOOKUP(I229,Sheet!$B$2:$B$900,Sheet!$A$2:$A$900)</f>
        <v>KO</v>
      </c>
      <c r="M229" s="9">
        <f t="shared" si="11"/>
        <v>-2.46896585464455E-2</v>
      </c>
      <c r="P229" s="15"/>
      <c r="R229" s="10" t="s">
        <v>456</v>
      </c>
      <c r="S229" s="11">
        <v>4.9470152010142099E-2</v>
      </c>
      <c r="V229" s="16"/>
    </row>
    <row r="230" spans="1:22">
      <c r="A230" s="1" t="s">
        <v>458</v>
      </c>
      <c r="B230">
        <v>0.15622772942361801</v>
      </c>
      <c r="C230">
        <v>0.1159918037878928</v>
      </c>
      <c r="D230">
        <v>0.56306689441416502</v>
      </c>
      <c r="E230">
        <v>-4.0235925635725263E-2</v>
      </c>
      <c r="F230" s="8">
        <f t="shared" si="9"/>
        <v>-2.5267056238353701E-2</v>
      </c>
      <c r="G230" s="8">
        <f t="shared" si="10"/>
        <v>-4.0946396418373998E-3</v>
      </c>
      <c r="I230" s="10" t="s">
        <v>459</v>
      </c>
      <c r="J230" s="11">
        <v>-2.5267056238353701E-2</v>
      </c>
      <c r="L230" s="12" t="str">
        <f>_xlfn.XLOOKUP(I230,Sheet!$B$2:$B$900,Sheet!$A$2:$A$900)</f>
        <v>KR</v>
      </c>
      <c r="M230" s="9">
        <f t="shared" si="11"/>
        <v>-2.5267056238353701E-2</v>
      </c>
      <c r="P230" s="15"/>
      <c r="R230" s="10" t="s">
        <v>458</v>
      </c>
      <c r="S230" s="11">
        <v>-4.0946396418373998E-3</v>
      </c>
      <c r="V230" s="16"/>
    </row>
    <row r="231" spans="1:22">
      <c r="A231" s="1" t="s">
        <v>460</v>
      </c>
      <c r="B231">
        <v>0.247316978100107</v>
      </c>
      <c r="C231">
        <v>0.16326035671519101</v>
      </c>
      <c r="D231">
        <v>0.94081796852710697</v>
      </c>
      <c r="E231">
        <v>-8.4056621384915986E-2</v>
      </c>
      <c r="F231" s="8">
        <f t="shared" si="9"/>
        <v>-2.52144722935412E-2</v>
      </c>
      <c r="G231" s="8">
        <f t="shared" si="10"/>
        <v>9.4777921236136996E-3</v>
      </c>
      <c r="I231" s="10" t="s">
        <v>461</v>
      </c>
      <c r="J231" s="11">
        <v>-2.52144722935412E-2</v>
      </c>
      <c r="L231" s="12" t="str">
        <f>_xlfn.XLOOKUP(I231,Sheet!$B$2:$B$900,Sheet!$A$2:$A$900)</f>
        <v>L</v>
      </c>
      <c r="M231" s="9">
        <f t="shared" si="11"/>
        <v>-2.52144722935412E-2</v>
      </c>
      <c r="P231" s="15"/>
      <c r="R231" s="10" t="s">
        <v>460</v>
      </c>
      <c r="S231" s="11">
        <v>9.4777921236136996E-3</v>
      </c>
      <c r="V231" s="16"/>
    </row>
    <row r="232" spans="1:22">
      <c r="A232" s="1" t="s">
        <v>462</v>
      </c>
      <c r="B232">
        <v>0.24099770473219601</v>
      </c>
      <c r="C232">
        <v>0.66027499324487415</v>
      </c>
      <c r="D232">
        <v>0.91461166715755993</v>
      </c>
      <c r="E232">
        <v>0.41927728851267809</v>
      </c>
      <c r="F232" s="8">
        <f t="shared" si="9"/>
        <v>-2.49822515152688E-2</v>
      </c>
      <c r="G232" s="8">
        <f t="shared" si="10"/>
        <v>0.1020732601587077</v>
      </c>
      <c r="I232" s="10" t="s">
        <v>463</v>
      </c>
      <c r="J232" s="11">
        <v>-2.49822515152688E-2</v>
      </c>
      <c r="L232" s="12" t="str">
        <f>_xlfn.XLOOKUP(I232,Sheet!$B$2:$B$900,Sheet!$A$2:$A$900)</f>
        <v>LDOS</v>
      </c>
      <c r="M232" s="9">
        <f t="shared" si="11"/>
        <v>-2.49822515152688E-2</v>
      </c>
      <c r="P232" s="15"/>
      <c r="R232" s="10" t="s">
        <v>462</v>
      </c>
      <c r="S232" s="11">
        <v>0.1020732601587077</v>
      </c>
      <c r="V232" s="16"/>
    </row>
    <row r="233" spans="1:22">
      <c r="A233" s="1" t="s">
        <v>464</v>
      </c>
      <c r="B233">
        <v>0.15813966850463601</v>
      </c>
      <c r="C233">
        <v>0.39119610193016918</v>
      </c>
      <c r="D233">
        <v>0.57099578889937619</v>
      </c>
      <c r="E233">
        <v>0.2330564334255332</v>
      </c>
      <c r="F233" s="8">
        <f t="shared" si="9"/>
        <v>-2.5219226810205699E-2</v>
      </c>
      <c r="G233" s="8">
        <f t="shared" si="10"/>
        <v>-3.4478648259043898E-2</v>
      </c>
      <c r="I233" s="10" t="s">
        <v>465</v>
      </c>
      <c r="J233" s="11">
        <v>-2.5219226810205699E-2</v>
      </c>
      <c r="L233" s="12" t="str">
        <f>_xlfn.XLOOKUP(I233,Sheet!$B$2:$B$900,Sheet!$A$2:$A$900)</f>
        <v>LEN</v>
      </c>
      <c r="M233" s="9">
        <f t="shared" si="11"/>
        <v>-2.5219226810205699E-2</v>
      </c>
      <c r="P233" s="15"/>
      <c r="R233" s="10" t="s">
        <v>464</v>
      </c>
      <c r="S233" s="11">
        <v>-3.4478648259043898E-2</v>
      </c>
      <c r="V233" s="16"/>
    </row>
    <row r="234" spans="1:22">
      <c r="A234" s="1" t="s">
        <v>466</v>
      </c>
      <c r="B234">
        <v>0.21779939923074351</v>
      </c>
      <c r="C234">
        <v>0.31175900974464782</v>
      </c>
      <c r="D234">
        <v>0.81840728576127642</v>
      </c>
      <c r="E234">
        <v>9.3959610513904279E-2</v>
      </c>
      <c r="F234" s="8">
        <f t="shared" si="9"/>
        <v>-2.5159789761547001E-2</v>
      </c>
      <c r="G234" s="8">
        <f t="shared" si="10"/>
        <v>7.0648719641655394E-2</v>
      </c>
      <c r="I234" s="10" t="s">
        <v>467</v>
      </c>
      <c r="J234" s="11">
        <v>-2.5159789761547001E-2</v>
      </c>
      <c r="L234" s="12" t="str">
        <f>_xlfn.XLOOKUP(I234,Sheet!$B$2:$B$900,Sheet!$A$2:$A$900)</f>
        <v>LH</v>
      </c>
      <c r="M234" s="9">
        <f t="shared" si="11"/>
        <v>-2.5159789761547001E-2</v>
      </c>
      <c r="P234" s="15"/>
      <c r="R234" s="10" t="s">
        <v>466</v>
      </c>
      <c r="S234" s="11">
        <v>7.0648719641655394E-2</v>
      </c>
      <c r="V234" s="16"/>
    </row>
    <row r="235" spans="1:22">
      <c r="A235" s="1" t="s">
        <v>468</v>
      </c>
      <c r="B235">
        <v>0.13606922990966791</v>
      </c>
      <c r="C235">
        <v>0.4272862886369464</v>
      </c>
      <c r="D235">
        <v>0.47946872059515799</v>
      </c>
      <c r="E235">
        <v>0.29121705872727849</v>
      </c>
      <c r="F235" s="8">
        <f t="shared" si="9"/>
        <v>-2.4472418173610001E-2</v>
      </c>
      <c r="G235" s="8">
        <f t="shared" si="10"/>
        <v>0.15200515575004181</v>
      </c>
      <c r="I235" s="10" t="s">
        <v>469</v>
      </c>
      <c r="J235" s="11">
        <v>-2.4472418173610001E-2</v>
      </c>
      <c r="L235" s="12" t="str">
        <f>_xlfn.XLOOKUP(I235,Sheet!$B$2:$B$900,Sheet!$A$2:$A$900)</f>
        <v>LHX</v>
      </c>
      <c r="M235" s="9">
        <f t="shared" si="11"/>
        <v>-2.4472418173610001E-2</v>
      </c>
      <c r="P235" s="15"/>
      <c r="R235" s="10" t="s">
        <v>468</v>
      </c>
      <c r="S235" s="11">
        <v>0.15200515575004181</v>
      </c>
      <c r="V235" s="16"/>
    </row>
    <row r="236" spans="1:22">
      <c r="A236" s="1" t="s">
        <v>470</v>
      </c>
      <c r="B236">
        <v>0.22103012693785881</v>
      </c>
      <c r="C236">
        <v>0.34835830195647638</v>
      </c>
      <c r="D236">
        <v>0.83180525400957817</v>
      </c>
      <c r="E236">
        <v>0.1273281750186176</v>
      </c>
      <c r="F236" s="8">
        <f t="shared" si="9"/>
        <v>-2.44873408637492E-2</v>
      </c>
      <c r="G236" s="8">
        <f t="shared" si="10"/>
        <v>0.1225317188264318</v>
      </c>
      <c r="I236" s="10" t="s">
        <v>471</v>
      </c>
      <c r="J236" s="11">
        <v>-2.44873408637492E-2</v>
      </c>
      <c r="L236" s="12" t="str">
        <f>_xlfn.XLOOKUP(I236,Sheet!$B$2:$B$900,Sheet!$A$2:$A$900)</f>
        <v>LIN</v>
      </c>
      <c r="M236" s="9">
        <f t="shared" si="11"/>
        <v>-2.44873408637492E-2</v>
      </c>
      <c r="P236" s="15"/>
      <c r="R236" s="10" t="s">
        <v>470</v>
      </c>
      <c r="S236" s="11">
        <v>0.1225317188264318</v>
      </c>
      <c r="V236" s="16"/>
    </row>
    <row r="237" spans="1:22">
      <c r="A237" s="1" t="s">
        <v>472</v>
      </c>
      <c r="B237">
        <v>0.27395383183573158</v>
      </c>
      <c r="C237">
        <v>0.44504668195780978</v>
      </c>
      <c r="D237">
        <v>1.0512821589318151</v>
      </c>
      <c r="E237">
        <v>0.17109285012207831</v>
      </c>
      <c r="F237" s="8">
        <f t="shared" si="9"/>
        <v>-2.5625640768921099E-2</v>
      </c>
      <c r="G237" s="8">
        <f t="shared" si="10"/>
        <v>-4.5671168605381701E-2</v>
      </c>
      <c r="I237" s="10" t="s">
        <v>473</v>
      </c>
      <c r="J237" s="11">
        <v>-2.5625640768921099E-2</v>
      </c>
      <c r="L237" s="12" t="str">
        <f>_xlfn.XLOOKUP(I237,Sheet!$B$2:$B$900,Sheet!$A$2:$A$900)</f>
        <v>LKQ</v>
      </c>
      <c r="M237" s="9">
        <f t="shared" si="11"/>
        <v>-2.5625640768921099E-2</v>
      </c>
      <c r="P237" s="15"/>
      <c r="R237" s="10" t="s">
        <v>472</v>
      </c>
      <c r="S237" s="11">
        <v>-4.5671168605381701E-2</v>
      </c>
      <c r="V237" s="16"/>
    </row>
    <row r="238" spans="1:22">
      <c r="A238" s="1" t="s">
        <v>474</v>
      </c>
      <c r="B238">
        <v>0.1836622500670268</v>
      </c>
      <c r="C238">
        <v>0.17107518355268689</v>
      </c>
      <c r="D238">
        <v>0.67683904416180307</v>
      </c>
      <c r="E238">
        <v>-1.258706651433986E-2</v>
      </c>
      <c r="F238" s="8">
        <f t="shared" si="9"/>
        <v>-2.41249872511821E-2</v>
      </c>
      <c r="G238" s="8">
        <f t="shared" si="10"/>
        <v>0.1265384179430081</v>
      </c>
      <c r="I238" s="10" t="s">
        <v>475</v>
      </c>
      <c r="J238" s="11">
        <v>-2.41249872511821E-2</v>
      </c>
      <c r="L238" s="12" t="str">
        <f>_xlfn.XLOOKUP(I238,Sheet!$B$2:$B$900,Sheet!$A$2:$A$900)</f>
        <v>LLY</v>
      </c>
      <c r="M238" s="9">
        <f t="shared" si="11"/>
        <v>-2.41249872511821E-2</v>
      </c>
      <c r="P238" s="15"/>
      <c r="R238" s="10" t="s">
        <v>474</v>
      </c>
      <c r="S238" s="11">
        <v>0.1265384179430081</v>
      </c>
      <c r="V238" s="16"/>
    </row>
    <row r="239" spans="1:22">
      <c r="A239" s="1" t="s">
        <v>476</v>
      </c>
      <c r="B239">
        <v>0.18536264794227569</v>
      </c>
      <c r="C239">
        <v>0.43612814953791867</v>
      </c>
      <c r="D239">
        <v>0.68389066807052501</v>
      </c>
      <c r="E239">
        <v>0.25076550159564293</v>
      </c>
      <c r="F239" s="8">
        <f t="shared" si="9"/>
        <v>-2.49541773925685E-2</v>
      </c>
      <c r="G239" s="8">
        <f t="shared" si="10"/>
        <v>7.1809304473519103E-2</v>
      </c>
      <c r="I239" s="10" t="s">
        <v>477</v>
      </c>
      <c r="J239" s="11">
        <v>-2.49541773925685E-2</v>
      </c>
      <c r="L239" s="12" t="str">
        <f>_xlfn.XLOOKUP(I239,Sheet!$B$2:$B$900,Sheet!$A$2:$A$900)</f>
        <v>LMT</v>
      </c>
      <c r="M239" s="9">
        <f t="shared" si="11"/>
        <v>-2.49541773925685E-2</v>
      </c>
      <c r="P239" s="15"/>
      <c r="R239" s="10" t="s">
        <v>476</v>
      </c>
      <c r="S239" s="11">
        <v>7.1809304473519103E-2</v>
      </c>
      <c r="V239" s="16"/>
    </row>
    <row r="240" spans="1:22">
      <c r="A240" s="1" t="s">
        <v>478</v>
      </c>
      <c r="B240">
        <v>6.4565022178943693E-2</v>
      </c>
      <c r="C240">
        <v>0.29799140722437611</v>
      </c>
      <c r="D240">
        <v>0.18293766268944359</v>
      </c>
      <c r="E240">
        <v>0.23342638504543239</v>
      </c>
      <c r="F240" s="8">
        <f t="shared" si="9"/>
        <v>-2.4658026615934601E-2</v>
      </c>
      <c r="G240" s="8">
        <f t="shared" si="10"/>
        <v>5.4157456680022802E-2</v>
      </c>
      <c r="I240" s="10" t="s">
        <v>479</v>
      </c>
      <c r="J240" s="11">
        <v>-2.4658026615934601E-2</v>
      </c>
      <c r="L240" s="12" t="str">
        <f>_xlfn.XLOOKUP(I240,Sheet!$B$2:$B$900,Sheet!$A$2:$A$900)</f>
        <v>LNT</v>
      </c>
      <c r="M240" s="9">
        <f t="shared" si="11"/>
        <v>-2.4658026615934601E-2</v>
      </c>
      <c r="P240" s="15"/>
      <c r="R240" s="10" t="s">
        <v>478</v>
      </c>
      <c r="S240" s="11">
        <v>5.4157456680022802E-2</v>
      </c>
      <c r="V240" s="16"/>
    </row>
    <row r="241" spans="1:22">
      <c r="A241" s="1" t="s">
        <v>480</v>
      </c>
      <c r="B241">
        <v>0.27415995518828751</v>
      </c>
      <c r="C241">
        <v>0.31375818041923031</v>
      </c>
      <c r="D241">
        <v>1.0521369614355041</v>
      </c>
      <c r="E241">
        <v>3.9598225230942863E-2</v>
      </c>
      <c r="F241" s="8">
        <f t="shared" si="9"/>
        <v>-2.4541335689071402E-2</v>
      </c>
      <c r="G241" s="8">
        <f t="shared" si="10"/>
        <v>0.1195991345641951</v>
      </c>
      <c r="I241" s="10" t="s">
        <v>481</v>
      </c>
      <c r="J241" s="11">
        <v>-2.4541335689071402E-2</v>
      </c>
      <c r="L241" s="12" t="str">
        <f>_xlfn.XLOOKUP(I241,Sheet!$B$2:$B$900,Sheet!$A$2:$A$900)</f>
        <v>LOW</v>
      </c>
      <c r="M241" s="9">
        <f t="shared" si="11"/>
        <v>-2.4541335689071402E-2</v>
      </c>
      <c r="P241" s="15"/>
      <c r="R241" s="10" t="s">
        <v>480</v>
      </c>
      <c r="S241" s="11">
        <v>0.1195991345641951</v>
      </c>
      <c r="V241" s="16"/>
    </row>
    <row r="242" spans="1:22">
      <c r="A242" s="1" t="s">
        <v>482</v>
      </c>
      <c r="B242">
        <v>0.43359934218285762</v>
      </c>
      <c r="C242">
        <v>0.85405610477217531</v>
      </c>
      <c r="D242">
        <v>1.7133390304855409</v>
      </c>
      <c r="E242">
        <v>0.42045676258931769</v>
      </c>
      <c r="F242" s="8">
        <f t="shared" si="9"/>
        <v>-2.4626483550301701E-2</v>
      </c>
      <c r="G242" s="8">
        <f t="shared" si="10"/>
        <v>7.8705018188879206E-2</v>
      </c>
      <c r="I242" s="10" t="s">
        <v>483</v>
      </c>
      <c r="J242" s="11">
        <v>-2.4626483550301701E-2</v>
      </c>
      <c r="L242" s="12" t="str">
        <f>_xlfn.XLOOKUP(I242,Sheet!$B$2:$B$900,Sheet!$A$2:$A$900)</f>
        <v>LRCX</v>
      </c>
      <c r="M242" s="9">
        <f t="shared" si="11"/>
        <v>-2.4626483550301701E-2</v>
      </c>
      <c r="P242" s="15"/>
      <c r="R242" s="10" t="s">
        <v>482</v>
      </c>
      <c r="S242" s="11">
        <v>7.8705018188879206E-2</v>
      </c>
      <c r="V242" s="16"/>
    </row>
    <row r="243" spans="1:22">
      <c r="A243" s="1" t="s">
        <v>484</v>
      </c>
      <c r="B243">
        <v>0.27357480552256991</v>
      </c>
      <c r="C243">
        <v>0.6927315481703058</v>
      </c>
      <c r="D243">
        <v>1.0497103203340199</v>
      </c>
      <c r="E243">
        <v>0.41915674264773589</v>
      </c>
      <c r="F243" s="8">
        <f t="shared" si="9"/>
        <v>-2.3772792153029399E-2</v>
      </c>
      <c r="G243" s="8">
        <f t="shared" si="10"/>
        <v>0.27549009682087638</v>
      </c>
      <c r="I243" s="10" t="s">
        <v>485</v>
      </c>
      <c r="J243" s="11">
        <v>-2.3772792153029399E-2</v>
      </c>
      <c r="L243" s="12" t="str">
        <f>_xlfn.XLOOKUP(I243,Sheet!$B$2:$B$900,Sheet!$A$2:$A$900)</f>
        <v>LULU</v>
      </c>
      <c r="M243" s="9">
        <f t="shared" si="11"/>
        <v>-2.3772792153029399E-2</v>
      </c>
      <c r="P243" s="15"/>
      <c r="R243" s="10" t="s">
        <v>484</v>
      </c>
      <c r="S243" s="11">
        <v>0.27549009682087638</v>
      </c>
      <c r="V243" s="16"/>
    </row>
    <row r="244" spans="1:22">
      <c r="A244" s="1" t="s">
        <v>486</v>
      </c>
      <c r="B244">
        <v>0.26220502044863031</v>
      </c>
      <c r="C244">
        <v>0.18960668962266011</v>
      </c>
      <c r="D244">
        <v>1.0025593273626341</v>
      </c>
      <c r="E244">
        <v>-7.2598330825970114E-2</v>
      </c>
      <c r="F244" s="8">
        <f t="shared" si="9"/>
        <v>-2.5186001507107401E-2</v>
      </c>
      <c r="G244" s="8">
        <f t="shared" si="10"/>
        <v>-2.19073381984131E-2</v>
      </c>
      <c r="I244" s="10" t="s">
        <v>487</v>
      </c>
      <c r="J244" s="11">
        <v>-2.5186001507107401E-2</v>
      </c>
      <c r="L244" s="12" t="str">
        <f>_xlfn.XLOOKUP(I244,Sheet!$B$2:$B$900,Sheet!$A$2:$A$900)</f>
        <v>LUV</v>
      </c>
      <c r="M244" s="9">
        <f t="shared" si="11"/>
        <v>-2.5186001507107401E-2</v>
      </c>
      <c r="P244" s="15"/>
      <c r="R244" s="10" t="s">
        <v>486</v>
      </c>
      <c r="S244" s="11">
        <v>-2.19073381984131E-2</v>
      </c>
      <c r="V244" s="16"/>
    </row>
    <row r="245" spans="1:22">
      <c r="A245" s="1" t="s">
        <v>488</v>
      </c>
      <c r="B245">
        <v>0.38119135312235691</v>
      </c>
      <c r="C245">
        <v>0.37273577615824388</v>
      </c>
      <c r="D245">
        <v>1.4960008215601961</v>
      </c>
      <c r="E245">
        <v>-8.4555769641129208E-3</v>
      </c>
      <c r="F245" s="8">
        <f t="shared" si="9"/>
        <v>-2.5007313045721801E-2</v>
      </c>
      <c r="G245" s="8">
        <f t="shared" si="10"/>
        <v>6.5768491153570793E-2</v>
      </c>
      <c r="I245" s="10" t="s">
        <v>489</v>
      </c>
      <c r="J245" s="11">
        <v>-2.5007313045721801E-2</v>
      </c>
      <c r="L245" s="12" t="str">
        <f>_xlfn.XLOOKUP(I245,Sheet!$B$2:$B$900,Sheet!$A$2:$A$900)</f>
        <v>LVS</v>
      </c>
      <c r="M245" s="9">
        <f t="shared" si="11"/>
        <v>-2.5007313045721801E-2</v>
      </c>
      <c r="P245" s="15"/>
      <c r="R245" s="10" t="s">
        <v>488</v>
      </c>
      <c r="S245" s="11">
        <v>6.5768491153570793E-2</v>
      </c>
      <c r="V245" s="16"/>
    </row>
    <row r="246" spans="1:22">
      <c r="A246" s="1" t="s">
        <v>490</v>
      </c>
      <c r="B246">
        <v>0.2679729107505</v>
      </c>
      <c r="C246">
        <v>0.4073608124809821</v>
      </c>
      <c r="D246">
        <v>1.026479019187464</v>
      </c>
      <c r="E246">
        <v>0.1393879017304821</v>
      </c>
      <c r="F246" s="8">
        <f t="shared" si="9"/>
        <v>-2.39495957982814E-2</v>
      </c>
      <c r="G246" s="8">
        <f t="shared" si="10"/>
        <v>0.1860833783899839</v>
      </c>
      <c r="I246" s="10" t="s">
        <v>491</v>
      </c>
      <c r="J246" s="11">
        <v>-2.39495957982814E-2</v>
      </c>
      <c r="L246" s="12" t="str">
        <f>_xlfn.XLOOKUP(I246,Sheet!$B$2:$B$900,Sheet!$A$2:$A$900)</f>
        <v>LYV</v>
      </c>
      <c r="M246" s="9">
        <f t="shared" si="11"/>
        <v>-2.39495957982814E-2</v>
      </c>
      <c r="P246" s="15"/>
      <c r="R246" s="10" t="s">
        <v>490</v>
      </c>
      <c r="S246" s="11">
        <v>0.1860833783899839</v>
      </c>
      <c r="V246" s="16"/>
    </row>
    <row r="247" spans="1:22">
      <c r="A247" s="1" t="s">
        <v>492</v>
      </c>
      <c r="B247">
        <v>0.33055167561054488</v>
      </c>
      <c r="C247">
        <v>0.48790036925899982</v>
      </c>
      <c r="D247">
        <v>1.285995877499686</v>
      </c>
      <c r="E247">
        <v>0.15734869364845491</v>
      </c>
      <c r="F247" s="8">
        <f t="shared" si="9"/>
        <v>-2.40369378453733E-2</v>
      </c>
      <c r="G247" s="8">
        <f t="shared" si="10"/>
        <v>0.20703084711451589</v>
      </c>
      <c r="I247" s="10" t="s">
        <v>493</v>
      </c>
      <c r="J247" s="11">
        <v>-2.40369378453733E-2</v>
      </c>
      <c r="L247" s="12" t="str">
        <f>_xlfn.XLOOKUP(I247,Sheet!$B$2:$B$900,Sheet!$A$2:$A$900)</f>
        <v>MA</v>
      </c>
      <c r="M247" s="9">
        <f t="shared" si="11"/>
        <v>-2.40369378453733E-2</v>
      </c>
      <c r="P247" s="15"/>
      <c r="R247" s="10" t="s">
        <v>492</v>
      </c>
      <c r="S247" s="11">
        <v>0.20703084711451589</v>
      </c>
      <c r="V247" s="16"/>
    </row>
    <row r="248" spans="1:22">
      <c r="A248" s="1" t="s">
        <v>494</v>
      </c>
      <c r="B248">
        <v>9.2027230197413767E-2</v>
      </c>
      <c r="C248">
        <v>0.36566142727451839</v>
      </c>
      <c r="D248">
        <v>0.29682463318509239</v>
      </c>
      <c r="E248">
        <v>0.27363419707710468</v>
      </c>
      <c r="F248" s="8">
        <f t="shared" si="9"/>
        <v>-2.4953701084828101E-2</v>
      </c>
      <c r="G248" s="8">
        <f t="shared" si="10"/>
        <v>-8.7305379319097005E-3</v>
      </c>
      <c r="I248" s="10" t="s">
        <v>495</v>
      </c>
      <c r="J248" s="11">
        <v>-2.4953701084828101E-2</v>
      </c>
      <c r="L248" s="12" t="str">
        <f>_xlfn.XLOOKUP(I248,Sheet!$B$2:$B$900,Sheet!$A$2:$A$900)</f>
        <v>MAA</v>
      </c>
      <c r="M248" s="9">
        <f t="shared" si="11"/>
        <v>-2.4953701084828101E-2</v>
      </c>
      <c r="P248" s="15"/>
      <c r="R248" s="10" t="s">
        <v>494</v>
      </c>
      <c r="S248" s="11">
        <v>-8.7305379319097005E-3</v>
      </c>
      <c r="V248" s="16"/>
    </row>
    <row r="249" spans="1:22">
      <c r="A249" s="1" t="s">
        <v>496</v>
      </c>
      <c r="B249">
        <v>0.32112351095498293</v>
      </c>
      <c r="C249">
        <v>0.37275121488901358</v>
      </c>
      <c r="D249">
        <v>1.246896868809855</v>
      </c>
      <c r="E249">
        <v>5.1627703934030711E-2</v>
      </c>
      <c r="F249" s="8">
        <f t="shared" si="9"/>
        <v>-2.4555140503427299E-2</v>
      </c>
      <c r="G249" s="8">
        <f t="shared" si="10"/>
        <v>0.1239133254169361</v>
      </c>
      <c r="I249" s="10" t="s">
        <v>497</v>
      </c>
      <c r="J249" s="11">
        <v>-2.4555140503427299E-2</v>
      </c>
      <c r="L249" s="12" t="str">
        <f>_xlfn.XLOOKUP(I249,Sheet!$B$2:$B$900,Sheet!$A$2:$A$900)</f>
        <v>MAR</v>
      </c>
      <c r="M249" s="9">
        <f t="shared" si="11"/>
        <v>-2.4555140503427299E-2</v>
      </c>
      <c r="P249" s="15"/>
      <c r="R249" s="10" t="s">
        <v>496</v>
      </c>
      <c r="S249" s="11">
        <v>0.1239133254169361</v>
      </c>
      <c r="V249" s="16"/>
    </row>
    <row r="250" spans="1:22">
      <c r="A250" s="1" t="s">
        <v>498</v>
      </c>
      <c r="B250">
        <v>0.28932427021948898</v>
      </c>
      <c r="C250">
        <v>0.54407774815289356</v>
      </c>
      <c r="D250">
        <v>1.115024035096283</v>
      </c>
      <c r="E250">
        <v>0.25475347793340453</v>
      </c>
      <c r="F250" s="8">
        <f t="shared" si="9"/>
        <v>-2.5306515189899001E-2</v>
      </c>
      <c r="G250" s="8">
        <f t="shared" si="10"/>
        <v>-1.4746737839285901E-2</v>
      </c>
      <c r="I250" s="10" t="s">
        <v>499</v>
      </c>
      <c r="J250" s="11">
        <v>-2.5306515189899001E-2</v>
      </c>
      <c r="L250" s="12" t="str">
        <f>_xlfn.XLOOKUP(I250,Sheet!$B$2:$B$900,Sheet!$A$2:$A$900)</f>
        <v>MAS</v>
      </c>
      <c r="M250" s="9">
        <f t="shared" si="11"/>
        <v>-2.5306515189899001E-2</v>
      </c>
      <c r="P250" s="15"/>
      <c r="R250" s="10" t="s">
        <v>498</v>
      </c>
      <c r="S250" s="11">
        <v>-1.4746737839285901E-2</v>
      </c>
      <c r="V250" s="16"/>
    </row>
    <row r="251" spans="1:22">
      <c r="A251" s="1" t="s">
        <v>500</v>
      </c>
      <c r="B251">
        <v>0.12037002673470711</v>
      </c>
      <c r="C251">
        <v>0.14209118055300679</v>
      </c>
      <c r="D251">
        <v>0.41436344254943591</v>
      </c>
      <c r="E251">
        <v>2.1721153818299751E-2</v>
      </c>
      <c r="F251" s="8">
        <f t="shared" si="9"/>
        <v>-2.4182024765953498E-2</v>
      </c>
      <c r="G251" s="8">
        <f t="shared" si="10"/>
        <v>0.10375026120298</v>
      </c>
      <c r="I251" s="10" t="s">
        <v>501</v>
      </c>
      <c r="J251" s="11">
        <v>-2.4182024765953498E-2</v>
      </c>
      <c r="L251" s="12" t="str">
        <f>_xlfn.XLOOKUP(I251,Sheet!$B$2:$B$900,Sheet!$A$2:$A$900)</f>
        <v>MCD</v>
      </c>
      <c r="M251" s="9">
        <f t="shared" si="11"/>
        <v>-2.4182024765953498E-2</v>
      </c>
      <c r="P251" s="15"/>
      <c r="R251" s="10" t="s">
        <v>500</v>
      </c>
      <c r="S251" s="11">
        <v>0.10375026120298</v>
      </c>
      <c r="V251" s="16"/>
    </row>
    <row r="252" spans="1:22">
      <c r="A252" s="1" t="s">
        <v>502</v>
      </c>
      <c r="B252">
        <v>0.46779352157346449</v>
      </c>
      <c r="C252">
        <v>0.44754711727450791</v>
      </c>
      <c r="D252">
        <v>1.855143778915159</v>
      </c>
      <c r="E252">
        <v>-2.0246404298956629E-2</v>
      </c>
      <c r="F252" s="8">
        <f t="shared" si="9"/>
        <v>-2.4846241454744698E-2</v>
      </c>
      <c r="G252" s="8">
        <f t="shared" si="10"/>
        <v>3.5265430288950399E-2</v>
      </c>
      <c r="I252" s="10" t="s">
        <v>503</v>
      </c>
      <c r="J252" s="11">
        <v>-2.4846241454744698E-2</v>
      </c>
      <c r="L252" s="12" t="str">
        <f>_xlfn.XLOOKUP(I252,Sheet!$B$2:$B$900,Sheet!$A$2:$A$900)</f>
        <v>MCHP</v>
      </c>
      <c r="M252" s="9">
        <f t="shared" si="11"/>
        <v>-2.4846241454744698E-2</v>
      </c>
      <c r="P252" s="15"/>
      <c r="R252" s="10" t="s">
        <v>502</v>
      </c>
      <c r="S252" s="11">
        <v>3.5265430288950399E-2</v>
      </c>
      <c r="V252" s="16"/>
    </row>
    <row r="253" spans="1:22">
      <c r="A253" s="1" t="s">
        <v>504</v>
      </c>
      <c r="B253">
        <v>0.21757369978804389</v>
      </c>
      <c r="C253">
        <v>0.27759180944273498</v>
      </c>
      <c r="D253">
        <v>0.81747130036074633</v>
      </c>
      <c r="E253">
        <v>6.0018109654691038E-2</v>
      </c>
      <c r="F253" s="8">
        <f t="shared" si="9"/>
        <v>-2.5598559432904799E-2</v>
      </c>
      <c r="G253" s="8">
        <f t="shared" si="10"/>
        <v>-0.1129054816119477</v>
      </c>
      <c r="I253" s="10" t="s">
        <v>505</v>
      </c>
      <c r="J253" s="11">
        <v>-2.5598559432904799E-2</v>
      </c>
      <c r="L253" s="12" t="str">
        <f>_xlfn.XLOOKUP(I253,Sheet!$B$2:$B$900,Sheet!$A$2:$A$900)</f>
        <v>MCK</v>
      </c>
      <c r="M253" s="9">
        <f t="shared" si="11"/>
        <v>-2.5598559432904799E-2</v>
      </c>
      <c r="P253" s="15"/>
      <c r="R253" s="10" t="s">
        <v>504</v>
      </c>
      <c r="S253" s="11">
        <v>-0.1129054816119477</v>
      </c>
      <c r="V253" s="16"/>
    </row>
    <row r="254" spans="1:22">
      <c r="A254" s="1" t="s">
        <v>506</v>
      </c>
      <c r="B254">
        <v>0.30928193995648179</v>
      </c>
      <c r="C254">
        <v>0.56093515787654169</v>
      </c>
      <c r="D254">
        <v>1.1977893590997319</v>
      </c>
      <c r="E254">
        <v>0.2516532179200599</v>
      </c>
      <c r="F254" s="8">
        <f t="shared" si="9"/>
        <v>-2.4383481351342499E-2</v>
      </c>
      <c r="G254" s="8">
        <f t="shared" si="10"/>
        <v>0.15137095218674279</v>
      </c>
      <c r="I254" s="10" t="s">
        <v>507</v>
      </c>
      <c r="J254" s="11">
        <v>-2.4383481351342499E-2</v>
      </c>
      <c r="L254" s="12" t="str">
        <f>_xlfn.XLOOKUP(I254,Sheet!$B$2:$B$900,Sheet!$A$2:$A$900)</f>
        <v>MCO</v>
      </c>
      <c r="M254" s="9">
        <f t="shared" si="11"/>
        <v>-2.4383481351342499E-2</v>
      </c>
      <c r="P254" s="15"/>
      <c r="R254" s="10" t="s">
        <v>506</v>
      </c>
      <c r="S254" s="11">
        <v>0.15137095218674279</v>
      </c>
      <c r="V254" s="16"/>
    </row>
    <row r="255" spans="1:22">
      <c r="A255" s="1" t="s">
        <v>508</v>
      </c>
      <c r="B255">
        <v>0.15997418860216531</v>
      </c>
      <c r="C255">
        <v>0.35145615388211132</v>
      </c>
      <c r="D255">
        <v>0.57860362349448546</v>
      </c>
      <c r="E255">
        <v>0.1914819652799459</v>
      </c>
      <c r="F255" s="8">
        <f t="shared" si="9"/>
        <v>-2.5232730363765599E-2</v>
      </c>
      <c r="G255" s="8">
        <f t="shared" si="10"/>
        <v>-3.2285933253980999E-2</v>
      </c>
      <c r="I255" s="10" t="s">
        <v>509</v>
      </c>
      <c r="J255" s="11">
        <v>-2.5232730363765599E-2</v>
      </c>
      <c r="L255" s="12" t="str">
        <f>_xlfn.XLOOKUP(I255,Sheet!$B$2:$B$900,Sheet!$A$2:$A$900)</f>
        <v>MDLZ</v>
      </c>
      <c r="M255" s="9">
        <f t="shared" si="11"/>
        <v>-2.5232730363765599E-2</v>
      </c>
      <c r="P255" s="15"/>
      <c r="R255" s="10" t="s">
        <v>508</v>
      </c>
      <c r="S255" s="11">
        <v>-3.2285933253980999E-2</v>
      </c>
      <c r="V255" s="16"/>
    </row>
    <row r="256" spans="1:22">
      <c r="A256" s="1" t="s">
        <v>510</v>
      </c>
      <c r="B256">
        <v>0.16926104581757381</v>
      </c>
      <c r="C256">
        <v>0.25575457762146198</v>
      </c>
      <c r="D256">
        <v>0.61711662408705226</v>
      </c>
      <c r="E256">
        <v>8.6493531803888191E-2</v>
      </c>
      <c r="F256" s="8">
        <f t="shared" si="9"/>
        <v>-2.4554530033444499E-2</v>
      </c>
      <c r="G256" s="8">
        <f t="shared" si="10"/>
        <v>6.9807182883017502E-2</v>
      </c>
      <c r="I256" s="10" t="s">
        <v>511</v>
      </c>
      <c r="J256" s="11">
        <v>-2.4554530033444499E-2</v>
      </c>
      <c r="L256" s="12" t="str">
        <f>_xlfn.XLOOKUP(I256,Sheet!$B$2:$B$900,Sheet!$A$2:$A$900)</f>
        <v>MDT</v>
      </c>
      <c r="M256" s="9">
        <f t="shared" si="11"/>
        <v>-2.4554530033444499E-2</v>
      </c>
      <c r="P256" s="15"/>
      <c r="R256" s="10" t="s">
        <v>510</v>
      </c>
      <c r="S256" s="11">
        <v>6.9807182883017502E-2</v>
      </c>
      <c r="V256" s="16"/>
    </row>
    <row r="257" spans="1:22">
      <c r="A257" s="1" t="s">
        <v>512</v>
      </c>
      <c r="B257">
        <v>0.30076179414737519</v>
      </c>
      <c r="C257">
        <v>0.27335385533950668</v>
      </c>
      <c r="D257">
        <v>1.1624559440397439</v>
      </c>
      <c r="E257">
        <v>-2.7407938807868459E-2</v>
      </c>
      <c r="F257" s="8">
        <f t="shared" si="9"/>
        <v>-2.5353868815433701E-2</v>
      </c>
      <c r="G257" s="8">
        <f t="shared" si="10"/>
        <v>-3.8143731309417998E-2</v>
      </c>
      <c r="I257" s="10" t="s">
        <v>513</v>
      </c>
      <c r="J257" s="11">
        <v>-2.5353868815433701E-2</v>
      </c>
      <c r="L257" s="12" t="str">
        <f>_xlfn.XLOOKUP(I257,Sheet!$B$2:$B$900,Sheet!$A$2:$A$900)</f>
        <v>MET</v>
      </c>
      <c r="M257" s="9">
        <f t="shared" si="11"/>
        <v>-2.5353868815433701E-2</v>
      </c>
      <c r="P257" s="15"/>
      <c r="R257" s="10" t="s">
        <v>512</v>
      </c>
      <c r="S257" s="11">
        <v>-3.8143731309417998E-2</v>
      </c>
      <c r="V257" s="16"/>
    </row>
    <row r="258" spans="1:22">
      <c r="A258" s="1" t="s">
        <v>514</v>
      </c>
      <c r="B258">
        <v>0.34232237129863469</v>
      </c>
      <c r="C258">
        <v>0.36905220603762928</v>
      </c>
      <c r="D258">
        <v>1.3348094642164261</v>
      </c>
      <c r="E258">
        <v>2.6729834738994599E-2</v>
      </c>
      <c r="F258" s="8">
        <f t="shared" ref="F258:F321" si="12">_xlfn.XLOOKUP(A258,$L$2:$L$900,$M$2:$M$900)</f>
        <v>-2.5464483178683502E-2</v>
      </c>
      <c r="G258" s="8">
        <f t="shared" ref="G258:G321" si="13">_xlfn.XLOOKUP(A258,$R$2:$R$900,$S$2:$S$900)</f>
        <v>-3.6525535653555999E-2</v>
      </c>
      <c r="I258" s="10" t="s">
        <v>515</v>
      </c>
      <c r="J258" s="11">
        <v>-2.5464483178683502E-2</v>
      </c>
      <c r="L258" s="12" t="str">
        <f>_xlfn.XLOOKUP(I258,Sheet!$B$2:$B$900,Sheet!$A$2:$A$900)</f>
        <v>MGM</v>
      </c>
      <c r="M258" s="9">
        <f t="shared" ref="M258:M321" si="14">J258</f>
        <v>-2.5464483178683502E-2</v>
      </c>
      <c r="P258" s="15"/>
      <c r="R258" s="10" t="s">
        <v>514</v>
      </c>
      <c r="S258" s="11">
        <v>-3.6525535653555999E-2</v>
      </c>
      <c r="V258" s="16"/>
    </row>
    <row r="259" spans="1:22">
      <c r="A259" s="1" t="s">
        <v>516</v>
      </c>
      <c r="B259">
        <v>0.26914801219722739</v>
      </c>
      <c r="C259">
        <v>0.21013016168791801</v>
      </c>
      <c r="D259">
        <v>1.0313522159713071</v>
      </c>
      <c r="E259">
        <v>-5.9017850509309473E-2</v>
      </c>
      <c r="F259" s="8">
        <f t="shared" si="12"/>
        <v>-2.6135047462107101E-2</v>
      </c>
      <c r="G259" s="8">
        <f t="shared" si="13"/>
        <v>-0.28661958981185048</v>
      </c>
      <c r="I259" s="10" t="s">
        <v>517</v>
      </c>
      <c r="J259" s="11">
        <v>-2.6135047462107101E-2</v>
      </c>
      <c r="L259" s="12" t="str">
        <f>_xlfn.XLOOKUP(I259,Sheet!$B$2:$B$900,Sheet!$A$2:$A$900)</f>
        <v>MHK</v>
      </c>
      <c r="M259" s="9">
        <f t="shared" si="14"/>
        <v>-2.6135047462107101E-2</v>
      </c>
      <c r="P259" s="15"/>
      <c r="R259" s="10" t="s">
        <v>516</v>
      </c>
      <c r="S259" s="11">
        <v>-0.28661958981185048</v>
      </c>
      <c r="V259" s="16"/>
    </row>
    <row r="260" spans="1:22">
      <c r="A260" s="1" t="s">
        <v>518</v>
      </c>
      <c r="B260">
        <v>7.5911697171659978E-2</v>
      </c>
      <c r="C260">
        <v>0.23415974994899241</v>
      </c>
      <c r="D260">
        <v>0.22999281714935019</v>
      </c>
      <c r="E260">
        <v>0.15824805277733239</v>
      </c>
      <c r="F260" s="8">
        <f t="shared" si="12"/>
        <v>-2.4197714529643501E-2</v>
      </c>
      <c r="G260" s="8">
        <f t="shared" si="13"/>
        <v>0.145529451302436</v>
      </c>
      <c r="I260" s="10" t="s">
        <v>519</v>
      </c>
      <c r="J260" s="11">
        <v>-2.4197714529643501E-2</v>
      </c>
      <c r="L260" s="12" t="str">
        <f>_xlfn.XLOOKUP(I260,Sheet!$B$2:$B$900,Sheet!$A$2:$A$900)</f>
        <v>MKC</v>
      </c>
      <c r="M260" s="9">
        <f t="shared" si="14"/>
        <v>-2.4197714529643501E-2</v>
      </c>
      <c r="P260" s="15"/>
      <c r="R260" s="10" t="s">
        <v>518</v>
      </c>
      <c r="S260" s="11">
        <v>0.145529451302436</v>
      </c>
      <c r="V260" s="16"/>
    </row>
    <row r="261" spans="1:22">
      <c r="A261" s="1" t="s">
        <v>520</v>
      </c>
      <c r="B261">
        <v>0.15471352500158059</v>
      </c>
      <c r="C261">
        <v>0.6398583633781747</v>
      </c>
      <c r="D261">
        <v>0.55678742285015337</v>
      </c>
      <c r="E261">
        <v>0.48514483837659411</v>
      </c>
      <c r="F261" s="8">
        <f t="shared" si="12"/>
        <v>-2.42704082119343E-2</v>
      </c>
      <c r="G261" s="8">
        <f t="shared" si="13"/>
        <v>3.9789292902858903E-2</v>
      </c>
      <c r="I261" s="10" t="s">
        <v>521</v>
      </c>
      <c r="J261" s="11">
        <v>-2.42704082119343E-2</v>
      </c>
      <c r="L261" s="12" t="str">
        <f>_xlfn.XLOOKUP(I261,Sheet!$B$2:$B$900,Sheet!$A$2:$A$900)</f>
        <v>MKTX</v>
      </c>
      <c r="M261" s="9">
        <f t="shared" si="14"/>
        <v>-2.42704082119343E-2</v>
      </c>
      <c r="P261" s="15"/>
      <c r="R261" s="10" t="s">
        <v>520</v>
      </c>
      <c r="S261" s="11">
        <v>3.9789292902858903E-2</v>
      </c>
      <c r="V261" s="16"/>
    </row>
    <row r="262" spans="1:22">
      <c r="A262" s="1" t="s">
        <v>522</v>
      </c>
      <c r="B262">
        <v>0.13715167955723709</v>
      </c>
      <c r="C262">
        <v>0.52029891827432506</v>
      </c>
      <c r="D262">
        <v>0.48395768634011332</v>
      </c>
      <c r="E262">
        <v>0.38314723871708789</v>
      </c>
      <c r="F262" s="8">
        <f t="shared" si="12"/>
        <v>-2.5574290817477401E-2</v>
      </c>
      <c r="G262" s="8">
        <f t="shared" si="13"/>
        <v>-0.1080051346760295</v>
      </c>
      <c r="I262" s="10" t="s">
        <v>523</v>
      </c>
      <c r="J262" s="11">
        <v>-2.5574290817477401E-2</v>
      </c>
      <c r="L262" s="12" t="str">
        <f>_xlfn.XLOOKUP(I262,Sheet!$B$2:$B$900,Sheet!$A$2:$A$900)</f>
        <v>MLM</v>
      </c>
      <c r="M262" s="9">
        <f t="shared" si="14"/>
        <v>-2.5574290817477401E-2</v>
      </c>
      <c r="P262" s="15"/>
      <c r="R262" s="10" t="s">
        <v>522</v>
      </c>
      <c r="S262" s="11">
        <v>-0.1080051346760295</v>
      </c>
      <c r="V262" s="16"/>
    </row>
    <row r="263" spans="1:22">
      <c r="A263" s="1" t="s">
        <v>524</v>
      </c>
      <c r="B263">
        <v>0.23108281822371829</v>
      </c>
      <c r="C263">
        <v>0.36644187824373459</v>
      </c>
      <c r="D263">
        <v>0.87349420178480974</v>
      </c>
      <c r="E263">
        <v>0.1353590600200163</v>
      </c>
      <c r="F263" s="8">
        <f t="shared" si="12"/>
        <v>-2.47311198233513E-2</v>
      </c>
      <c r="G263" s="8">
        <f t="shared" si="13"/>
        <v>6.4059410711790998E-2</v>
      </c>
      <c r="I263" s="10" t="s">
        <v>525</v>
      </c>
      <c r="J263" s="11">
        <v>-2.47311198233513E-2</v>
      </c>
      <c r="L263" s="12" t="str">
        <f>_xlfn.XLOOKUP(I263,Sheet!$B$2:$B$900,Sheet!$A$2:$A$900)</f>
        <v>MMC</v>
      </c>
      <c r="M263" s="9">
        <f t="shared" si="14"/>
        <v>-2.47311198233513E-2</v>
      </c>
      <c r="P263" s="15"/>
      <c r="R263" s="10" t="s">
        <v>524</v>
      </c>
      <c r="S263" s="11">
        <v>6.4059410711790998E-2</v>
      </c>
      <c r="V263" s="16"/>
    </row>
    <row r="264" spans="1:22">
      <c r="A264" s="1" t="s">
        <v>526</v>
      </c>
      <c r="B264">
        <v>0.30751266557110207</v>
      </c>
      <c r="C264">
        <v>-1.1915500257094541E-2</v>
      </c>
      <c r="D264">
        <v>1.1904521013092839</v>
      </c>
      <c r="E264">
        <v>-0.31942816582819672</v>
      </c>
      <c r="F264" s="8">
        <f t="shared" si="12"/>
        <v>-2.49494385460108E-2</v>
      </c>
      <c r="G264" s="8">
        <f t="shared" si="13"/>
        <v>2.6163460383429701E-2</v>
      </c>
      <c r="I264" s="10" t="s">
        <v>527</v>
      </c>
      <c r="J264" s="11">
        <v>-2.49494385460108E-2</v>
      </c>
      <c r="L264" s="12" t="str">
        <f>_xlfn.XLOOKUP(I264,Sheet!$B$2:$B$900,Sheet!$A$2:$A$900)</f>
        <v>MMM</v>
      </c>
      <c r="M264" s="9">
        <f t="shared" si="14"/>
        <v>-2.49494385460108E-2</v>
      </c>
      <c r="P264" s="15"/>
      <c r="R264" s="10" t="s">
        <v>526</v>
      </c>
      <c r="S264" s="11">
        <v>2.6163460383429701E-2</v>
      </c>
      <c r="V264" s="16"/>
    </row>
    <row r="265" spans="1:22">
      <c r="A265" s="1" t="s">
        <v>528</v>
      </c>
      <c r="B265">
        <v>0.24766059668799861</v>
      </c>
      <c r="C265">
        <v>0.29093848352984392</v>
      </c>
      <c r="D265">
        <v>0.94224296974895527</v>
      </c>
      <c r="E265">
        <v>4.327788684184522E-2</v>
      </c>
      <c r="F265" s="8">
        <f t="shared" si="12"/>
        <v>-2.4924953469208699E-2</v>
      </c>
      <c r="G265" s="8">
        <f t="shared" si="13"/>
        <v>7.5124780324852397E-2</v>
      </c>
      <c r="I265" s="10" t="s">
        <v>529</v>
      </c>
      <c r="J265" s="11">
        <v>-2.4924953469208699E-2</v>
      </c>
      <c r="L265" s="12" t="str">
        <f>_xlfn.XLOOKUP(I265,Sheet!$B$2:$B$900,Sheet!$A$2:$A$900)</f>
        <v>MNST</v>
      </c>
      <c r="M265" s="9">
        <f t="shared" si="14"/>
        <v>-2.4924953469208699E-2</v>
      </c>
      <c r="P265" s="15"/>
      <c r="R265" s="10" t="s">
        <v>528</v>
      </c>
      <c r="S265" s="11">
        <v>7.5124780324852397E-2</v>
      </c>
      <c r="V265" s="16"/>
    </row>
    <row r="266" spans="1:22">
      <c r="A266" s="1" t="s">
        <v>530</v>
      </c>
      <c r="B266">
        <v>0.17593404189872461</v>
      </c>
      <c r="C266">
        <v>0.10620607477714419</v>
      </c>
      <c r="D266">
        <v>0.64478982892551517</v>
      </c>
      <c r="E266">
        <v>-6.972796712158047E-2</v>
      </c>
      <c r="F266" s="8">
        <f t="shared" si="12"/>
        <v>-2.54869799056066E-2</v>
      </c>
      <c r="G266" s="8">
        <f t="shared" si="13"/>
        <v>-0.1436787984912517</v>
      </c>
      <c r="I266" s="10" t="s">
        <v>531</v>
      </c>
      <c r="J266" s="11">
        <v>-2.54869799056066E-2</v>
      </c>
      <c r="L266" s="12" t="str">
        <f>_xlfn.XLOOKUP(I266,Sheet!$B$2:$B$900,Sheet!$A$2:$A$900)</f>
        <v>MO</v>
      </c>
      <c r="M266" s="9">
        <f t="shared" si="14"/>
        <v>-2.54869799056066E-2</v>
      </c>
      <c r="P266" s="15"/>
      <c r="R266" s="10" t="s">
        <v>530</v>
      </c>
      <c r="S266" s="11">
        <v>-0.1436787984912517</v>
      </c>
      <c r="V266" s="16"/>
    </row>
    <row r="267" spans="1:22">
      <c r="A267" s="1" t="s">
        <v>532</v>
      </c>
      <c r="B267">
        <v>0.30181192744443908</v>
      </c>
      <c r="C267">
        <v>0.22923270693490799</v>
      </c>
      <c r="D267">
        <v>1.1668108924742899</v>
      </c>
      <c r="E267">
        <v>-7.2579220509531028E-2</v>
      </c>
      <c r="F267" s="8">
        <f t="shared" si="12"/>
        <v>-2.33909340611562E-2</v>
      </c>
      <c r="G267" s="8">
        <f t="shared" si="13"/>
        <v>0.26620869557396248</v>
      </c>
      <c r="I267" s="10" t="s">
        <v>533</v>
      </c>
      <c r="J267" s="11">
        <v>-2.33909340611562E-2</v>
      </c>
      <c r="L267" s="12" t="str">
        <f>_xlfn.XLOOKUP(I267,Sheet!$B$2:$B$900,Sheet!$A$2:$A$900)</f>
        <v>MOH</v>
      </c>
      <c r="M267" s="9">
        <f t="shared" si="14"/>
        <v>-2.33909340611562E-2</v>
      </c>
      <c r="P267" s="15"/>
      <c r="R267" s="10" t="s">
        <v>532</v>
      </c>
      <c r="S267" s="11">
        <v>0.26620869557396248</v>
      </c>
      <c r="V267" s="16"/>
    </row>
    <row r="268" spans="1:22">
      <c r="A268" s="1" t="s">
        <v>534</v>
      </c>
      <c r="B268">
        <v>0.38546454120246659</v>
      </c>
      <c r="C268">
        <v>-0.22064902462072741</v>
      </c>
      <c r="D268">
        <v>1.513721918293369</v>
      </c>
      <c r="E268">
        <v>-0.60611356582319409</v>
      </c>
      <c r="F268" s="8">
        <f t="shared" si="12"/>
        <v>-2.5063104744291801E-2</v>
      </c>
      <c r="G268" s="8">
        <f t="shared" si="13"/>
        <v>8.1632033860881303E-2</v>
      </c>
      <c r="I268" s="10" t="s">
        <v>535</v>
      </c>
      <c r="J268" s="11">
        <v>-2.5063104744291801E-2</v>
      </c>
      <c r="L268" s="12" t="str">
        <f>_xlfn.XLOOKUP(I268,Sheet!$B$2:$B$900,Sheet!$A$2:$A$900)</f>
        <v>MOS</v>
      </c>
      <c r="M268" s="9">
        <f t="shared" si="14"/>
        <v>-2.5063104744291801E-2</v>
      </c>
      <c r="P268" s="15"/>
      <c r="R268" s="10" t="s">
        <v>534</v>
      </c>
      <c r="S268" s="11">
        <v>8.1632033860881303E-2</v>
      </c>
      <c r="V268" s="16"/>
    </row>
    <row r="269" spans="1:22">
      <c r="A269" s="1" t="s">
        <v>536</v>
      </c>
      <c r="B269">
        <v>0.44375778312729119</v>
      </c>
      <c r="C269">
        <v>0.4901391018967759</v>
      </c>
      <c r="D269">
        <v>1.7554665266920519</v>
      </c>
      <c r="E269">
        <v>4.6381318769484647E-2</v>
      </c>
      <c r="F269" s="8">
        <f t="shared" si="12"/>
        <v>-2.45186185892163E-2</v>
      </c>
      <c r="G269" s="8">
        <f t="shared" si="13"/>
        <v>0.14178112352499811</v>
      </c>
      <c r="I269" s="10" t="s">
        <v>537</v>
      </c>
      <c r="J269" s="11">
        <v>-2.45186185892163E-2</v>
      </c>
      <c r="L269" s="12" t="str">
        <f>_xlfn.XLOOKUP(I269,Sheet!$B$2:$B$900,Sheet!$A$2:$A$900)</f>
        <v>MPWR</v>
      </c>
      <c r="M269" s="9">
        <f t="shared" si="14"/>
        <v>-2.45186185892163E-2</v>
      </c>
      <c r="P269" s="15"/>
      <c r="R269" s="10" t="s">
        <v>536</v>
      </c>
      <c r="S269" s="11">
        <v>0.14178112352499811</v>
      </c>
      <c r="V269" s="16"/>
    </row>
    <row r="270" spans="1:22">
      <c r="A270" s="1" t="s">
        <v>538</v>
      </c>
      <c r="B270">
        <v>0.17909511579853529</v>
      </c>
      <c r="C270">
        <v>0.21808798767370419</v>
      </c>
      <c r="D270">
        <v>0.65789893980691905</v>
      </c>
      <c r="E270">
        <v>3.8992871875168887E-2</v>
      </c>
      <c r="F270" s="8">
        <f t="shared" si="12"/>
        <v>-2.4496803311408102E-2</v>
      </c>
      <c r="G270" s="8">
        <f t="shared" si="13"/>
        <v>5.6995117538018003E-2</v>
      </c>
      <c r="I270" s="10" t="s">
        <v>539</v>
      </c>
      <c r="J270" s="11">
        <v>-2.4496803311408102E-2</v>
      </c>
      <c r="L270" s="12" t="str">
        <f>_xlfn.XLOOKUP(I270,Sheet!$B$2:$B$900,Sheet!$A$2:$A$900)</f>
        <v>MRK</v>
      </c>
      <c r="M270" s="9">
        <f t="shared" si="14"/>
        <v>-2.4496803311408102E-2</v>
      </c>
      <c r="P270" s="15"/>
      <c r="R270" s="10" t="s">
        <v>538</v>
      </c>
      <c r="S270" s="11">
        <v>5.6995117538018003E-2</v>
      </c>
      <c r="V270" s="16"/>
    </row>
    <row r="271" spans="1:22">
      <c r="A271" s="1" t="s">
        <v>540</v>
      </c>
      <c r="B271">
        <v>0.38229815606697198</v>
      </c>
      <c r="C271">
        <v>3.6222496275422962E-2</v>
      </c>
      <c r="D271">
        <v>1.5005907814866919</v>
      </c>
      <c r="E271">
        <v>-0.34607565979154908</v>
      </c>
      <c r="F271" s="8">
        <f t="shared" si="12"/>
        <v>-2.5443500048578899E-2</v>
      </c>
      <c r="G271" s="8">
        <f t="shared" si="13"/>
        <v>0.13685787837260369</v>
      </c>
      <c r="I271" s="10" t="s">
        <v>541</v>
      </c>
      <c r="J271" s="11">
        <v>-2.5443500048578899E-2</v>
      </c>
      <c r="L271" s="12" t="str">
        <f>_xlfn.XLOOKUP(I271,Sheet!$B$2:$B$900,Sheet!$A$2:$A$900)</f>
        <v>MRO</v>
      </c>
      <c r="M271" s="9">
        <f t="shared" si="14"/>
        <v>-2.5443500048578899E-2</v>
      </c>
      <c r="P271" s="15"/>
      <c r="R271" s="10" t="s">
        <v>540</v>
      </c>
      <c r="S271" s="11">
        <v>0.13685787837260369</v>
      </c>
      <c r="V271" s="16"/>
    </row>
    <row r="272" spans="1:22">
      <c r="A272" s="1" t="s">
        <v>542</v>
      </c>
      <c r="B272">
        <v>0.34283097080271668</v>
      </c>
      <c r="C272">
        <v>0.31003882989284642</v>
      </c>
      <c r="D272">
        <v>1.3369186484698019</v>
      </c>
      <c r="E272">
        <v>-3.2792140909870371E-2</v>
      </c>
      <c r="F272" s="8">
        <f t="shared" si="12"/>
        <v>-2.5291747188516098E-2</v>
      </c>
      <c r="G272" s="8">
        <f t="shared" si="13"/>
        <v>3.61043691913761E-2</v>
      </c>
      <c r="I272" s="10" t="s">
        <v>543</v>
      </c>
      <c r="J272" s="11">
        <v>-2.5291747188516098E-2</v>
      </c>
      <c r="L272" s="12" t="str">
        <f>_xlfn.XLOOKUP(I272,Sheet!$B$2:$B$900,Sheet!$A$2:$A$900)</f>
        <v>MS</v>
      </c>
      <c r="M272" s="9">
        <f t="shared" si="14"/>
        <v>-2.5291747188516098E-2</v>
      </c>
      <c r="P272" s="15"/>
      <c r="R272" s="10" t="s">
        <v>542</v>
      </c>
      <c r="S272" s="11">
        <v>3.61043691913761E-2</v>
      </c>
      <c r="V272" s="16"/>
    </row>
    <row r="273" spans="1:22">
      <c r="A273" s="1" t="s">
        <v>544</v>
      </c>
      <c r="B273">
        <v>0.36084392717670938</v>
      </c>
      <c r="C273">
        <v>0.60642599093438865</v>
      </c>
      <c r="D273">
        <v>1.41161916161589</v>
      </c>
      <c r="E273">
        <v>0.24558206375767919</v>
      </c>
      <c r="F273" s="8">
        <f t="shared" si="12"/>
        <v>-2.3870205771340199E-2</v>
      </c>
      <c r="G273" s="8">
        <f t="shared" si="13"/>
        <v>0.20055434767820751</v>
      </c>
      <c r="I273" s="10" t="s">
        <v>545</v>
      </c>
      <c r="J273" s="11">
        <v>-2.3870205771340199E-2</v>
      </c>
      <c r="L273" s="12" t="str">
        <f>_xlfn.XLOOKUP(I273,Sheet!$B$2:$B$900,Sheet!$A$2:$A$900)</f>
        <v>MSCI</v>
      </c>
      <c r="M273" s="9">
        <f t="shared" si="14"/>
        <v>-2.3870205771340199E-2</v>
      </c>
      <c r="P273" s="15"/>
      <c r="R273" s="10" t="s">
        <v>544</v>
      </c>
      <c r="S273" s="11">
        <v>0.20055434767820751</v>
      </c>
      <c r="V273" s="16"/>
    </row>
    <row r="274" spans="1:22">
      <c r="A274" s="1" t="s">
        <v>546</v>
      </c>
      <c r="B274">
        <v>0.33252934442922932</v>
      </c>
      <c r="C274">
        <v>0.47461473916003633</v>
      </c>
      <c r="D274">
        <v>1.2941973560644171</v>
      </c>
      <c r="E274">
        <v>0.142085394730807</v>
      </c>
      <c r="F274" s="8">
        <f t="shared" si="12"/>
        <v>-2.4199261119711199E-2</v>
      </c>
      <c r="G274" s="8">
        <f t="shared" si="13"/>
        <v>0.19686857846876621</v>
      </c>
      <c r="I274" s="10" t="s">
        <v>547</v>
      </c>
      <c r="J274" s="11">
        <v>-2.4199261119711199E-2</v>
      </c>
      <c r="L274" s="12" t="str">
        <f>_xlfn.XLOOKUP(I274,Sheet!$B$2:$B$900,Sheet!$A$2:$A$900)</f>
        <v>MSFT</v>
      </c>
      <c r="M274" s="9">
        <f t="shared" si="14"/>
        <v>-2.4199261119711199E-2</v>
      </c>
      <c r="P274" s="15"/>
      <c r="R274" s="10" t="s">
        <v>546</v>
      </c>
      <c r="S274" s="11">
        <v>0.19686857846876621</v>
      </c>
      <c r="V274" s="16"/>
    </row>
    <row r="275" spans="1:22">
      <c r="A275" s="1" t="s">
        <v>548</v>
      </c>
      <c r="B275">
        <v>0.224330133460378</v>
      </c>
      <c r="C275">
        <v>0.38180687626026871</v>
      </c>
      <c r="D275">
        <v>0.84549052451706319</v>
      </c>
      <c r="E275">
        <v>0.15747674279989071</v>
      </c>
      <c r="F275" s="8">
        <f t="shared" si="12"/>
        <v>-2.4410853191562901E-2</v>
      </c>
      <c r="G275" s="8">
        <f t="shared" si="13"/>
        <v>0.17436500274706829</v>
      </c>
      <c r="I275" s="10" t="s">
        <v>549</v>
      </c>
      <c r="J275" s="11">
        <v>-2.4410853191562901E-2</v>
      </c>
      <c r="L275" s="12" t="str">
        <f>_xlfn.XLOOKUP(I275,Sheet!$B$2:$B$900,Sheet!$A$2:$A$900)</f>
        <v>MSI</v>
      </c>
      <c r="M275" s="9">
        <f t="shared" si="14"/>
        <v>-2.4410853191562901E-2</v>
      </c>
      <c r="P275" s="15"/>
      <c r="R275" s="10" t="s">
        <v>548</v>
      </c>
      <c r="S275" s="11">
        <v>0.17436500274706829</v>
      </c>
      <c r="V275" s="16"/>
    </row>
    <row r="276" spans="1:22">
      <c r="A276" s="1" t="s">
        <v>550</v>
      </c>
      <c r="B276">
        <v>0.24869756839056639</v>
      </c>
      <c r="C276">
        <v>0.2215455520473395</v>
      </c>
      <c r="D276">
        <v>0.94654333647896216</v>
      </c>
      <c r="E276">
        <v>-2.7152016343226889E-2</v>
      </c>
      <c r="F276" s="8">
        <f t="shared" si="12"/>
        <v>-2.5245706649268101E-2</v>
      </c>
      <c r="G276" s="8">
        <f t="shared" si="13"/>
        <v>3.1959863751844099E-2</v>
      </c>
      <c r="I276" s="10" t="s">
        <v>551</v>
      </c>
      <c r="J276" s="11">
        <v>-2.5245706649268101E-2</v>
      </c>
      <c r="L276" s="12" t="str">
        <f>_xlfn.XLOOKUP(I276,Sheet!$B$2:$B$900,Sheet!$A$2:$A$900)</f>
        <v>MTB</v>
      </c>
      <c r="M276" s="9">
        <f t="shared" si="14"/>
        <v>-2.5245706649268101E-2</v>
      </c>
      <c r="P276" s="15"/>
      <c r="R276" s="10" t="s">
        <v>550</v>
      </c>
      <c r="S276" s="11">
        <v>3.1959863751844099E-2</v>
      </c>
      <c r="V276" s="16"/>
    </row>
    <row r="277" spans="1:22">
      <c r="A277" s="1" t="s">
        <v>552</v>
      </c>
      <c r="B277">
        <v>0.2171932129136171</v>
      </c>
      <c r="C277">
        <v>0.74494923001813051</v>
      </c>
      <c r="D277">
        <v>0.81589340475189032</v>
      </c>
      <c r="E277">
        <v>0.52775601710451348</v>
      </c>
      <c r="F277" s="8">
        <f t="shared" si="12"/>
        <v>-2.2982646290367399E-2</v>
      </c>
      <c r="G277" s="8">
        <f t="shared" si="13"/>
        <v>0.29998774256292582</v>
      </c>
      <c r="I277" s="10" t="s">
        <v>553</v>
      </c>
      <c r="J277" s="11">
        <v>-2.2982646290367399E-2</v>
      </c>
      <c r="L277" s="12" t="str">
        <f>_xlfn.XLOOKUP(I277,Sheet!$B$2:$B$900,Sheet!$A$2:$A$900)</f>
        <v>MTCH</v>
      </c>
      <c r="M277" s="9">
        <f t="shared" si="14"/>
        <v>-2.2982646290367399E-2</v>
      </c>
      <c r="P277" s="15"/>
      <c r="R277" s="10" t="s">
        <v>552</v>
      </c>
      <c r="S277" s="11">
        <v>0.29998774256292582</v>
      </c>
      <c r="V277" s="16"/>
    </row>
    <row r="278" spans="1:22">
      <c r="A278" s="1" t="s">
        <v>554</v>
      </c>
      <c r="B278">
        <v>0.35002678073139631</v>
      </c>
      <c r="C278">
        <v>0.36887737171704071</v>
      </c>
      <c r="D278">
        <v>1.366759985061843</v>
      </c>
      <c r="E278">
        <v>1.8850590985644459E-2</v>
      </c>
      <c r="F278" s="8">
        <f t="shared" si="12"/>
        <v>-2.45957259781029E-2</v>
      </c>
      <c r="G278" s="8">
        <f t="shared" si="13"/>
        <v>3.8397738184195597E-2</v>
      </c>
      <c r="I278" s="10" t="s">
        <v>555</v>
      </c>
      <c r="J278" s="11">
        <v>-2.45957259781029E-2</v>
      </c>
      <c r="L278" s="12" t="str">
        <f>_xlfn.XLOOKUP(I278,Sheet!$B$2:$B$900,Sheet!$A$2:$A$900)</f>
        <v>MTD</v>
      </c>
      <c r="M278" s="9">
        <f t="shared" si="14"/>
        <v>-2.45957259781029E-2</v>
      </c>
      <c r="P278" s="15"/>
      <c r="R278" s="10" t="s">
        <v>554</v>
      </c>
      <c r="S278" s="11">
        <v>3.8397738184195597E-2</v>
      </c>
      <c r="V278" s="16"/>
    </row>
    <row r="279" spans="1:22">
      <c r="A279" s="1" t="s">
        <v>556</v>
      </c>
      <c r="B279">
        <v>0.53558254105522107</v>
      </c>
      <c r="C279">
        <v>0.62418946043002321</v>
      </c>
      <c r="D279">
        <v>2.1362677896449358</v>
      </c>
      <c r="E279">
        <v>8.860691937480214E-2</v>
      </c>
      <c r="F279" s="8">
        <f t="shared" si="12"/>
        <v>-2.43894532504789E-2</v>
      </c>
      <c r="G279" s="8">
        <f t="shared" si="13"/>
        <v>0.19512399750603129</v>
      </c>
      <c r="I279" s="10" t="s">
        <v>557</v>
      </c>
      <c r="J279" s="11">
        <v>-2.43894532504789E-2</v>
      </c>
      <c r="L279" s="12" t="str">
        <f>_xlfn.XLOOKUP(I279,Sheet!$B$2:$B$900,Sheet!$A$2:$A$900)</f>
        <v>MU</v>
      </c>
      <c r="M279" s="9">
        <f t="shared" si="14"/>
        <v>-2.43894532504789E-2</v>
      </c>
      <c r="P279" s="15"/>
      <c r="R279" s="10" t="s">
        <v>556</v>
      </c>
      <c r="S279" s="11">
        <v>0.19512399750603129</v>
      </c>
      <c r="V279" s="16"/>
    </row>
    <row r="280" spans="1:22">
      <c r="A280" s="1" t="s">
        <v>558</v>
      </c>
      <c r="B280">
        <v>0.22014702233024219</v>
      </c>
      <c r="C280">
        <v>0.30950146835266518</v>
      </c>
      <c r="D280">
        <v>0.82814298081127713</v>
      </c>
      <c r="E280">
        <v>8.9354446022423067E-2</v>
      </c>
      <c r="F280" s="8">
        <f t="shared" si="12"/>
        <v>-2.4656989973170802E-2</v>
      </c>
      <c r="G280" s="8">
        <f t="shared" si="13"/>
        <v>0.124263029661936</v>
      </c>
      <c r="I280" s="10" t="s">
        <v>559</v>
      </c>
      <c r="J280" s="11">
        <v>-2.4656989973170802E-2</v>
      </c>
      <c r="L280" s="12" t="str">
        <f>_xlfn.XLOOKUP(I280,Sheet!$B$2:$B$900,Sheet!$A$2:$A$900)</f>
        <v>NDAQ</v>
      </c>
      <c r="M280" s="9">
        <f t="shared" si="14"/>
        <v>-2.4656989973170802E-2</v>
      </c>
      <c r="P280" s="15"/>
      <c r="R280" s="10" t="s">
        <v>558</v>
      </c>
      <c r="S280" s="11">
        <v>0.124263029661936</v>
      </c>
      <c r="V280" s="16"/>
    </row>
    <row r="281" spans="1:22">
      <c r="A281" s="1" t="s">
        <v>560</v>
      </c>
      <c r="B281">
        <v>0.33962502426595798</v>
      </c>
      <c r="C281">
        <v>0.3469045307506049</v>
      </c>
      <c r="D281">
        <v>1.3236234488122609</v>
      </c>
      <c r="E281">
        <v>7.2795064846469248E-3</v>
      </c>
      <c r="F281" s="8">
        <f t="shared" si="12"/>
        <v>-2.49755394454108E-2</v>
      </c>
      <c r="G281" s="8">
        <f t="shared" si="13"/>
        <v>3.48421318919283E-2</v>
      </c>
      <c r="I281" s="10" t="s">
        <v>561</v>
      </c>
      <c r="J281" s="11">
        <v>-2.49755394454108E-2</v>
      </c>
      <c r="L281" s="12" t="str">
        <f>_xlfn.XLOOKUP(I281,Sheet!$B$2:$B$900,Sheet!$A$2:$A$900)</f>
        <v>NDSN</v>
      </c>
      <c r="M281" s="9">
        <f t="shared" si="14"/>
        <v>-2.49755394454108E-2</v>
      </c>
      <c r="P281" s="15"/>
      <c r="R281" s="10" t="s">
        <v>560</v>
      </c>
      <c r="S281" s="11">
        <v>3.48421318919283E-2</v>
      </c>
      <c r="V281" s="16"/>
    </row>
    <row r="282" spans="1:22">
      <c r="A282" s="1" t="s">
        <v>562</v>
      </c>
      <c r="B282">
        <v>5.4818382661786479E-2</v>
      </c>
      <c r="C282">
        <v>0.36606225940533682</v>
      </c>
      <c r="D282">
        <v>0.14251792490376911</v>
      </c>
      <c r="E282">
        <v>0.31124387674355031</v>
      </c>
      <c r="F282" s="8">
        <f t="shared" si="12"/>
        <v>-2.4137492025715201E-2</v>
      </c>
      <c r="G282" s="8">
        <f t="shared" si="13"/>
        <v>0.1318210635802837</v>
      </c>
      <c r="I282" s="10" t="s">
        <v>563</v>
      </c>
      <c r="J282" s="11">
        <v>-2.4137492025715201E-2</v>
      </c>
      <c r="L282" s="12" t="str">
        <f>_xlfn.XLOOKUP(I282,Sheet!$B$2:$B$900,Sheet!$A$2:$A$900)</f>
        <v>NEE</v>
      </c>
      <c r="M282" s="9">
        <f t="shared" si="14"/>
        <v>-2.4137492025715201E-2</v>
      </c>
      <c r="P282" s="15"/>
      <c r="R282" s="10" t="s">
        <v>562</v>
      </c>
      <c r="S282" s="11">
        <v>0.1318210635802837</v>
      </c>
      <c r="V282" s="16"/>
    </row>
    <row r="283" spans="1:22">
      <c r="A283" s="1" t="s">
        <v>564</v>
      </c>
      <c r="B283">
        <v>-1.233026547855993E-2</v>
      </c>
      <c r="C283">
        <v>0.29519112263114289</v>
      </c>
      <c r="D283">
        <v>-0.13595043803481921</v>
      </c>
      <c r="E283">
        <v>0.30752138810970281</v>
      </c>
      <c r="F283" s="8">
        <f t="shared" si="12"/>
        <v>-2.48601841771065E-2</v>
      </c>
      <c r="G283" s="8">
        <f t="shared" si="13"/>
        <v>-1.9962640981695E-2</v>
      </c>
      <c r="I283" s="10" t="s">
        <v>565</v>
      </c>
      <c r="J283" s="11">
        <v>-2.48601841771065E-2</v>
      </c>
      <c r="L283" s="12" t="str">
        <f>_xlfn.XLOOKUP(I283,Sheet!$B$2:$B$900,Sheet!$A$2:$A$900)</f>
        <v>NEM</v>
      </c>
      <c r="M283" s="9">
        <f t="shared" si="14"/>
        <v>-2.48601841771065E-2</v>
      </c>
      <c r="P283" s="15"/>
      <c r="R283" s="10" t="s">
        <v>564</v>
      </c>
      <c r="S283" s="11">
        <v>-1.9962640981695E-2</v>
      </c>
      <c r="V283" s="16"/>
    </row>
    <row r="284" spans="1:22">
      <c r="A284" s="1" t="s">
        <v>566</v>
      </c>
      <c r="B284">
        <v>0.36337363019804392</v>
      </c>
      <c r="C284">
        <v>0.24950522901755601</v>
      </c>
      <c r="D284">
        <v>1.422109950017161</v>
      </c>
      <c r="E284">
        <v>-0.1138684011804879</v>
      </c>
      <c r="F284" s="8">
        <f t="shared" si="12"/>
        <v>-2.36737734638938E-2</v>
      </c>
      <c r="G284" s="8">
        <f t="shared" si="13"/>
        <v>0.24245511073794859</v>
      </c>
      <c r="I284" s="10" t="s">
        <v>567</v>
      </c>
      <c r="J284" s="11">
        <v>-2.36737734638938E-2</v>
      </c>
      <c r="L284" s="12" t="str">
        <f>_xlfn.XLOOKUP(I284,Sheet!$B$2:$B$900,Sheet!$A$2:$A$900)</f>
        <v>NFLX</v>
      </c>
      <c r="M284" s="9">
        <f t="shared" si="14"/>
        <v>-2.36737734638938E-2</v>
      </c>
      <c r="P284" s="15"/>
      <c r="R284" s="10" t="s">
        <v>566</v>
      </c>
      <c r="S284" s="11">
        <v>0.24245511073794859</v>
      </c>
      <c r="V284" s="16"/>
    </row>
    <row r="285" spans="1:22">
      <c r="A285" s="1" t="s">
        <v>568</v>
      </c>
      <c r="B285">
        <v>0.11347990128941821</v>
      </c>
      <c r="C285">
        <v>0.13588741320100359</v>
      </c>
      <c r="D285">
        <v>0.38578979279879783</v>
      </c>
      <c r="E285">
        <v>2.2407511911585382E-2</v>
      </c>
      <c r="F285" s="8">
        <f t="shared" si="12"/>
        <v>-2.4586741629520702E-2</v>
      </c>
      <c r="G285" s="8">
        <f t="shared" si="13"/>
        <v>4.1367063879407903E-2</v>
      </c>
      <c r="I285" s="10" t="s">
        <v>569</v>
      </c>
      <c r="J285" s="11">
        <v>-2.4586741629520702E-2</v>
      </c>
      <c r="L285" s="12" t="str">
        <f>_xlfn.XLOOKUP(I285,Sheet!$B$2:$B$900,Sheet!$A$2:$A$900)</f>
        <v>NI</v>
      </c>
      <c r="M285" s="9">
        <f t="shared" si="14"/>
        <v>-2.4586741629520702E-2</v>
      </c>
      <c r="P285" s="15"/>
      <c r="R285" s="10" t="s">
        <v>568</v>
      </c>
      <c r="S285" s="11">
        <v>4.1367063879407903E-2</v>
      </c>
      <c r="V285" s="16"/>
    </row>
    <row r="286" spans="1:22">
      <c r="A286" s="1" t="s">
        <v>570</v>
      </c>
      <c r="B286">
        <v>0.29176798594512221</v>
      </c>
      <c r="C286">
        <v>0.34440312035668769</v>
      </c>
      <c r="D286">
        <v>1.1251582304442229</v>
      </c>
      <c r="E286">
        <v>5.2635134411565532E-2</v>
      </c>
      <c r="F286" s="8">
        <f t="shared" si="12"/>
        <v>-2.43572882414941E-2</v>
      </c>
      <c r="G286" s="8">
        <f t="shared" si="13"/>
        <v>0.15703279942397211</v>
      </c>
      <c r="I286" s="10" t="s">
        <v>571</v>
      </c>
      <c r="J286" s="11">
        <v>-2.43572882414941E-2</v>
      </c>
      <c r="L286" s="12" t="str">
        <f>_xlfn.XLOOKUP(I286,Sheet!$B$2:$B$900,Sheet!$A$2:$A$900)</f>
        <v>NKE</v>
      </c>
      <c r="M286" s="9">
        <f t="shared" si="14"/>
        <v>-2.43572882414941E-2</v>
      </c>
      <c r="P286" s="15"/>
      <c r="R286" s="10" t="s">
        <v>570</v>
      </c>
      <c r="S286" s="11">
        <v>0.15703279942397211</v>
      </c>
      <c r="V286" s="16"/>
    </row>
    <row r="287" spans="1:22">
      <c r="A287" s="1" t="s">
        <v>572</v>
      </c>
      <c r="B287">
        <v>0.19013821176677601</v>
      </c>
      <c r="C287">
        <v>0.3794542935959252</v>
      </c>
      <c r="D287">
        <v>0.70369513885507251</v>
      </c>
      <c r="E287">
        <v>0.18931608182914919</v>
      </c>
      <c r="F287" s="8">
        <f t="shared" si="12"/>
        <v>-2.4953052381803901E-2</v>
      </c>
      <c r="G287" s="8">
        <f t="shared" si="13"/>
        <v>8.3212224931393894E-2</v>
      </c>
      <c r="I287" s="10" t="s">
        <v>573</v>
      </c>
      <c r="J287" s="11">
        <v>-2.4953052381803901E-2</v>
      </c>
      <c r="L287" s="12" t="str">
        <f>_xlfn.XLOOKUP(I287,Sheet!$B$2:$B$900,Sheet!$A$2:$A$900)</f>
        <v>NOC</v>
      </c>
      <c r="M287" s="9">
        <f t="shared" si="14"/>
        <v>-2.4953052381803901E-2</v>
      </c>
      <c r="P287" s="15"/>
      <c r="R287" s="10" t="s">
        <v>572</v>
      </c>
      <c r="S287" s="11">
        <v>8.3212224931393894E-2</v>
      </c>
      <c r="V287" s="16"/>
    </row>
    <row r="288" spans="1:22">
      <c r="A288" s="1" t="s">
        <v>574</v>
      </c>
      <c r="B288">
        <v>0.1815792818456087</v>
      </c>
      <c r="C288">
        <v>3.0015349799995539E-2</v>
      </c>
      <c r="D288">
        <v>0.66820088439633674</v>
      </c>
      <c r="E288">
        <v>-0.15156393204561319</v>
      </c>
      <c r="F288" s="8">
        <f t="shared" si="12"/>
        <v>-2.26232555226458E-2</v>
      </c>
      <c r="G288" s="8">
        <f t="shared" si="13"/>
        <v>0.25278894769367438</v>
      </c>
      <c r="I288" s="10" t="s">
        <v>575</v>
      </c>
      <c r="J288" s="11">
        <v>-2.26232555226458E-2</v>
      </c>
      <c r="L288" s="12" t="str">
        <f>_xlfn.XLOOKUP(I288,Sheet!$B$2:$B$900,Sheet!$A$2:$A$900)</f>
        <v>NRG</v>
      </c>
      <c r="M288" s="9">
        <f t="shared" si="14"/>
        <v>-2.26232555226458E-2</v>
      </c>
      <c r="P288" s="15"/>
      <c r="R288" s="10" t="s">
        <v>574</v>
      </c>
      <c r="S288" s="11">
        <v>0.25278894769367438</v>
      </c>
      <c r="V288" s="16"/>
    </row>
    <row r="289" spans="1:22">
      <c r="A289" s="1" t="s">
        <v>576</v>
      </c>
      <c r="B289">
        <v>0.29725557645387629</v>
      </c>
      <c r="C289">
        <v>0.30888255061282149</v>
      </c>
      <c r="D289">
        <v>1.147915506841749</v>
      </c>
      <c r="E289">
        <v>1.1626974158945201E-2</v>
      </c>
      <c r="F289" s="8">
        <f t="shared" si="12"/>
        <v>-2.4420294306845398E-2</v>
      </c>
      <c r="G289" s="8">
        <f t="shared" si="13"/>
        <v>0.15412668731929219</v>
      </c>
      <c r="I289" s="10" t="s">
        <v>577</v>
      </c>
      <c r="J289" s="11">
        <v>-2.4420294306845398E-2</v>
      </c>
      <c r="L289" s="12" t="str">
        <f>_xlfn.XLOOKUP(I289,Sheet!$B$2:$B$900,Sheet!$A$2:$A$900)</f>
        <v>NSC</v>
      </c>
      <c r="M289" s="9">
        <f t="shared" si="14"/>
        <v>-2.4420294306845398E-2</v>
      </c>
      <c r="P289" s="15"/>
      <c r="R289" s="10" t="s">
        <v>576</v>
      </c>
      <c r="S289" s="11">
        <v>0.15412668731929219</v>
      </c>
      <c r="V289" s="16"/>
    </row>
    <row r="290" spans="1:22">
      <c r="A290" s="1" t="s">
        <v>578</v>
      </c>
      <c r="B290">
        <v>0.41036622857355137</v>
      </c>
      <c r="C290">
        <v>0.13740001237353519</v>
      </c>
      <c r="D290">
        <v>1.6169902983528019</v>
      </c>
      <c r="E290">
        <v>-0.27296621620001621</v>
      </c>
      <c r="F290" s="8">
        <f t="shared" si="12"/>
        <v>-2.4042086555452799E-2</v>
      </c>
      <c r="G290" s="8">
        <f t="shared" si="13"/>
        <v>0.2478530279027463</v>
      </c>
      <c r="I290" s="10" t="s">
        <v>579</v>
      </c>
      <c r="J290" s="11">
        <v>-2.4042086555452799E-2</v>
      </c>
      <c r="L290" s="12" t="str">
        <f>_xlfn.XLOOKUP(I290,Sheet!$B$2:$B$900,Sheet!$A$2:$A$900)</f>
        <v>NTAP</v>
      </c>
      <c r="M290" s="9">
        <f t="shared" si="14"/>
        <v>-2.4042086555452799E-2</v>
      </c>
      <c r="P290" s="15"/>
      <c r="R290" s="10" t="s">
        <v>578</v>
      </c>
      <c r="S290" s="11">
        <v>0.2478530279027463</v>
      </c>
      <c r="V290" s="16"/>
    </row>
    <row r="291" spans="1:22">
      <c r="A291" s="1" t="s">
        <v>580</v>
      </c>
      <c r="B291">
        <v>0.32689805300050628</v>
      </c>
      <c r="C291">
        <v>0.29359521449455561</v>
      </c>
      <c r="D291">
        <v>1.270844145704783</v>
      </c>
      <c r="E291">
        <v>-3.3302838505950727E-2</v>
      </c>
      <c r="F291" s="8">
        <f t="shared" si="12"/>
        <v>-2.52427801532801E-2</v>
      </c>
      <c r="G291" s="8">
        <f t="shared" si="13"/>
        <v>6.9557385676133898E-2</v>
      </c>
      <c r="I291" s="10" t="s">
        <v>581</v>
      </c>
      <c r="J291" s="11">
        <v>-2.52427801532801E-2</v>
      </c>
      <c r="L291" s="12" t="str">
        <f>_xlfn.XLOOKUP(I291,Sheet!$B$2:$B$900,Sheet!$A$2:$A$900)</f>
        <v>NTRS</v>
      </c>
      <c r="M291" s="9">
        <f t="shared" si="14"/>
        <v>-2.52427801532801E-2</v>
      </c>
      <c r="P291" s="15"/>
      <c r="R291" s="10" t="s">
        <v>580</v>
      </c>
      <c r="S291" s="11">
        <v>6.9557385676133898E-2</v>
      </c>
      <c r="V291" s="16"/>
    </row>
    <row r="292" spans="1:22">
      <c r="A292" s="1" t="s">
        <v>582</v>
      </c>
      <c r="B292">
        <v>0.33701683418222261</v>
      </c>
      <c r="C292">
        <v>0.14334519802814799</v>
      </c>
      <c r="D292">
        <v>1.312807171151207</v>
      </c>
      <c r="E292">
        <v>-0.19367163615407459</v>
      </c>
      <c r="F292" s="8">
        <f t="shared" si="12"/>
        <v>-2.5322598351581599E-2</v>
      </c>
      <c r="G292" s="8">
        <f t="shared" si="13"/>
        <v>3.02281887065661E-2</v>
      </c>
      <c r="I292" s="10" t="s">
        <v>583</v>
      </c>
      <c r="J292" s="11">
        <v>-2.5322598351581599E-2</v>
      </c>
      <c r="L292" s="12" t="str">
        <f>_xlfn.XLOOKUP(I292,Sheet!$B$2:$B$900,Sheet!$A$2:$A$900)</f>
        <v>NUE</v>
      </c>
      <c r="M292" s="9">
        <f t="shared" si="14"/>
        <v>-2.5322598351581599E-2</v>
      </c>
      <c r="P292" s="15"/>
      <c r="R292" s="10" t="s">
        <v>582</v>
      </c>
      <c r="S292" s="11">
        <v>3.02281887065661E-2</v>
      </c>
      <c r="V292" s="16"/>
    </row>
    <row r="293" spans="1:22">
      <c r="A293" s="1" t="s">
        <v>584</v>
      </c>
      <c r="B293">
        <v>0.57077748992681421</v>
      </c>
      <c r="C293">
        <v>0.65394120962970148</v>
      </c>
      <c r="D293">
        <v>2.282222772617871</v>
      </c>
      <c r="E293">
        <v>8.3163719702887273E-2</v>
      </c>
      <c r="F293" s="8">
        <f t="shared" si="12"/>
        <v>-2.4516465085661101E-2</v>
      </c>
      <c r="G293" s="8">
        <f t="shared" si="13"/>
        <v>0.2168715414025576</v>
      </c>
      <c r="I293" s="10" t="s">
        <v>585</v>
      </c>
      <c r="J293" s="11">
        <v>-2.4516465085661101E-2</v>
      </c>
      <c r="L293" s="12" t="str">
        <f>_xlfn.XLOOKUP(I293,Sheet!$B$2:$B$900,Sheet!$A$2:$A$900)</f>
        <v>NVDA</v>
      </c>
      <c r="M293" s="9">
        <f t="shared" si="14"/>
        <v>-2.4516465085661101E-2</v>
      </c>
      <c r="P293" s="15"/>
      <c r="R293" s="10" t="s">
        <v>584</v>
      </c>
      <c r="S293" s="11">
        <v>0.2168715414025576</v>
      </c>
      <c r="V293" s="16"/>
    </row>
    <row r="294" spans="1:22">
      <c r="A294" s="1" t="s">
        <v>586</v>
      </c>
      <c r="B294">
        <v>0.1031736781699229</v>
      </c>
      <c r="C294">
        <v>0.47835567761763631</v>
      </c>
      <c r="D294">
        <v>0.34304943748788752</v>
      </c>
      <c r="E294">
        <v>0.37518199944771341</v>
      </c>
      <c r="F294" s="8">
        <f t="shared" si="12"/>
        <v>-2.42539895193911E-2</v>
      </c>
      <c r="G294" s="8">
        <f t="shared" si="13"/>
        <v>-7.6268981028907003E-3</v>
      </c>
      <c r="I294" s="10" t="s">
        <v>587</v>
      </c>
      <c r="J294" s="11">
        <v>-2.42539895193911E-2</v>
      </c>
      <c r="L294" s="12" t="str">
        <f>_xlfn.XLOOKUP(I294,Sheet!$B$2:$B$900,Sheet!$A$2:$A$900)</f>
        <v>NVR</v>
      </c>
      <c r="M294" s="9">
        <f t="shared" si="14"/>
        <v>-2.42539895193911E-2</v>
      </c>
      <c r="P294" s="15"/>
      <c r="R294" s="10" t="s">
        <v>586</v>
      </c>
      <c r="S294" s="11">
        <v>-7.6268981028907003E-3</v>
      </c>
      <c r="V294" s="16"/>
    </row>
    <row r="295" spans="1:22">
      <c r="A295" s="1" t="s">
        <v>588</v>
      </c>
      <c r="B295">
        <v>7.8683438503124772E-2</v>
      </c>
      <c r="C295">
        <v>0.20709216679033141</v>
      </c>
      <c r="D295">
        <v>0.24148734894467411</v>
      </c>
      <c r="E295">
        <v>0.12840872828720659</v>
      </c>
      <c r="F295" s="8">
        <f t="shared" si="12"/>
        <v>-2.4674359718234201E-2</v>
      </c>
      <c r="G295" s="8">
        <f t="shared" si="13"/>
        <v>1.99912358322487E-2</v>
      </c>
      <c r="I295" s="10" t="s">
        <v>589</v>
      </c>
      <c r="J295" s="11">
        <v>-2.4674359718234201E-2</v>
      </c>
      <c r="L295" s="12" t="str">
        <f>_xlfn.XLOOKUP(I295,Sheet!$B$2:$B$900,Sheet!$A$2:$A$900)</f>
        <v>O</v>
      </c>
      <c r="M295" s="9">
        <f t="shared" si="14"/>
        <v>-2.4674359718234201E-2</v>
      </c>
      <c r="P295" s="15"/>
      <c r="R295" s="10" t="s">
        <v>588</v>
      </c>
      <c r="S295" s="11">
        <v>1.99912358322487E-2</v>
      </c>
      <c r="V295" s="16"/>
    </row>
    <row r="296" spans="1:22">
      <c r="A296" s="1" t="s">
        <v>590</v>
      </c>
      <c r="B296">
        <v>0.30843489824015591</v>
      </c>
      <c r="C296">
        <v>0.46546430637236952</v>
      </c>
      <c r="D296">
        <v>1.1942766402793481</v>
      </c>
      <c r="E296">
        <v>0.15702940813221361</v>
      </c>
      <c r="F296" s="8">
        <f t="shared" si="12"/>
        <v>-2.4443237301671299E-2</v>
      </c>
      <c r="G296" s="8">
        <f t="shared" si="13"/>
        <v>0.1875053824640493</v>
      </c>
      <c r="I296" s="10" t="s">
        <v>591</v>
      </c>
      <c r="J296" s="11">
        <v>-2.4443237301671299E-2</v>
      </c>
      <c r="L296" s="12" t="str">
        <f>_xlfn.XLOOKUP(I296,Sheet!$B$2:$B$900,Sheet!$A$2:$A$900)</f>
        <v>ODFL</v>
      </c>
      <c r="M296" s="9">
        <f t="shared" si="14"/>
        <v>-2.4443237301671299E-2</v>
      </c>
      <c r="P296" s="15"/>
      <c r="R296" s="10" t="s">
        <v>590</v>
      </c>
      <c r="S296" s="11">
        <v>0.1875053824640493</v>
      </c>
      <c r="V296" s="16"/>
    </row>
    <row r="297" spans="1:22">
      <c r="A297" s="1" t="s">
        <v>592</v>
      </c>
      <c r="B297">
        <v>0.23398451199788131</v>
      </c>
      <c r="C297">
        <v>0.40958564352956139</v>
      </c>
      <c r="D297">
        <v>0.88552765200932348</v>
      </c>
      <c r="E297">
        <v>0.17560113153168011</v>
      </c>
      <c r="F297" s="8">
        <f t="shared" si="12"/>
        <v>-2.5079239071314201E-2</v>
      </c>
      <c r="G297" s="8">
        <f t="shared" si="13"/>
        <v>0.1227507582243216</v>
      </c>
      <c r="I297" s="10" t="s">
        <v>593</v>
      </c>
      <c r="J297" s="11">
        <v>-2.5079239071314201E-2</v>
      </c>
      <c r="L297" s="12" t="str">
        <f>_xlfn.XLOOKUP(I297,Sheet!$B$2:$B$900,Sheet!$A$2:$A$900)</f>
        <v>OKE</v>
      </c>
      <c r="M297" s="9">
        <f t="shared" si="14"/>
        <v>-2.5079239071314201E-2</v>
      </c>
      <c r="P297" s="15"/>
      <c r="R297" s="10" t="s">
        <v>592</v>
      </c>
      <c r="S297" s="11">
        <v>0.1227507582243216</v>
      </c>
      <c r="V297" s="16"/>
    </row>
    <row r="298" spans="1:22">
      <c r="A298" s="1" t="s">
        <v>594</v>
      </c>
      <c r="B298">
        <v>0.20909180819982351</v>
      </c>
      <c r="C298">
        <v>0.1520818696000151</v>
      </c>
      <c r="D298">
        <v>0.78229652721776866</v>
      </c>
      <c r="E298">
        <v>-5.7009938599808407E-2</v>
      </c>
      <c r="F298" s="8">
        <f t="shared" si="12"/>
        <v>-2.5235401746952098E-2</v>
      </c>
      <c r="G298" s="8">
        <f t="shared" si="13"/>
        <v>-8.8742983179327398E-2</v>
      </c>
      <c r="I298" s="10" t="s">
        <v>595</v>
      </c>
      <c r="J298" s="11">
        <v>-2.5235401746952098E-2</v>
      </c>
      <c r="L298" s="12" t="str">
        <f>_xlfn.XLOOKUP(I298,Sheet!$B$2:$B$900,Sheet!$A$2:$A$900)</f>
        <v>OMC</v>
      </c>
      <c r="M298" s="9">
        <f t="shared" si="14"/>
        <v>-2.5235401746952098E-2</v>
      </c>
      <c r="P298" s="15"/>
      <c r="R298" s="10" t="s">
        <v>594</v>
      </c>
      <c r="S298" s="11">
        <v>-8.8742983179327398E-2</v>
      </c>
      <c r="V298" s="16"/>
    </row>
    <row r="299" spans="1:22">
      <c r="A299" s="1" t="s">
        <v>596</v>
      </c>
      <c r="B299">
        <v>0.55426996818153362</v>
      </c>
      <c r="C299">
        <v>0.47522132739514311</v>
      </c>
      <c r="D299">
        <v>2.2137653623216331</v>
      </c>
      <c r="E299">
        <v>-7.9048640786390512E-2</v>
      </c>
      <c r="F299" s="8">
        <f t="shared" si="12"/>
        <v>-2.4636461384774599E-2</v>
      </c>
      <c r="G299" s="8">
        <f t="shared" si="13"/>
        <v>0.1304329305228123</v>
      </c>
      <c r="I299" s="10" t="s">
        <v>597</v>
      </c>
      <c r="J299" s="11">
        <v>-2.4636461384774599E-2</v>
      </c>
      <c r="L299" s="12" t="str">
        <f>_xlfn.XLOOKUP(I299,Sheet!$B$2:$B$900,Sheet!$A$2:$A$900)</f>
        <v>ON</v>
      </c>
      <c r="M299" s="9">
        <f t="shared" si="14"/>
        <v>-2.4636461384774599E-2</v>
      </c>
      <c r="P299" s="15"/>
      <c r="R299" s="10" t="s">
        <v>596</v>
      </c>
      <c r="S299" s="11">
        <v>0.1304329305228123</v>
      </c>
      <c r="V299" s="16"/>
    </row>
    <row r="300" spans="1:22">
      <c r="A300" s="1" t="s">
        <v>598</v>
      </c>
      <c r="B300">
        <v>0.27711170117601308</v>
      </c>
      <c r="C300">
        <v>0.19634305048602821</v>
      </c>
      <c r="D300">
        <v>1.064377980365542</v>
      </c>
      <c r="E300">
        <v>-8.07686506899849E-2</v>
      </c>
      <c r="F300" s="8">
        <f t="shared" si="12"/>
        <v>-2.4764647732175502E-2</v>
      </c>
      <c r="G300" s="8">
        <f t="shared" si="13"/>
        <v>3.7219508805290999E-2</v>
      </c>
      <c r="I300" s="10" t="s">
        <v>599</v>
      </c>
      <c r="J300" s="11">
        <v>-2.4764647732175502E-2</v>
      </c>
      <c r="L300" s="12" t="str">
        <f>_xlfn.XLOOKUP(I300,Sheet!$B$2:$B$900,Sheet!$A$2:$A$900)</f>
        <v>ORCL</v>
      </c>
      <c r="M300" s="9">
        <f t="shared" si="14"/>
        <v>-2.4764647732175502E-2</v>
      </c>
      <c r="P300" s="15"/>
      <c r="R300" s="10" t="s">
        <v>598</v>
      </c>
      <c r="S300" s="11">
        <v>3.7219508805290999E-2</v>
      </c>
      <c r="V300" s="16"/>
    </row>
    <row r="301" spans="1:22">
      <c r="A301" s="1" t="s">
        <v>600</v>
      </c>
      <c r="B301">
        <v>0.15774407727680659</v>
      </c>
      <c r="C301">
        <v>0.26362608036564361</v>
      </c>
      <c r="D301">
        <v>0.56935525488034056</v>
      </c>
      <c r="E301">
        <v>0.105882003088837</v>
      </c>
      <c r="F301" s="8">
        <f t="shared" si="12"/>
        <v>-2.4605143636997E-2</v>
      </c>
      <c r="G301" s="8">
        <f t="shared" si="13"/>
        <v>0.11794811837716079</v>
      </c>
      <c r="I301" s="10" t="s">
        <v>601</v>
      </c>
      <c r="J301" s="11">
        <v>-2.4605143636997E-2</v>
      </c>
      <c r="L301" s="12" t="str">
        <f>_xlfn.XLOOKUP(I301,Sheet!$B$2:$B$900,Sheet!$A$2:$A$900)</f>
        <v>ORLY</v>
      </c>
      <c r="M301" s="9">
        <f t="shared" si="14"/>
        <v>-2.4605143636997E-2</v>
      </c>
      <c r="P301" s="15"/>
      <c r="R301" s="10" t="s">
        <v>600</v>
      </c>
      <c r="S301" s="11">
        <v>0.11794811837716079</v>
      </c>
      <c r="V301" s="16"/>
    </row>
    <row r="302" spans="1:22">
      <c r="A302" s="1" t="s">
        <v>602</v>
      </c>
      <c r="B302">
        <v>0.24791248506977179</v>
      </c>
      <c r="C302">
        <v>-0.28877739840508893</v>
      </c>
      <c r="D302">
        <v>0.94328756181831475</v>
      </c>
      <c r="E302">
        <v>-0.53668988347486069</v>
      </c>
      <c r="F302" s="8">
        <f t="shared" si="12"/>
        <v>-2.52621230146431E-2</v>
      </c>
      <c r="G302" s="8">
        <f t="shared" si="13"/>
        <v>0.1097483617501863</v>
      </c>
      <c r="I302" s="10" t="s">
        <v>603</v>
      </c>
      <c r="J302" s="11">
        <v>-2.52621230146431E-2</v>
      </c>
      <c r="L302" s="12" t="str">
        <f>_xlfn.XLOOKUP(I302,Sheet!$B$2:$B$900,Sheet!$A$2:$A$900)</f>
        <v>OXY</v>
      </c>
      <c r="M302" s="9">
        <f t="shared" si="14"/>
        <v>-2.52621230146431E-2</v>
      </c>
      <c r="P302" s="15"/>
      <c r="R302" s="10" t="s">
        <v>602</v>
      </c>
      <c r="S302" s="11">
        <v>0.1097483617501863</v>
      </c>
      <c r="V302" s="16"/>
    </row>
    <row r="303" spans="1:22">
      <c r="A303" s="1" t="s">
        <v>604</v>
      </c>
      <c r="B303">
        <v>0.28639823919563562</v>
      </c>
      <c r="C303">
        <v>3.5802100293135242E-3</v>
      </c>
      <c r="D303">
        <v>1.102889657239309</v>
      </c>
      <c r="E303">
        <v>-0.28281802916632198</v>
      </c>
      <c r="F303" s="8">
        <f t="shared" si="12"/>
        <v>-2.57998562173886E-2</v>
      </c>
      <c r="G303" s="8">
        <f t="shared" si="13"/>
        <v>-0.17277968493791479</v>
      </c>
      <c r="I303" s="10" t="s">
        <v>605</v>
      </c>
      <c r="J303" s="11">
        <v>-2.57998562173886E-2</v>
      </c>
      <c r="L303" s="12" t="str">
        <f>_xlfn.XLOOKUP(I303,Sheet!$B$2:$B$900,Sheet!$A$2:$A$900)</f>
        <v>PARA</v>
      </c>
      <c r="M303" s="9">
        <f t="shared" si="14"/>
        <v>-2.57998562173886E-2</v>
      </c>
      <c r="P303" s="15"/>
      <c r="R303" s="10" t="s">
        <v>604</v>
      </c>
      <c r="S303" s="11">
        <v>-0.17277968493791479</v>
      </c>
      <c r="V303" s="16"/>
    </row>
    <row r="304" spans="1:22">
      <c r="A304" s="1" t="s">
        <v>606</v>
      </c>
      <c r="B304">
        <v>0.24552612318720651</v>
      </c>
      <c r="C304">
        <v>0.30976121973785631</v>
      </c>
      <c r="D304">
        <v>0.93339121535087599</v>
      </c>
      <c r="E304">
        <v>6.4235096550649823E-2</v>
      </c>
      <c r="F304" s="8">
        <f t="shared" si="12"/>
        <v>-2.4893794310806801E-2</v>
      </c>
      <c r="G304" s="8">
        <f t="shared" si="13"/>
        <v>8.9942690099772293E-2</v>
      </c>
      <c r="I304" s="10" t="s">
        <v>607</v>
      </c>
      <c r="J304" s="11">
        <v>-2.4893794310806801E-2</v>
      </c>
      <c r="L304" s="12" t="str">
        <f>_xlfn.XLOOKUP(I304,Sheet!$B$2:$B$900,Sheet!$A$2:$A$900)</f>
        <v>PAYX</v>
      </c>
      <c r="M304" s="9">
        <f t="shared" si="14"/>
        <v>-2.4893794310806801E-2</v>
      </c>
      <c r="P304" s="15"/>
      <c r="R304" s="10" t="s">
        <v>606</v>
      </c>
      <c r="S304" s="11">
        <v>8.9942690099772293E-2</v>
      </c>
      <c r="V304" s="16"/>
    </row>
    <row r="305" spans="1:22">
      <c r="A305" s="1" t="s">
        <v>608</v>
      </c>
      <c r="B305">
        <v>0.30877473656213661</v>
      </c>
      <c r="C305">
        <v>0.39657650612634121</v>
      </c>
      <c r="D305">
        <v>1.1956859645741269</v>
      </c>
      <c r="E305">
        <v>8.7801769564204657E-2</v>
      </c>
      <c r="F305" s="8">
        <f t="shared" si="12"/>
        <v>-2.5257359093638399E-2</v>
      </c>
      <c r="G305" s="8">
        <f t="shared" si="13"/>
        <v>-3.2144876467670197E-2</v>
      </c>
      <c r="I305" s="10" t="s">
        <v>609</v>
      </c>
      <c r="J305" s="11">
        <v>-2.5257359093638399E-2</v>
      </c>
      <c r="L305" s="12" t="str">
        <f>_xlfn.XLOOKUP(I305,Sheet!$B$2:$B$900,Sheet!$A$2:$A$900)</f>
        <v>PCAR</v>
      </c>
      <c r="M305" s="9">
        <f t="shared" si="14"/>
        <v>-2.5257359093638399E-2</v>
      </c>
      <c r="P305" s="15"/>
      <c r="R305" s="10" t="s">
        <v>608</v>
      </c>
      <c r="S305" s="11">
        <v>-3.2144876467670197E-2</v>
      </c>
      <c r="V305" s="16"/>
    </row>
    <row r="306" spans="1:22">
      <c r="A306" s="1" t="s">
        <v>610</v>
      </c>
      <c r="B306">
        <v>0.1879650008995763</v>
      </c>
      <c r="C306">
        <v>0.25551942154177931</v>
      </c>
      <c r="D306">
        <v>0.69468273891450183</v>
      </c>
      <c r="E306">
        <v>6.7554420642202989E-2</v>
      </c>
      <c r="F306" s="8">
        <f t="shared" si="12"/>
        <v>-2.6457873710163199E-2</v>
      </c>
      <c r="G306" s="8">
        <f t="shared" si="13"/>
        <v>-0.78272938473127762</v>
      </c>
      <c r="I306" s="10" t="s">
        <v>611</v>
      </c>
      <c r="J306" s="11">
        <v>-2.6457873710163199E-2</v>
      </c>
      <c r="L306" s="12" t="str">
        <f>_xlfn.XLOOKUP(I306,Sheet!$B$2:$B$900,Sheet!$A$2:$A$900)</f>
        <v>PCG</v>
      </c>
      <c r="M306" s="9">
        <f t="shared" si="14"/>
        <v>-2.6457873710163199E-2</v>
      </c>
      <c r="P306" s="15"/>
      <c r="R306" s="10" t="s">
        <v>610</v>
      </c>
      <c r="S306" s="11">
        <v>-0.78272938473127762</v>
      </c>
      <c r="V306" s="16"/>
    </row>
    <row r="307" spans="1:22">
      <c r="A307" s="1" t="s">
        <v>612</v>
      </c>
      <c r="B307">
        <v>4.6829483839578627E-2</v>
      </c>
      <c r="C307">
        <v>0.27538736900223421</v>
      </c>
      <c r="D307">
        <v>0.1093876141929337</v>
      </c>
      <c r="E307">
        <v>0.22855788516265549</v>
      </c>
      <c r="F307" s="8">
        <f t="shared" si="12"/>
        <v>-2.4913570030688399E-2</v>
      </c>
      <c r="G307" s="8">
        <f t="shared" si="13"/>
        <v>-8.6230656042346795E-2</v>
      </c>
      <c r="I307" s="10" t="s">
        <v>613</v>
      </c>
      <c r="J307" s="11">
        <v>-2.4913570030688399E-2</v>
      </c>
      <c r="L307" s="12" t="str">
        <f>_xlfn.XLOOKUP(I307,Sheet!$B$2:$B$900,Sheet!$A$2:$A$900)</f>
        <v>PEAK</v>
      </c>
      <c r="M307" s="9">
        <f t="shared" si="14"/>
        <v>-2.4913570030688399E-2</v>
      </c>
      <c r="P307" s="15"/>
      <c r="R307" s="10" t="s">
        <v>612</v>
      </c>
      <c r="S307" s="11">
        <v>-8.6230656042346795E-2</v>
      </c>
      <c r="V307" s="16"/>
    </row>
    <row r="308" spans="1:22">
      <c r="A308" s="1" t="s">
        <v>614</v>
      </c>
      <c r="B308">
        <v>9.3720682191379495E-2</v>
      </c>
      <c r="C308">
        <v>0.16669995031042961</v>
      </c>
      <c r="D308">
        <v>0.30384745222218001</v>
      </c>
      <c r="E308">
        <v>7.2979268119050117E-2</v>
      </c>
      <c r="F308" s="8">
        <f t="shared" si="12"/>
        <v>-2.4498866617485501E-2</v>
      </c>
      <c r="G308" s="8">
        <f t="shared" si="13"/>
        <v>0.10552229151654199</v>
      </c>
      <c r="I308" s="10" t="s">
        <v>615</v>
      </c>
      <c r="J308" s="11">
        <v>-2.4498866617485501E-2</v>
      </c>
      <c r="L308" s="12" t="str">
        <f>_xlfn.XLOOKUP(I308,Sheet!$B$2:$B$900,Sheet!$A$2:$A$900)</f>
        <v>PEG</v>
      </c>
      <c r="M308" s="9">
        <f t="shared" si="14"/>
        <v>-2.4498866617485501E-2</v>
      </c>
      <c r="P308" s="15"/>
      <c r="R308" s="10" t="s">
        <v>614</v>
      </c>
      <c r="S308" s="11">
        <v>0.10552229151654199</v>
      </c>
      <c r="V308" s="16"/>
    </row>
    <row r="309" spans="1:22">
      <c r="A309" s="1" t="s">
        <v>616</v>
      </c>
      <c r="B309">
        <v>0.14943615583087791</v>
      </c>
      <c r="C309">
        <v>0.25170191845632067</v>
      </c>
      <c r="D309">
        <v>0.53490194348031395</v>
      </c>
      <c r="E309">
        <v>0.1022657626254428</v>
      </c>
      <c r="F309" s="8">
        <f t="shared" si="12"/>
        <v>-2.4832000382745099E-2</v>
      </c>
      <c r="G309" s="8">
        <f t="shared" si="13"/>
        <v>5.6391940765900001E-3</v>
      </c>
      <c r="I309" s="10" t="s">
        <v>617</v>
      </c>
      <c r="J309" s="11">
        <v>-2.4832000382745099E-2</v>
      </c>
      <c r="L309" s="12" t="str">
        <f>_xlfn.XLOOKUP(I309,Sheet!$B$2:$B$900,Sheet!$A$2:$A$900)</f>
        <v>PEP</v>
      </c>
      <c r="M309" s="9">
        <f t="shared" si="14"/>
        <v>-2.4832000382745099E-2</v>
      </c>
      <c r="P309" s="15"/>
      <c r="R309" s="10" t="s">
        <v>616</v>
      </c>
      <c r="S309" s="11">
        <v>5.6391940765900001E-3</v>
      </c>
      <c r="V309" s="16"/>
    </row>
    <row r="310" spans="1:22">
      <c r="A310" s="1" t="s">
        <v>618</v>
      </c>
      <c r="B310">
        <v>0.20082212434018279</v>
      </c>
      <c r="C310">
        <v>-5.3445786132112483E-2</v>
      </c>
      <c r="D310">
        <v>0.74800178875035106</v>
      </c>
      <c r="E310">
        <v>-0.25426791047229519</v>
      </c>
      <c r="F310" s="8">
        <f t="shared" si="12"/>
        <v>-2.4430580615333701E-2</v>
      </c>
      <c r="G310" s="8">
        <f t="shared" si="13"/>
        <v>0.126160077900277</v>
      </c>
      <c r="I310" s="10" t="s">
        <v>619</v>
      </c>
      <c r="J310" s="11">
        <v>-2.4430580615333701E-2</v>
      </c>
      <c r="L310" s="12" t="str">
        <f>_xlfn.XLOOKUP(I310,Sheet!$B$2:$B$900,Sheet!$A$2:$A$900)</f>
        <v>PFE</v>
      </c>
      <c r="M310" s="9">
        <f t="shared" si="14"/>
        <v>-2.4430580615333701E-2</v>
      </c>
      <c r="P310" s="15"/>
      <c r="R310" s="10" t="s">
        <v>618</v>
      </c>
      <c r="S310" s="11">
        <v>0.126160077900277</v>
      </c>
      <c r="V310" s="16"/>
    </row>
    <row r="311" spans="1:22">
      <c r="A311" s="1" t="s">
        <v>620</v>
      </c>
      <c r="B311">
        <v>0.35095634048229551</v>
      </c>
      <c r="C311">
        <v>0.2903071727711013</v>
      </c>
      <c r="D311">
        <v>1.3706149097588449</v>
      </c>
      <c r="E311">
        <v>-6.0649167711194218E-2</v>
      </c>
      <c r="F311" s="8">
        <f t="shared" si="12"/>
        <v>-2.56058175052108E-2</v>
      </c>
      <c r="G311" s="8">
        <f t="shared" si="13"/>
        <v>-0.1155656210109111</v>
      </c>
      <c r="I311" s="10" t="s">
        <v>621</v>
      </c>
      <c r="J311" s="11">
        <v>-2.56058175052108E-2</v>
      </c>
      <c r="L311" s="12" t="str">
        <f>_xlfn.XLOOKUP(I311,Sheet!$B$2:$B$900,Sheet!$A$2:$A$900)</f>
        <v>PFG</v>
      </c>
      <c r="M311" s="9">
        <f t="shared" si="14"/>
        <v>-2.56058175052108E-2</v>
      </c>
      <c r="P311" s="15"/>
      <c r="R311" s="10" t="s">
        <v>620</v>
      </c>
      <c r="S311" s="11">
        <v>-0.1155656210109111</v>
      </c>
      <c r="V311" s="16"/>
    </row>
    <row r="312" spans="1:22">
      <c r="A312" s="1" t="s">
        <v>622</v>
      </c>
      <c r="B312">
        <v>0.1473969772947091</v>
      </c>
      <c r="C312">
        <v>0.34806571973988581</v>
      </c>
      <c r="D312">
        <v>0.52644538144321129</v>
      </c>
      <c r="E312">
        <v>0.2006687424451766</v>
      </c>
      <c r="F312" s="8">
        <f t="shared" si="12"/>
        <v>-2.47533847783146E-2</v>
      </c>
      <c r="G312" s="8">
        <f t="shared" si="13"/>
        <v>-2.9876344701712299E-2</v>
      </c>
      <c r="I312" s="10" t="s">
        <v>623</v>
      </c>
      <c r="J312" s="11">
        <v>-2.47533847783146E-2</v>
      </c>
      <c r="L312" s="12" t="str">
        <f>_xlfn.XLOOKUP(I312,Sheet!$B$2:$B$900,Sheet!$A$2:$A$900)</f>
        <v>PG</v>
      </c>
      <c r="M312" s="9">
        <f t="shared" si="14"/>
        <v>-2.47533847783146E-2</v>
      </c>
      <c r="P312" s="15"/>
      <c r="R312" s="10" t="s">
        <v>622</v>
      </c>
      <c r="S312" s="11">
        <v>-2.9876344701712299E-2</v>
      </c>
      <c r="V312" s="16"/>
    </row>
    <row r="313" spans="1:22">
      <c r="A313" s="1" t="s">
        <v>624</v>
      </c>
      <c r="B313">
        <v>0.2319862787154521</v>
      </c>
      <c r="C313">
        <v>0.24808179443078429</v>
      </c>
      <c r="D313">
        <v>0.87724089171946007</v>
      </c>
      <c r="E313">
        <v>1.6095515715332132E-2</v>
      </c>
      <c r="F313" s="8">
        <f t="shared" si="12"/>
        <v>-2.3995683884349001E-2</v>
      </c>
      <c r="G313" s="8">
        <f t="shared" si="13"/>
        <v>0.2006483046803825</v>
      </c>
      <c r="I313" s="10" t="s">
        <v>625</v>
      </c>
      <c r="J313" s="11">
        <v>-2.3995683884349001E-2</v>
      </c>
      <c r="L313" s="12" t="str">
        <f>_xlfn.XLOOKUP(I313,Sheet!$B$2:$B$900,Sheet!$A$2:$A$900)</f>
        <v>PGR</v>
      </c>
      <c r="M313" s="9">
        <f t="shared" si="14"/>
        <v>-2.3995683884349001E-2</v>
      </c>
      <c r="P313" s="15"/>
      <c r="R313" s="10" t="s">
        <v>624</v>
      </c>
      <c r="S313" s="11">
        <v>0.2006483046803825</v>
      </c>
      <c r="V313" s="16"/>
    </row>
    <row r="314" spans="1:22">
      <c r="A314" s="1" t="s">
        <v>626</v>
      </c>
      <c r="B314">
        <v>0.39686197585197031</v>
      </c>
      <c r="C314">
        <v>0.37851283087181581</v>
      </c>
      <c r="D314">
        <v>1.5609875752566069</v>
      </c>
      <c r="E314">
        <v>-1.83491449801545E-2</v>
      </c>
      <c r="F314" s="8">
        <f t="shared" si="12"/>
        <v>-2.5034861724242002E-2</v>
      </c>
      <c r="G314" s="8">
        <f t="shared" si="13"/>
        <v>3.1682715810493201E-2</v>
      </c>
      <c r="I314" s="10" t="s">
        <v>627</v>
      </c>
      <c r="J314" s="11">
        <v>-2.5034861724242002E-2</v>
      </c>
      <c r="L314" s="12" t="str">
        <f>_xlfn.XLOOKUP(I314,Sheet!$B$2:$B$900,Sheet!$A$2:$A$900)</f>
        <v>PH</v>
      </c>
      <c r="M314" s="9">
        <f t="shared" si="14"/>
        <v>-2.5034861724242002E-2</v>
      </c>
      <c r="P314" s="15"/>
      <c r="R314" s="10" t="s">
        <v>626</v>
      </c>
      <c r="S314" s="11">
        <v>3.1682715810493201E-2</v>
      </c>
      <c r="V314" s="16"/>
    </row>
    <row r="315" spans="1:22">
      <c r="A315" s="1" t="s">
        <v>628</v>
      </c>
      <c r="B315">
        <v>0.1491951855507081</v>
      </c>
      <c r="C315">
        <v>0.44594564237975598</v>
      </c>
      <c r="D315">
        <v>0.53390262925293774</v>
      </c>
      <c r="E315">
        <v>0.29675045682904788</v>
      </c>
      <c r="F315" s="8">
        <f t="shared" si="12"/>
        <v>-2.4345451002579899E-2</v>
      </c>
      <c r="G315" s="8">
        <f t="shared" si="13"/>
        <v>8.1211837561923503E-2</v>
      </c>
      <c r="I315" s="10" t="s">
        <v>629</v>
      </c>
      <c r="J315" s="11">
        <v>-2.4345451002579899E-2</v>
      </c>
      <c r="L315" s="12" t="str">
        <f>_xlfn.XLOOKUP(I315,Sheet!$B$2:$B$900,Sheet!$A$2:$A$900)</f>
        <v>PHM</v>
      </c>
      <c r="M315" s="9">
        <f t="shared" si="14"/>
        <v>-2.4345451002579899E-2</v>
      </c>
      <c r="P315" s="15"/>
      <c r="R315" s="10" t="s">
        <v>628</v>
      </c>
      <c r="S315" s="11">
        <v>8.1211837561923503E-2</v>
      </c>
      <c r="V315" s="16"/>
    </row>
    <row r="316" spans="1:22">
      <c r="A316" s="1" t="s">
        <v>630</v>
      </c>
      <c r="B316">
        <v>0.27200768932219987</v>
      </c>
      <c r="C316">
        <v>0.35081650674013409</v>
      </c>
      <c r="D316">
        <v>1.0432114213250709</v>
      </c>
      <c r="E316">
        <v>7.8808817417934163E-2</v>
      </c>
      <c r="F316" s="8">
        <f t="shared" si="12"/>
        <v>-2.50990848785674E-2</v>
      </c>
      <c r="G316" s="8">
        <f t="shared" si="13"/>
        <v>3.3351392518188999E-2</v>
      </c>
      <c r="I316" s="10" t="s">
        <v>631</v>
      </c>
      <c r="J316" s="11">
        <v>-2.50990848785674E-2</v>
      </c>
      <c r="L316" s="12" t="str">
        <f>_xlfn.XLOOKUP(I316,Sheet!$B$2:$B$900,Sheet!$A$2:$A$900)</f>
        <v>PKG</v>
      </c>
      <c r="M316" s="9">
        <f t="shared" si="14"/>
        <v>-2.50990848785674E-2</v>
      </c>
      <c r="P316" s="15"/>
      <c r="R316" s="10" t="s">
        <v>630</v>
      </c>
      <c r="S316" s="11">
        <v>3.3351392518188999E-2</v>
      </c>
      <c r="V316" s="16"/>
    </row>
    <row r="317" spans="1:22">
      <c r="A317" s="1" t="s">
        <v>632</v>
      </c>
      <c r="B317">
        <v>0.1743010806884886</v>
      </c>
      <c r="C317">
        <v>0.46040994113449429</v>
      </c>
      <c r="D317">
        <v>0.638017867798223</v>
      </c>
      <c r="E317">
        <v>0.2861088604460057</v>
      </c>
      <c r="F317" s="8">
        <f t="shared" si="12"/>
        <v>-2.4760480875998001E-2</v>
      </c>
      <c r="G317" s="8">
        <f t="shared" si="13"/>
        <v>9.7139599747845404E-2</v>
      </c>
      <c r="I317" s="10" t="s">
        <v>633</v>
      </c>
      <c r="J317" s="11">
        <v>-2.4760480875998001E-2</v>
      </c>
      <c r="L317" s="12" t="str">
        <f>_xlfn.XLOOKUP(I317,Sheet!$B$2:$B$900,Sheet!$A$2:$A$900)</f>
        <v>PLD</v>
      </c>
      <c r="M317" s="9">
        <f t="shared" si="14"/>
        <v>-2.4760480875998001E-2</v>
      </c>
      <c r="P317" s="15"/>
      <c r="R317" s="10" t="s">
        <v>632</v>
      </c>
      <c r="S317" s="11">
        <v>9.7139599747845404E-2</v>
      </c>
      <c r="V317" s="16"/>
    </row>
    <row r="318" spans="1:22">
      <c r="A318" s="1" t="s">
        <v>634</v>
      </c>
      <c r="B318">
        <v>0.17690769686459179</v>
      </c>
      <c r="C318">
        <v>0.3297493387591065</v>
      </c>
      <c r="D318">
        <v>0.64882761839590597</v>
      </c>
      <c r="E318">
        <v>0.15284164189451471</v>
      </c>
      <c r="F318" s="8">
        <f t="shared" si="12"/>
        <v>-2.5455272196201199E-2</v>
      </c>
      <c r="G318" s="8">
        <f t="shared" si="13"/>
        <v>-0.21504620416356099</v>
      </c>
      <c r="I318" s="10" t="s">
        <v>635</v>
      </c>
      <c r="J318" s="11">
        <v>-2.5455272196201199E-2</v>
      </c>
      <c r="L318" s="12" t="str">
        <f>_xlfn.XLOOKUP(I318,Sheet!$B$2:$B$900,Sheet!$A$2:$A$900)</f>
        <v>PM</v>
      </c>
      <c r="M318" s="9">
        <f t="shared" si="14"/>
        <v>-2.5455272196201199E-2</v>
      </c>
      <c r="P318" s="15"/>
      <c r="R318" s="10" t="s">
        <v>634</v>
      </c>
      <c r="S318" s="11">
        <v>-0.21504620416356099</v>
      </c>
      <c r="V318" s="16"/>
    </row>
    <row r="319" spans="1:22">
      <c r="A319" s="1" t="s">
        <v>636</v>
      </c>
      <c r="B319">
        <v>0.25818823267455931</v>
      </c>
      <c r="C319">
        <v>0.36216505835865748</v>
      </c>
      <c r="D319">
        <v>0.98590153384489332</v>
      </c>
      <c r="E319">
        <v>0.1039768256840983</v>
      </c>
      <c r="F319" s="8">
        <f t="shared" si="12"/>
        <v>-2.5077786813636298E-2</v>
      </c>
      <c r="G319" s="8">
        <f t="shared" si="13"/>
        <v>6.0144290414519602E-2</v>
      </c>
      <c r="I319" s="10" t="s">
        <v>637</v>
      </c>
      <c r="J319" s="11">
        <v>-2.5077786813636298E-2</v>
      </c>
      <c r="L319" s="12" t="str">
        <f>_xlfn.XLOOKUP(I319,Sheet!$B$2:$B$900,Sheet!$A$2:$A$900)</f>
        <v>PNC</v>
      </c>
      <c r="M319" s="9">
        <f t="shared" si="14"/>
        <v>-2.5077786813636298E-2</v>
      </c>
      <c r="P319" s="15"/>
      <c r="R319" s="10" t="s">
        <v>636</v>
      </c>
      <c r="S319" s="11">
        <v>6.0144290414519602E-2</v>
      </c>
      <c r="V319" s="16"/>
    </row>
    <row r="320" spans="1:22">
      <c r="A320" s="1" t="s">
        <v>638</v>
      </c>
      <c r="B320">
        <v>0.35203950607680512</v>
      </c>
      <c r="C320">
        <v>0.2481070060189112</v>
      </c>
      <c r="D320">
        <v>1.3751068445668859</v>
      </c>
      <c r="E320">
        <v>-0.1039325000578938</v>
      </c>
      <c r="F320" s="8">
        <f t="shared" si="12"/>
        <v>-2.5126897220547999E-2</v>
      </c>
      <c r="G320" s="8">
        <f t="shared" si="13"/>
        <v>4.4886808178669002E-3</v>
      </c>
      <c r="I320" s="10" t="s">
        <v>639</v>
      </c>
      <c r="J320" s="11">
        <v>-2.5126897220547999E-2</v>
      </c>
      <c r="L320" s="12" t="str">
        <f>_xlfn.XLOOKUP(I320,Sheet!$B$2:$B$900,Sheet!$A$2:$A$900)</f>
        <v>PNR</v>
      </c>
      <c r="M320" s="9">
        <f t="shared" si="14"/>
        <v>-2.5126897220547999E-2</v>
      </c>
      <c r="P320" s="15"/>
      <c r="R320" s="10" t="s">
        <v>638</v>
      </c>
      <c r="S320" s="11">
        <v>4.4886808178669002E-3</v>
      </c>
      <c r="V320" s="16"/>
    </row>
    <row r="321" spans="1:22">
      <c r="A321" s="1" t="s">
        <v>640</v>
      </c>
      <c r="B321">
        <v>7.1043864025458536E-2</v>
      </c>
      <c r="C321">
        <v>9.8326373961403646E-2</v>
      </c>
      <c r="D321">
        <v>0.20980570147655631</v>
      </c>
      <c r="E321">
        <v>2.728250993594511E-2</v>
      </c>
      <c r="F321" s="8">
        <f t="shared" si="12"/>
        <v>-2.4677839304615899E-2</v>
      </c>
      <c r="G321" s="8">
        <f t="shared" si="13"/>
        <v>-4.593578434781E-4</v>
      </c>
      <c r="I321" s="10" t="s">
        <v>641</v>
      </c>
      <c r="J321" s="11">
        <v>-2.4677839304615899E-2</v>
      </c>
      <c r="L321" s="12" t="str">
        <f>_xlfn.XLOOKUP(I321,Sheet!$B$2:$B$900,Sheet!$A$2:$A$900)</f>
        <v>PNW</v>
      </c>
      <c r="M321" s="9">
        <f t="shared" si="14"/>
        <v>-2.4677839304615899E-2</v>
      </c>
      <c r="P321" s="15"/>
      <c r="R321" s="10" t="s">
        <v>640</v>
      </c>
      <c r="S321" s="11">
        <v>-4.593578434781E-4</v>
      </c>
      <c r="V321" s="16"/>
    </row>
    <row r="322" spans="1:22">
      <c r="A322" s="1" t="s">
        <v>642</v>
      </c>
      <c r="B322">
        <v>0.25625506708739748</v>
      </c>
      <c r="C322">
        <v>0.85381220039699224</v>
      </c>
      <c r="D322">
        <v>0.9778846121159408</v>
      </c>
      <c r="E322">
        <v>0.5975571333095947</v>
      </c>
      <c r="F322" s="8">
        <f t="shared" ref="F322:F385" si="15">_xlfn.XLOOKUP(A322,$L$2:$L$900,$M$2:$M$900)</f>
        <v>-2.3517980584201601E-2</v>
      </c>
      <c r="G322" s="8">
        <f t="shared" ref="G322:G385" si="16">_xlfn.XLOOKUP(A322,$R$2:$R$900,$S$2:$S$900)</f>
        <v>0.24327695361284629</v>
      </c>
      <c r="I322" s="10" t="s">
        <v>643</v>
      </c>
      <c r="J322" s="11">
        <v>-2.3517980584201601E-2</v>
      </c>
      <c r="L322" s="12" t="str">
        <f>_xlfn.XLOOKUP(I322,Sheet!$B$2:$B$900,Sheet!$A$2:$A$900)</f>
        <v>PODD</v>
      </c>
      <c r="M322" s="9">
        <f t="shared" ref="M322:M385" si="17">J322</f>
        <v>-2.3517980584201601E-2</v>
      </c>
      <c r="P322" s="15"/>
      <c r="R322" s="10" t="s">
        <v>642</v>
      </c>
      <c r="S322" s="11">
        <v>0.24327695361284629</v>
      </c>
      <c r="V322" s="16"/>
    </row>
    <row r="323" spans="1:22">
      <c r="A323" s="1" t="s">
        <v>644</v>
      </c>
      <c r="B323">
        <v>0.19933698881871131</v>
      </c>
      <c r="C323">
        <v>0.39481042282037981</v>
      </c>
      <c r="D323">
        <v>0.74184286718067571</v>
      </c>
      <c r="E323">
        <v>0.19547343400166861</v>
      </c>
      <c r="F323" s="8">
        <f t="shared" si="15"/>
        <v>-2.4351244468247098E-2</v>
      </c>
      <c r="G323" s="8">
        <f t="shared" si="16"/>
        <v>0.14334373580071341</v>
      </c>
      <c r="I323" s="10" t="s">
        <v>645</v>
      </c>
      <c r="J323" s="11">
        <v>-2.4351244468247098E-2</v>
      </c>
      <c r="L323" s="12" t="str">
        <f>_xlfn.XLOOKUP(I323,Sheet!$B$2:$B$900,Sheet!$A$2:$A$900)</f>
        <v>POOL</v>
      </c>
      <c r="M323" s="9">
        <f t="shared" si="17"/>
        <v>-2.4351244468247098E-2</v>
      </c>
      <c r="P323" s="15"/>
      <c r="R323" s="10" t="s">
        <v>644</v>
      </c>
      <c r="S323" s="11">
        <v>0.14334373580071341</v>
      </c>
      <c r="V323" s="16"/>
    </row>
    <row r="324" spans="1:22">
      <c r="A324" s="1" t="s">
        <v>646</v>
      </c>
      <c r="B324">
        <v>0.2656732463742606</v>
      </c>
      <c r="C324">
        <v>0.30364323037929619</v>
      </c>
      <c r="D324">
        <v>1.0169422110476909</v>
      </c>
      <c r="E324">
        <v>3.7969984005035602E-2</v>
      </c>
      <c r="F324" s="8">
        <f t="shared" si="15"/>
        <v>-2.4916005622805399E-2</v>
      </c>
      <c r="G324" s="8">
        <f t="shared" si="16"/>
        <v>2.010672940873E-3</v>
      </c>
      <c r="I324" s="10" t="s">
        <v>647</v>
      </c>
      <c r="J324" s="11">
        <v>-2.4916005622805399E-2</v>
      </c>
      <c r="L324" s="12" t="str">
        <f>_xlfn.XLOOKUP(I324,Sheet!$B$2:$B$900,Sheet!$A$2:$A$900)</f>
        <v>PPG</v>
      </c>
      <c r="M324" s="9">
        <f t="shared" si="17"/>
        <v>-2.4916005622805399E-2</v>
      </c>
      <c r="P324" s="15"/>
      <c r="R324" s="10" t="s">
        <v>646</v>
      </c>
      <c r="S324" s="11">
        <v>2.010672940873E-3</v>
      </c>
      <c r="V324" s="16"/>
    </row>
    <row r="325" spans="1:22">
      <c r="A325" s="1" t="s">
        <v>648</v>
      </c>
      <c r="B325">
        <v>0.1288842750427244</v>
      </c>
      <c r="C325">
        <v>0.30170872964974232</v>
      </c>
      <c r="D325">
        <v>0.44967240041602963</v>
      </c>
      <c r="E325">
        <v>0.1728244546070179</v>
      </c>
      <c r="F325" s="8">
        <f t="shared" si="15"/>
        <v>-2.5147463890866799E-2</v>
      </c>
      <c r="G325" s="8">
        <f t="shared" si="16"/>
        <v>-0.1764496739157746</v>
      </c>
      <c r="I325" s="10" t="s">
        <v>649</v>
      </c>
      <c r="J325" s="11">
        <v>-2.5147463890866799E-2</v>
      </c>
      <c r="L325" s="12" t="str">
        <f>_xlfn.XLOOKUP(I325,Sheet!$B$2:$B$900,Sheet!$A$2:$A$900)</f>
        <v>PPL</v>
      </c>
      <c r="M325" s="9">
        <f t="shared" si="17"/>
        <v>-2.5147463890866799E-2</v>
      </c>
      <c r="P325" s="15"/>
      <c r="R325" s="10" t="s">
        <v>648</v>
      </c>
      <c r="S325" s="11">
        <v>-0.1764496739157746</v>
      </c>
      <c r="V325" s="16"/>
    </row>
    <row r="326" spans="1:22">
      <c r="A326" s="1" t="s">
        <v>650</v>
      </c>
      <c r="B326">
        <v>0.35701145085429431</v>
      </c>
      <c r="C326">
        <v>0.21292590062676239</v>
      </c>
      <c r="D326">
        <v>1.395725715700594</v>
      </c>
      <c r="E326">
        <v>-0.14408555022753189</v>
      </c>
      <c r="F326" s="8">
        <f t="shared" si="15"/>
        <v>-2.5566404626078801E-2</v>
      </c>
      <c r="G326" s="8">
        <f t="shared" si="16"/>
        <v>-7.0796497760569899E-2</v>
      </c>
      <c r="I326" s="10" t="s">
        <v>651</v>
      </c>
      <c r="J326" s="11">
        <v>-2.5566404626078801E-2</v>
      </c>
      <c r="L326" s="12" t="str">
        <f>_xlfn.XLOOKUP(I326,Sheet!$B$2:$B$900,Sheet!$A$2:$A$900)</f>
        <v>PRU</v>
      </c>
      <c r="M326" s="9">
        <f t="shared" si="17"/>
        <v>-2.5566404626078801E-2</v>
      </c>
      <c r="P326" s="15"/>
      <c r="R326" s="10" t="s">
        <v>650</v>
      </c>
      <c r="S326" s="11">
        <v>-7.0796497760569899E-2</v>
      </c>
      <c r="V326" s="16"/>
    </row>
    <row r="327" spans="1:22">
      <c r="A327" s="1" t="s">
        <v>652</v>
      </c>
      <c r="B327">
        <v>2.7407366158639281E-2</v>
      </c>
      <c r="C327">
        <v>9.9307178653256445E-2</v>
      </c>
      <c r="D327">
        <v>2.8843247847572931E-2</v>
      </c>
      <c r="E327">
        <v>7.189981249461716E-2</v>
      </c>
      <c r="F327" s="8">
        <f t="shared" si="15"/>
        <v>-2.5049564088332001E-2</v>
      </c>
      <c r="G327" s="8">
        <f t="shared" si="16"/>
        <v>-1.0931610090837301E-2</v>
      </c>
      <c r="I327" s="10" t="s">
        <v>653</v>
      </c>
      <c r="J327" s="11">
        <v>-2.5049564088332001E-2</v>
      </c>
      <c r="L327" s="12" t="str">
        <f>_xlfn.XLOOKUP(I327,Sheet!$B$2:$B$900,Sheet!$A$2:$A$900)</f>
        <v>PSA</v>
      </c>
      <c r="M327" s="9">
        <f t="shared" si="17"/>
        <v>-2.5049564088332001E-2</v>
      </c>
      <c r="P327" s="15"/>
      <c r="R327" s="10" t="s">
        <v>652</v>
      </c>
      <c r="S327" s="11">
        <v>-1.0931610090837301E-2</v>
      </c>
      <c r="V327" s="16"/>
    </row>
    <row r="328" spans="1:22">
      <c r="A328" s="1" t="s">
        <v>654</v>
      </c>
      <c r="B328">
        <v>0.39060632472699869</v>
      </c>
      <c r="C328">
        <v>-3.4368543770441302E-2</v>
      </c>
      <c r="D328">
        <v>1.5350451180943301</v>
      </c>
      <c r="E328">
        <v>-0.42497486849743998</v>
      </c>
      <c r="F328" s="8">
        <f t="shared" si="15"/>
        <v>-2.40108486781015E-2</v>
      </c>
      <c r="G328" s="8">
        <f t="shared" si="16"/>
        <v>0.21290942015000691</v>
      </c>
      <c r="I328" s="10" t="s">
        <v>655</v>
      </c>
      <c r="J328" s="11">
        <v>-2.40108486781015E-2</v>
      </c>
      <c r="L328" s="12" t="str">
        <f>_xlfn.XLOOKUP(I328,Sheet!$B$2:$B$900,Sheet!$A$2:$A$900)</f>
        <v>PTC</v>
      </c>
      <c r="M328" s="9">
        <f t="shared" si="17"/>
        <v>-2.40108486781015E-2</v>
      </c>
      <c r="P328" s="15"/>
      <c r="R328" s="10" t="s">
        <v>654</v>
      </c>
      <c r="S328" s="11">
        <v>0.21290942015000691</v>
      </c>
      <c r="V328" s="16"/>
    </row>
    <row r="329" spans="1:22">
      <c r="A329" s="1" t="s">
        <v>656</v>
      </c>
      <c r="B329">
        <v>0.30542622212213449</v>
      </c>
      <c r="C329">
        <v>0.33519831794278421</v>
      </c>
      <c r="D329">
        <v>1.181799529624094</v>
      </c>
      <c r="E329">
        <v>2.9772095820649661E-2</v>
      </c>
      <c r="F329" s="8">
        <f t="shared" si="15"/>
        <v>-2.54543184968151E-2</v>
      </c>
      <c r="G329" s="8">
        <f t="shared" si="16"/>
        <v>-5.9036977256660697E-2</v>
      </c>
      <c r="I329" s="10" t="s">
        <v>657</v>
      </c>
      <c r="J329" s="11">
        <v>-2.54543184968151E-2</v>
      </c>
      <c r="L329" s="12" t="str">
        <f>_xlfn.XLOOKUP(I329,Sheet!$B$2:$B$900,Sheet!$A$2:$A$900)</f>
        <v>PWR</v>
      </c>
      <c r="M329" s="9">
        <f t="shared" si="17"/>
        <v>-2.54543184968151E-2</v>
      </c>
      <c r="P329" s="15"/>
      <c r="R329" s="10" t="s">
        <v>656</v>
      </c>
      <c r="S329" s="11">
        <v>-5.9036977256660697E-2</v>
      </c>
      <c r="V329" s="16"/>
    </row>
    <row r="330" spans="1:22">
      <c r="A330" s="1" t="s">
        <v>658</v>
      </c>
      <c r="B330">
        <v>0.35893536014781913</v>
      </c>
      <c r="C330">
        <v>0.2128795729134649</v>
      </c>
      <c r="D330">
        <v>1.403704251177442</v>
      </c>
      <c r="E330">
        <v>-0.1460557872343542</v>
      </c>
      <c r="F330" s="8">
        <f t="shared" si="15"/>
        <v>-2.5785428909915E-2</v>
      </c>
      <c r="G330" s="8">
        <f t="shared" si="16"/>
        <v>-3.0647779236152702E-2</v>
      </c>
      <c r="I330" s="10" t="s">
        <v>659</v>
      </c>
      <c r="J330" s="11">
        <v>-2.5785428909915E-2</v>
      </c>
      <c r="L330" s="12" t="str">
        <f>_xlfn.XLOOKUP(I330,Sheet!$B$2:$B$900,Sheet!$A$2:$A$900)</f>
        <v>PXD</v>
      </c>
      <c r="M330" s="9">
        <f t="shared" si="17"/>
        <v>-2.5785428909915E-2</v>
      </c>
      <c r="P330" s="15"/>
      <c r="R330" s="10" t="s">
        <v>658</v>
      </c>
      <c r="S330" s="11">
        <v>-3.0647779236152702E-2</v>
      </c>
      <c r="V330" s="16"/>
    </row>
    <row r="331" spans="1:22">
      <c r="A331" s="1" t="s">
        <v>660</v>
      </c>
      <c r="B331">
        <v>0.31861805729153048</v>
      </c>
      <c r="C331">
        <v>0.5506144633781902</v>
      </c>
      <c r="D331">
        <v>1.2365066435498939</v>
      </c>
      <c r="E331">
        <v>0.2319964060866597</v>
      </c>
      <c r="F331" s="8">
        <f t="shared" si="15"/>
        <v>-2.5243452265546501E-2</v>
      </c>
      <c r="G331" s="8">
        <f t="shared" si="16"/>
        <v>6.7182495392426295E-2</v>
      </c>
      <c r="I331" s="10" t="s">
        <v>661</v>
      </c>
      <c r="J331" s="11">
        <v>-2.5243452265546501E-2</v>
      </c>
      <c r="L331" s="12" t="str">
        <f>_xlfn.XLOOKUP(I331,Sheet!$B$2:$B$900,Sheet!$A$2:$A$900)</f>
        <v>QCOM</v>
      </c>
      <c r="M331" s="9">
        <f t="shared" si="17"/>
        <v>-2.5243452265546501E-2</v>
      </c>
      <c r="P331" s="15"/>
      <c r="R331" s="10" t="s">
        <v>660</v>
      </c>
      <c r="S331" s="11">
        <v>6.7182495392426295E-2</v>
      </c>
      <c r="V331" s="16"/>
    </row>
    <row r="332" spans="1:22">
      <c r="A332" s="1" t="s">
        <v>662</v>
      </c>
      <c r="B332">
        <v>0.31856420990500611</v>
      </c>
      <c r="C332">
        <v>0.37080197973956519</v>
      </c>
      <c r="D332">
        <v>1.2362833360971119</v>
      </c>
      <c r="E332">
        <v>5.2237769834559078E-2</v>
      </c>
      <c r="F332" s="8">
        <f t="shared" si="15"/>
        <v>-2.4761886318562801E-2</v>
      </c>
      <c r="G332" s="8">
        <f t="shared" si="16"/>
        <v>4.9844701697550703E-2</v>
      </c>
      <c r="I332" s="10" t="s">
        <v>663</v>
      </c>
      <c r="J332" s="11">
        <v>-2.4761886318562801E-2</v>
      </c>
      <c r="L332" s="12" t="str">
        <f>_xlfn.XLOOKUP(I332,Sheet!$B$2:$B$900,Sheet!$A$2:$A$900)</f>
        <v>RCL</v>
      </c>
      <c r="M332" s="9">
        <f t="shared" si="17"/>
        <v>-2.4761886318562801E-2</v>
      </c>
      <c r="P332" s="15"/>
      <c r="R332" s="10" t="s">
        <v>662</v>
      </c>
      <c r="S332" s="11">
        <v>4.9844701697550703E-2</v>
      </c>
      <c r="V332" s="16"/>
    </row>
    <row r="333" spans="1:22">
      <c r="A333" s="1" t="s">
        <v>664</v>
      </c>
      <c r="B333">
        <v>0.12342281774152219</v>
      </c>
      <c r="C333">
        <v>0.1213584696976194</v>
      </c>
      <c r="D333">
        <v>0.42702349956628971</v>
      </c>
      <c r="E333">
        <v>-2.0643480439027362E-3</v>
      </c>
      <c r="F333" s="8">
        <f t="shared" si="15"/>
        <v>-2.52247394844415E-2</v>
      </c>
      <c r="G333" s="8">
        <f t="shared" si="16"/>
        <v>-3.0608793439919801E-2</v>
      </c>
      <c r="I333" s="10" t="s">
        <v>665</v>
      </c>
      <c r="J333" s="11">
        <v>-2.52247394844415E-2</v>
      </c>
      <c r="L333" s="12" t="str">
        <f>_xlfn.XLOOKUP(I333,Sheet!$B$2:$B$900,Sheet!$A$2:$A$900)</f>
        <v>REG</v>
      </c>
      <c r="M333" s="9">
        <f t="shared" si="17"/>
        <v>-2.52247394844415E-2</v>
      </c>
      <c r="P333" s="15"/>
      <c r="R333" s="10" t="s">
        <v>664</v>
      </c>
      <c r="S333" s="11">
        <v>-3.0608793439919801E-2</v>
      </c>
      <c r="V333" s="16"/>
    </row>
    <row r="334" spans="1:22">
      <c r="A334" s="1" t="s">
        <v>666</v>
      </c>
      <c r="B334">
        <v>0.28349024089436858</v>
      </c>
      <c r="C334">
        <v>4.722145873985073E-2</v>
      </c>
      <c r="D334">
        <v>1.090830061866823</v>
      </c>
      <c r="E334">
        <v>-0.23626878215451791</v>
      </c>
      <c r="F334" s="8">
        <f t="shared" si="15"/>
        <v>-2.5097005811240001E-2</v>
      </c>
      <c r="G334" s="8">
        <f t="shared" si="16"/>
        <v>-0.1347616247824926</v>
      </c>
      <c r="I334" s="10" t="s">
        <v>667</v>
      </c>
      <c r="J334" s="11">
        <v>-2.5097005811240001E-2</v>
      </c>
      <c r="L334" s="12" t="str">
        <f>_xlfn.XLOOKUP(I334,Sheet!$B$2:$B$900,Sheet!$A$2:$A$900)</f>
        <v>REGN</v>
      </c>
      <c r="M334" s="9">
        <f t="shared" si="17"/>
        <v>-2.5097005811240001E-2</v>
      </c>
      <c r="P334" s="15"/>
      <c r="R334" s="10" t="s">
        <v>666</v>
      </c>
      <c r="S334" s="11">
        <v>-0.1347616247824926</v>
      </c>
      <c r="V334" s="16"/>
    </row>
    <row r="335" spans="1:22">
      <c r="A335" s="1" t="s">
        <v>668</v>
      </c>
      <c r="B335">
        <v>0.3183714716464856</v>
      </c>
      <c r="C335">
        <v>0.32120583198232411</v>
      </c>
      <c r="D335">
        <v>1.235484042160268</v>
      </c>
      <c r="E335">
        <v>2.8343603358385039E-3</v>
      </c>
      <c r="F335" s="8">
        <f t="shared" si="15"/>
        <v>-2.5199927294154802E-2</v>
      </c>
      <c r="G335" s="8">
        <f t="shared" si="16"/>
        <v>0.1083317269163603</v>
      </c>
      <c r="I335" s="10" t="s">
        <v>669</v>
      </c>
      <c r="J335" s="11">
        <v>-2.5199927294154802E-2</v>
      </c>
      <c r="L335" s="12" t="str">
        <f>_xlfn.XLOOKUP(I335,Sheet!$B$2:$B$900,Sheet!$A$2:$A$900)</f>
        <v>RF</v>
      </c>
      <c r="M335" s="9">
        <f t="shared" si="17"/>
        <v>-2.5199927294154802E-2</v>
      </c>
      <c r="P335" s="15"/>
      <c r="R335" s="10" t="s">
        <v>668</v>
      </c>
      <c r="S335" s="11">
        <v>0.1083317269163603</v>
      </c>
      <c r="V335" s="16"/>
    </row>
    <row r="336" spans="1:22">
      <c r="A336" s="1" t="s">
        <v>670</v>
      </c>
      <c r="B336">
        <v>0.3548098576486976</v>
      </c>
      <c r="C336">
        <v>0.15536124130447501</v>
      </c>
      <c r="D336">
        <v>1.386595612968847</v>
      </c>
      <c r="E336">
        <v>-0.19944861634422259</v>
      </c>
      <c r="F336" s="8">
        <f t="shared" si="15"/>
        <v>-2.4804122852420701E-2</v>
      </c>
      <c r="G336" s="8">
        <f t="shared" si="16"/>
        <v>0.1604838330245833</v>
      </c>
      <c r="I336" s="10" t="s">
        <v>671</v>
      </c>
      <c r="J336" s="11">
        <v>-2.4804122852420701E-2</v>
      </c>
      <c r="L336" s="12" t="str">
        <f>_xlfn.XLOOKUP(I336,Sheet!$B$2:$B$900,Sheet!$A$2:$A$900)</f>
        <v>RHI</v>
      </c>
      <c r="M336" s="9">
        <f t="shared" si="17"/>
        <v>-2.4804122852420701E-2</v>
      </c>
      <c r="P336" s="15"/>
      <c r="R336" s="10" t="s">
        <v>670</v>
      </c>
      <c r="S336" s="11">
        <v>0.1604838330245833</v>
      </c>
      <c r="V336" s="16"/>
    </row>
    <row r="337" spans="1:22">
      <c r="A337" s="1" t="s">
        <v>672</v>
      </c>
      <c r="B337">
        <v>0.3406593966171918</v>
      </c>
      <c r="C337">
        <v>0.2317209796930326</v>
      </c>
      <c r="D337">
        <v>1.327913035919287</v>
      </c>
      <c r="E337">
        <v>-0.1089384169241592</v>
      </c>
      <c r="F337" s="8">
        <f t="shared" si="15"/>
        <v>-2.50346307836238E-2</v>
      </c>
      <c r="G337" s="8">
        <f t="shared" si="16"/>
        <v>6.1854932112937203E-2</v>
      </c>
      <c r="I337" s="10" t="s">
        <v>673</v>
      </c>
      <c r="J337" s="11">
        <v>-2.50346307836238E-2</v>
      </c>
      <c r="L337" s="12" t="str">
        <f>_xlfn.XLOOKUP(I337,Sheet!$B$2:$B$900,Sheet!$A$2:$A$900)</f>
        <v>RJF</v>
      </c>
      <c r="M337" s="9">
        <f t="shared" si="17"/>
        <v>-2.50346307836238E-2</v>
      </c>
      <c r="P337" s="15"/>
      <c r="R337" s="10" t="s">
        <v>672</v>
      </c>
      <c r="S337" s="11">
        <v>6.1854932112937203E-2</v>
      </c>
      <c r="V337" s="16"/>
    </row>
    <row r="338" spans="1:22">
      <c r="A338" s="1" t="s">
        <v>674</v>
      </c>
      <c r="B338">
        <v>0.34181895278215468</v>
      </c>
      <c r="C338">
        <v>0.2036860314172628</v>
      </c>
      <c r="D338">
        <v>1.332721765743865</v>
      </c>
      <c r="E338">
        <v>-0.13813292136489189</v>
      </c>
      <c r="F338" s="8">
        <f t="shared" si="15"/>
        <v>-2.46870328292252E-2</v>
      </c>
      <c r="G338" s="8">
        <f t="shared" si="16"/>
        <v>0.19389865681705529</v>
      </c>
      <c r="I338" s="10" t="s">
        <v>675</v>
      </c>
      <c r="J338" s="11">
        <v>-2.46870328292252E-2</v>
      </c>
      <c r="L338" s="12" t="str">
        <f>_xlfn.XLOOKUP(I338,Sheet!$B$2:$B$900,Sheet!$A$2:$A$900)</f>
        <v>RL</v>
      </c>
      <c r="M338" s="9">
        <f t="shared" si="17"/>
        <v>-2.46870328292252E-2</v>
      </c>
      <c r="P338" s="15"/>
      <c r="R338" s="10" t="s">
        <v>674</v>
      </c>
      <c r="S338" s="11">
        <v>0.19389865681705529</v>
      </c>
      <c r="V338" s="16"/>
    </row>
    <row r="339" spans="1:22">
      <c r="A339" s="1" t="s">
        <v>676</v>
      </c>
      <c r="B339">
        <v>0.22993834266629051</v>
      </c>
      <c r="C339">
        <v>0.37102093629339722</v>
      </c>
      <c r="D339">
        <v>0.86874801189526718</v>
      </c>
      <c r="E339">
        <v>0.14108259362710671</v>
      </c>
      <c r="F339" s="8">
        <f t="shared" si="15"/>
        <v>-2.38445812979791E-2</v>
      </c>
      <c r="G339" s="8">
        <f t="shared" si="16"/>
        <v>0.18340242401441481</v>
      </c>
      <c r="I339" s="10" t="s">
        <v>677</v>
      </c>
      <c r="J339" s="11">
        <v>-2.38445812979791E-2</v>
      </c>
      <c r="L339" s="12" t="str">
        <f>_xlfn.XLOOKUP(I339,Sheet!$B$2:$B$900,Sheet!$A$2:$A$900)</f>
        <v>RMD</v>
      </c>
      <c r="M339" s="9">
        <f t="shared" si="17"/>
        <v>-2.38445812979791E-2</v>
      </c>
      <c r="P339" s="15"/>
      <c r="R339" s="10" t="s">
        <v>676</v>
      </c>
      <c r="S339" s="11">
        <v>0.18340242401441481</v>
      </c>
      <c r="V339" s="16"/>
    </row>
    <row r="340" spans="1:22">
      <c r="A340" s="1" t="s">
        <v>678</v>
      </c>
      <c r="B340">
        <v>0.35052911508228851</v>
      </c>
      <c r="C340">
        <v>0.35960386953252421</v>
      </c>
      <c r="D340">
        <v>1.368843187452581</v>
      </c>
      <c r="E340">
        <v>9.0747544502357558E-3</v>
      </c>
      <c r="F340" s="8">
        <f t="shared" si="15"/>
        <v>-2.4948268423193001E-2</v>
      </c>
      <c r="G340" s="8">
        <f t="shared" si="16"/>
        <v>5.2402679116058802E-2</v>
      </c>
      <c r="I340" s="10" t="s">
        <v>679</v>
      </c>
      <c r="J340" s="11">
        <v>-2.4948268423193001E-2</v>
      </c>
      <c r="L340" s="12" t="str">
        <f>_xlfn.XLOOKUP(I340,Sheet!$B$2:$B$900,Sheet!$A$2:$A$900)</f>
        <v>ROK</v>
      </c>
      <c r="M340" s="9">
        <f t="shared" si="17"/>
        <v>-2.4948268423193001E-2</v>
      </c>
      <c r="P340" s="15"/>
      <c r="R340" s="10" t="s">
        <v>678</v>
      </c>
      <c r="S340" s="11">
        <v>5.2402679116058802E-2</v>
      </c>
      <c r="V340" s="16"/>
    </row>
    <row r="341" spans="1:22">
      <c r="A341" s="1" t="s">
        <v>680</v>
      </c>
      <c r="B341">
        <v>0.2076645472074358</v>
      </c>
      <c r="C341">
        <v>-4.2307196976703272E-2</v>
      </c>
      <c r="D341">
        <v>0.77637761383613779</v>
      </c>
      <c r="E341">
        <v>-0.24997174418413909</v>
      </c>
      <c r="F341" s="8">
        <f t="shared" si="15"/>
        <v>-2.4120153139625101E-2</v>
      </c>
      <c r="G341" s="8">
        <f t="shared" si="16"/>
        <v>0.17797100726408649</v>
      </c>
      <c r="I341" s="10" t="s">
        <v>681</v>
      </c>
      <c r="J341" s="11">
        <v>-2.4120153139625101E-2</v>
      </c>
      <c r="L341" s="12" t="str">
        <f>_xlfn.XLOOKUP(I341,Sheet!$B$2:$B$900,Sheet!$A$2:$A$900)</f>
        <v>ROL</v>
      </c>
      <c r="M341" s="9">
        <f t="shared" si="17"/>
        <v>-2.4120153139625101E-2</v>
      </c>
      <c r="P341" s="15"/>
      <c r="R341" s="10" t="s">
        <v>680</v>
      </c>
      <c r="S341" s="11">
        <v>0.17797100726408649</v>
      </c>
      <c r="V341" s="16"/>
    </row>
    <row r="342" spans="1:22">
      <c r="A342" s="1" t="s">
        <v>682</v>
      </c>
      <c r="B342">
        <v>0.2658415183971739</v>
      </c>
      <c r="C342">
        <v>0.30756285217772422</v>
      </c>
      <c r="D342">
        <v>1.0176400424418699</v>
      </c>
      <c r="E342">
        <v>4.1721333780550263E-2</v>
      </c>
      <c r="F342" s="8">
        <f t="shared" si="15"/>
        <v>-2.4420967852141599E-2</v>
      </c>
      <c r="G342" s="8">
        <f t="shared" si="16"/>
        <v>0.1241677586927241</v>
      </c>
      <c r="I342" s="10" t="s">
        <v>683</v>
      </c>
      <c r="J342" s="11">
        <v>-2.4420967852141599E-2</v>
      </c>
      <c r="L342" s="12" t="str">
        <f>_xlfn.XLOOKUP(I342,Sheet!$B$2:$B$900,Sheet!$A$2:$A$900)</f>
        <v>ROP</v>
      </c>
      <c r="M342" s="9">
        <f t="shared" si="17"/>
        <v>-2.4420967852141599E-2</v>
      </c>
      <c r="P342" s="15"/>
      <c r="R342" s="10" t="s">
        <v>682</v>
      </c>
      <c r="S342" s="11">
        <v>0.1241677586927241</v>
      </c>
      <c r="V342" s="16"/>
    </row>
    <row r="343" spans="1:22">
      <c r="A343" s="1" t="s">
        <v>684</v>
      </c>
      <c r="B343">
        <v>0.26832022119131138</v>
      </c>
      <c r="C343">
        <v>0.36766103197699818</v>
      </c>
      <c r="D343">
        <v>1.027919330683863</v>
      </c>
      <c r="E343">
        <v>9.934081078568674E-2</v>
      </c>
      <c r="F343" s="8">
        <f t="shared" si="15"/>
        <v>-2.45793603404597E-2</v>
      </c>
      <c r="G343" s="8">
        <f t="shared" si="16"/>
        <v>0.1615199281158228</v>
      </c>
      <c r="I343" s="10" t="s">
        <v>685</v>
      </c>
      <c r="J343" s="11">
        <v>-2.45793603404597E-2</v>
      </c>
      <c r="L343" s="12" t="str">
        <f>_xlfn.XLOOKUP(I343,Sheet!$B$2:$B$900,Sheet!$A$2:$A$900)</f>
        <v>ROST</v>
      </c>
      <c r="M343" s="9">
        <f t="shared" si="17"/>
        <v>-2.45793603404597E-2</v>
      </c>
      <c r="P343" s="15"/>
      <c r="R343" s="10" t="s">
        <v>684</v>
      </c>
      <c r="S343" s="11">
        <v>0.1615199281158228</v>
      </c>
      <c r="V343" s="16"/>
    </row>
    <row r="344" spans="1:22">
      <c r="A344" s="1" t="s">
        <v>686</v>
      </c>
      <c r="B344">
        <v>0.128139177250884</v>
      </c>
      <c r="C344">
        <v>0.24449979749568559</v>
      </c>
      <c r="D344">
        <v>0.44658244748221521</v>
      </c>
      <c r="E344">
        <v>0.11636062024480159</v>
      </c>
      <c r="F344" s="8">
        <f t="shared" si="15"/>
        <v>-2.4548391231353901E-2</v>
      </c>
      <c r="G344" s="8">
        <f t="shared" si="16"/>
        <v>8.4914490754220501E-2</v>
      </c>
      <c r="I344" s="10" t="s">
        <v>687</v>
      </c>
      <c r="J344" s="11">
        <v>-2.4548391231353901E-2</v>
      </c>
      <c r="L344" s="12" t="str">
        <f>_xlfn.XLOOKUP(I344,Sheet!$B$2:$B$900,Sheet!$A$2:$A$900)</f>
        <v>RSG</v>
      </c>
      <c r="M344" s="9">
        <f t="shared" si="17"/>
        <v>-2.4548391231353901E-2</v>
      </c>
      <c r="P344" s="15"/>
      <c r="R344" s="10" t="s">
        <v>686</v>
      </c>
      <c r="S344" s="11">
        <v>8.4914490754220501E-2</v>
      </c>
      <c r="V344" s="16"/>
    </row>
    <row r="345" spans="1:22">
      <c r="A345" s="1" t="s">
        <v>688</v>
      </c>
      <c r="B345">
        <v>0.3171059425426801</v>
      </c>
      <c r="C345">
        <v>0.3852546749407777</v>
      </c>
      <c r="D345">
        <v>1.2302358379514311</v>
      </c>
      <c r="E345">
        <v>6.81487323980976E-2</v>
      </c>
      <c r="F345" s="8">
        <f t="shared" si="15"/>
        <v>-2.51446003694124E-2</v>
      </c>
      <c r="G345" s="8">
        <f t="shared" si="16"/>
        <v>6.18124814717066E-2</v>
      </c>
      <c r="I345" s="10" t="s">
        <v>689</v>
      </c>
      <c r="J345" s="11">
        <v>-2.51446003694124E-2</v>
      </c>
      <c r="L345" s="12" t="str">
        <f>_xlfn.XLOOKUP(I345,Sheet!$B$2:$B$900,Sheet!$A$2:$A$900)</f>
        <v>RTX</v>
      </c>
      <c r="M345" s="9">
        <f t="shared" si="17"/>
        <v>-2.51446003694124E-2</v>
      </c>
      <c r="P345" s="15"/>
      <c r="R345" s="10" t="s">
        <v>688</v>
      </c>
      <c r="S345" s="11">
        <v>6.18124814717066E-2</v>
      </c>
      <c r="V345" s="16"/>
    </row>
    <row r="346" spans="1:22">
      <c r="A346" s="1" t="s">
        <v>690</v>
      </c>
      <c r="B346">
        <v>0.35134497742096299</v>
      </c>
      <c r="C346">
        <v>0.24438214203949221</v>
      </c>
      <c r="D346">
        <v>1.372226604038409</v>
      </c>
      <c r="E346">
        <v>-0.10696283538147081</v>
      </c>
      <c r="F346" s="8">
        <f t="shared" si="15"/>
        <v>-2.4386553200668799E-2</v>
      </c>
      <c r="G346" s="8">
        <f t="shared" si="16"/>
        <v>0.1510945579704133</v>
      </c>
      <c r="I346" s="10" t="s">
        <v>691</v>
      </c>
      <c r="J346" s="11">
        <v>-2.4386553200668799E-2</v>
      </c>
      <c r="L346" s="12" t="str">
        <f>_xlfn.XLOOKUP(I346,Sheet!$B$2:$B$900,Sheet!$A$2:$A$900)</f>
        <v>RVTY</v>
      </c>
      <c r="M346" s="9">
        <f t="shared" si="17"/>
        <v>-2.4386553200668799E-2</v>
      </c>
      <c r="P346" s="15"/>
      <c r="R346" s="10" t="s">
        <v>690</v>
      </c>
      <c r="S346" s="11">
        <v>0.1510945579704133</v>
      </c>
      <c r="V346" s="16"/>
    </row>
    <row r="347" spans="1:22">
      <c r="A347" s="1" t="s">
        <v>692</v>
      </c>
      <c r="B347">
        <v>9.6472771241683908E-2</v>
      </c>
      <c r="C347">
        <v>0.42222953698967991</v>
      </c>
      <c r="D347">
        <v>0.31526048515320348</v>
      </c>
      <c r="E347">
        <v>0.325756765747996</v>
      </c>
      <c r="F347" s="8">
        <f t="shared" si="15"/>
        <v>-2.4189573347888599E-2</v>
      </c>
      <c r="G347" s="8">
        <f t="shared" si="16"/>
        <v>0.11748392508091091</v>
      </c>
      <c r="I347" s="10" t="s">
        <v>693</v>
      </c>
      <c r="J347" s="11">
        <v>-2.4189573347888599E-2</v>
      </c>
      <c r="L347" s="12" t="str">
        <f>_xlfn.XLOOKUP(I347,Sheet!$B$2:$B$900,Sheet!$A$2:$A$900)</f>
        <v>SBAC</v>
      </c>
      <c r="M347" s="9">
        <f t="shared" si="17"/>
        <v>-2.4189573347888599E-2</v>
      </c>
      <c r="P347" s="15"/>
      <c r="R347" s="10" t="s">
        <v>692</v>
      </c>
      <c r="S347" s="11">
        <v>0.11748392508091091</v>
      </c>
      <c r="V347" s="16"/>
    </row>
    <row r="348" spans="1:22">
      <c r="A348" s="1" t="s">
        <v>694</v>
      </c>
      <c r="B348">
        <v>0.21667143998452409</v>
      </c>
      <c r="C348">
        <v>0.34845434538611531</v>
      </c>
      <c r="D348">
        <v>0.81372958973231602</v>
      </c>
      <c r="E348">
        <v>0.13178290540159121</v>
      </c>
      <c r="F348" s="8">
        <f t="shared" si="15"/>
        <v>-2.4696335673487901E-2</v>
      </c>
      <c r="G348" s="8">
        <f t="shared" si="16"/>
        <v>8.0521650044120992E-3</v>
      </c>
      <c r="I348" s="10" t="s">
        <v>695</v>
      </c>
      <c r="J348" s="11">
        <v>-2.4696335673487901E-2</v>
      </c>
      <c r="L348" s="12" t="str">
        <f>_xlfn.XLOOKUP(I348,Sheet!$B$2:$B$900,Sheet!$A$2:$A$900)</f>
        <v>SBUX</v>
      </c>
      <c r="M348" s="9">
        <f t="shared" si="17"/>
        <v>-2.4696335673487901E-2</v>
      </c>
      <c r="P348" s="15"/>
      <c r="R348" s="10" t="s">
        <v>694</v>
      </c>
      <c r="S348" s="11">
        <v>8.0521650044120992E-3</v>
      </c>
      <c r="V348" s="16"/>
    </row>
    <row r="349" spans="1:22">
      <c r="A349" s="1" t="s">
        <v>696</v>
      </c>
      <c r="B349">
        <v>0.33891189939778082</v>
      </c>
      <c r="C349">
        <v>0.1948894359684866</v>
      </c>
      <c r="D349">
        <v>1.3206660889828119</v>
      </c>
      <c r="E349">
        <v>-0.14402246342929409</v>
      </c>
      <c r="F349" s="8">
        <f t="shared" si="15"/>
        <v>-2.50979067403472E-2</v>
      </c>
      <c r="G349" s="8">
        <f t="shared" si="16"/>
        <v>9.2918727297939999E-2</v>
      </c>
      <c r="I349" s="10" t="s">
        <v>697</v>
      </c>
      <c r="J349" s="11">
        <v>-2.50979067403472E-2</v>
      </c>
      <c r="L349" s="12" t="str">
        <f>_xlfn.XLOOKUP(I349,Sheet!$B$2:$B$900,Sheet!$A$2:$A$900)</f>
        <v>SCHW</v>
      </c>
      <c r="M349" s="9">
        <f t="shared" si="17"/>
        <v>-2.50979067403472E-2</v>
      </c>
      <c r="P349" s="15"/>
      <c r="R349" s="10" t="s">
        <v>696</v>
      </c>
      <c r="S349" s="11">
        <v>9.2918727297939999E-2</v>
      </c>
      <c r="V349" s="16"/>
    </row>
    <row r="350" spans="1:22">
      <c r="A350" s="1" t="s">
        <v>698</v>
      </c>
      <c r="B350">
        <v>0.23223088035071421</v>
      </c>
      <c r="C350">
        <v>0.42613199015701192</v>
      </c>
      <c r="D350">
        <v>0.87825526533426712</v>
      </c>
      <c r="E350">
        <v>0.19390110980629771</v>
      </c>
      <c r="F350" s="8">
        <f t="shared" si="15"/>
        <v>-2.4384488226903801E-2</v>
      </c>
      <c r="G350" s="8">
        <f t="shared" si="16"/>
        <v>0.1189400078239051</v>
      </c>
      <c r="I350" s="10" t="s">
        <v>699</v>
      </c>
      <c r="J350" s="11">
        <v>-2.4384488226903801E-2</v>
      </c>
      <c r="L350" s="12" t="str">
        <f>_xlfn.XLOOKUP(I350,Sheet!$B$2:$B$900,Sheet!$A$2:$A$900)</f>
        <v>SHW</v>
      </c>
      <c r="M350" s="9">
        <f t="shared" si="17"/>
        <v>-2.4384488226903801E-2</v>
      </c>
      <c r="P350" s="15"/>
      <c r="R350" s="10" t="s">
        <v>698</v>
      </c>
      <c r="S350" s="11">
        <v>0.1189400078239051</v>
      </c>
      <c r="V350" s="16"/>
    </row>
    <row r="351" spans="1:22">
      <c r="A351" s="1" t="s">
        <v>700</v>
      </c>
      <c r="B351">
        <v>8.8375703734831529E-2</v>
      </c>
      <c r="C351">
        <v>0.1608131713211105</v>
      </c>
      <c r="D351">
        <v>0.28168159420481481</v>
      </c>
      <c r="E351">
        <v>7.2437467586278975E-2</v>
      </c>
      <c r="F351" s="8">
        <f t="shared" si="15"/>
        <v>-2.55208064450686E-2</v>
      </c>
      <c r="G351" s="8">
        <f t="shared" si="16"/>
        <v>-0.12702338180989509</v>
      </c>
      <c r="I351" s="10" t="s">
        <v>701</v>
      </c>
      <c r="J351" s="11">
        <v>-2.55208064450686E-2</v>
      </c>
      <c r="L351" s="12" t="str">
        <f>_xlfn.XLOOKUP(I351,Sheet!$B$2:$B$900,Sheet!$A$2:$A$900)</f>
        <v>SJM</v>
      </c>
      <c r="M351" s="9">
        <f t="shared" si="17"/>
        <v>-2.55208064450686E-2</v>
      </c>
      <c r="P351" s="15"/>
      <c r="R351" s="10" t="s">
        <v>700</v>
      </c>
      <c r="S351" s="11">
        <v>-0.12702338180989509</v>
      </c>
      <c r="V351" s="16"/>
    </row>
    <row r="352" spans="1:22">
      <c r="A352" s="1" t="s">
        <v>702</v>
      </c>
      <c r="B352">
        <v>0.36785530683650858</v>
      </c>
      <c r="C352">
        <v>0.21956733244230109</v>
      </c>
      <c r="D352">
        <v>1.440695657865291</v>
      </c>
      <c r="E352">
        <v>-0.14828797439420749</v>
      </c>
      <c r="F352" s="8">
        <f t="shared" si="15"/>
        <v>-2.6684495366060799E-2</v>
      </c>
      <c r="G352" s="8">
        <f t="shared" si="16"/>
        <v>-0.22067919473653499</v>
      </c>
      <c r="I352" s="10" t="s">
        <v>703</v>
      </c>
      <c r="J352" s="11">
        <v>-2.6684495366060799E-2</v>
      </c>
      <c r="L352" s="12" t="str">
        <f>_xlfn.XLOOKUP(I352,Sheet!$B$2:$B$900,Sheet!$A$2:$A$900)</f>
        <v>SLB</v>
      </c>
      <c r="M352" s="9">
        <f t="shared" si="17"/>
        <v>-2.6684495366060799E-2</v>
      </c>
      <c r="P352" s="15"/>
      <c r="R352" s="10" t="s">
        <v>702</v>
      </c>
      <c r="S352" s="11">
        <v>-0.22067919473653499</v>
      </c>
      <c r="V352" s="16"/>
    </row>
    <row r="353" spans="1:22">
      <c r="A353" s="1" t="s">
        <v>704</v>
      </c>
      <c r="B353">
        <v>0.29841085544841828</v>
      </c>
      <c r="C353">
        <v>0.20695850904785101</v>
      </c>
      <c r="D353">
        <v>1.1527064990546541</v>
      </c>
      <c r="E353">
        <v>-9.1452346400567375E-2</v>
      </c>
      <c r="F353" s="8">
        <f t="shared" si="15"/>
        <v>-2.5361063879943101E-2</v>
      </c>
      <c r="G353" s="8">
        <f t="shared" si="16"/>
        <v>-1.2855435639526101E-2</v>
      </c>
      <c r="I353" s="10" t="s">
        <v>705</v>
      </c>
      <c r="J353" s="11">
        <v>-2.5361063879943101E-2</v>
      </c>
      <c r="L353" s="12" t="str">
        <f>_xlfn.XLOOKUP(I353,Sheet!$B$2:$B$900,Sheet!$A$2:$A$900)</f>
        <v>SNA</v>
      </c>
      <c r="M353" s="9">
        <f t="shared" si="17"/>
        <v>-2.5361063879943101E-2</v>
      </c>
      <c r="P353" s="15"/>
      <c r="R353" s="10" t="s">
        <v>704</v>
      </c>
      <c r="S353" s="11">
        <v>-1.2855435639526101E-2</v>
      </c>
      <c r="V353" s="16"/>
    </row>
    <row r="354" spans="1:22">
      <c r="A354" s="1" t="s">
        <v>706</v>
      </c>
      <c r="B354">
        <v>0.36465048227230418</v>
      </c>
      <c r="C354">
        <v>0.53333554276125228</v>
      </c>
      <c r="D354">
        <v>1.427405111076709</v>
      </c>
      <c r="E354">
        <v>0.16868506048894799</v>
      </c>
      <c r="F354" s="8">
        <f t="shared" si="15"/>
        <v>-2.44727729172231E-2</v>
      </c>
      <c r="G354" s="8">
        <f t="shared" si="16"/>
        <v>0.1104350827031879</v>
      </c>
      <c r="I354" s="10" t="s">
        <v>707</v>
      </c>
      <c r="J354" s="11">
        <v>-2.44727729172231E-2</v>
      </c>
      <c r="L354" s="12" t="str">
        <f>_xlfn.XLOOKUP(I354,Sheet!$B$2:$B$900,Sheet!$A$2:$A$900)</f>
        <v>SNPS</v>
      </c>
      <c r="M354" s="9">
        <f t="shared" si="17"/>
        <v>-2.44727729172231E-2</v>
      </c>
      <c r="P354" s="15"/>
      <c r="R354" s="10" t="s">
        <v>706</v>
      </c>
      <c r="S354" s="11">
        <v>0.1104350827031879</v>
      </c>
      <c r="V354" s="16"/>
    </row>
    <row r="355" spans="1:22">
      <c r="A355" s="1" t="s">
        <v>708</v>
      </c>
      <c r="B355">
        <v>5.903998379097096E-2</v>
      </c>
      <c r="C355">
        <v>0.42650814339765808</v>
      </c>
      <c r="D355">
        <v>0.16002508830885551</v>
      </c>
      <c r="E355">
        <v>0.36746815960668711</v>
      </c>
      <c r="F355" s="8">
        <f t="shared" si="15"/>
        <v>-2.5002931717048999E-2</v>
      </c>
      <c r="G355" s="8">
        <f t="shared" si="16"/>
        <v>-3.6265446128267098E-2</v>
      </c>
      <c r="I355" s="10" t="s">
        <v>709</v>
      </c>
      <c r="J355" s="11">
        <v>-2.5002931717048999E-2</v>
      </c>
      <c r="L355" s="12" t="str">
        <f>_xlfn.XLOOKUP(I355,Sheet!$B$2:$B$900,Sheet!$A$2:$A$900)</f>
        <v>SO</v>
      </c>
      <c r="M355" s="9">
        <f t="shared" si="17"/>
        <v>-2.5002931717048999E-2</v>
      </c>
      <c r="P355" s="15"/>
      <c r="R355" s="10" t="s">
        <v>708</v>
      </c>
      <c r="S355" s="11">
        <v>-3.6265446128267098E-2</v>
      </c>
      <c r="V355" s="16"/>
    </row>
    <row r="356" spans="1:22">
      <c r="A356" s="1" t="s">
        <v>710</v>
      </c>
      <c r="B356">
        <v>0.14726213433773491</v>
      </c>
      <c r="C356">
        <v>-5.3581054073830632E-2</v>
      </c>
      <c r="D356">
        <v>0.52588618183871672</v>
      </c>
      <c r="E356">
        <v>-0.20084318841156551</v>
      </c>
      <c r="F356" s="8">
        <f t="shared" si="15"/>
        <v>-2.5023623733949899E-2</v>
      </c>
      <c r="G356" s="8">
        <f t="shared" si="16"/>
        <v>3.84675979200403E-2</v>
      </c>
      <c r="I356" s="10" t="s">
        <v>711</v>
      </c>
      <c r="J356" s="11">
        <v>-2.5023623733949899E-2</v>
      </c>
      <c r="L356" s="12" t="str">
        <f>_xlfn.XLOOKUP(I356,Sheet!$B$2:$B$900,Sheet!$A$2:$A$900)</f>
        <v>SPG</v>
      </c>
      <c r="M356" s="9">
        <f t="shared" si="17"/>
        <v>-2.5023623733949899E-2</v>
      </c>
      <c r="P356" s="15"/>
      <c r="R356" s="10" t="s">
        <v>710</v>
      </c>
      <c r="S356" s="11">
        <v>3.84675979200403E-2</v>
      </c>
      <c r="V356" s="16"/>
    </row>
    <row r="357" spans="1:22">
      <c r="A357" s="1" t="s">
        <v>712</v>
      </c>
      <c r="B357">
        <v>0.26838514246229878</v>
      </c>
      <c r="C357">
        <v>0.50367398428362709</v>
      </c>
      <c r="D357">
        <v>1.02818856201692</v>
      </c>
      <c r="E357">
        <v>0.23528884182132831</v>
      </c>
      <c r="F357" s="8">
        <f t="shared" si="15"/>
        <v>-2.4244295750572201E-2</v>
      </c>
      <c r="G357" s="8">
        <f t="shared" si="16"/>
        <v>0.1547101613619935</v>
      </c>
      <c r="I357" s="10" t="s">
        <v>713</v>
      </c>
      <c r="J357" s="11">
        <v>-2.4244295750572201E-2</v>
      </c>
      <c r="L357" s="12" t="str">
        <f>_xlfn.XLOOKUP(I357,Sheet!$B$2:$B$900,Sheet!$A$2:$A$900)</f>
        <v>SPGI</v>
      </c>
      <c r="M357" s="9">
        <f t="shared" si="17"/>
        <v>-2.4244295750572201E-2</v>
      </c>
      <c r="P357" s="15"/>
      <c r="R357" s="10" t="s">
        <v>712</v>
      </c>
      <c r="S357" s="11">
        <v>0.1547101613619935</v>
      </c>
      <c r="V357" s="16"/>
    </row>
    <row r="358" spans="1:22">
      <c r="A358" s="1" t="s">
        <v>714</v>
      </c>
      <c r="B358">
        <v>0.103031045513376</v>
      </c>
      <c r="C358">
        <v>0.40428533604016498</v>
      </c>
      <c r="D358">
        <v>0.34245793366062988</v>
      </c>
      <c r="E358">
        <v>0.30125429052678898</v>
      </c>
      <c r="F358" s="8">
        <f t="shared" si="15"/>
        <v>-2.4605498381079501E-2</v>
      </c>
      <c r="G358" s="8">
        <f t="shared" si="16"/>
        <v>4.9282227771745797E-2</v>
      </c>
      <c r="I358" s="10" t="s">
        <v>715</v>
      </c>
      <c r="J358" s="11">
        <v>-2.4605498381079501E-2</v>
      </c>
      <c r="L358" s="12" t="str">
        <f>_xlfn.XLOOKUP(I358,Sheet!$B$2:$B$900,Sheet!$A$2:$A$900)</f>
        <v>SRE</v>
      </c>
      <c r="M358" s="9">
        <f t="shared" si="17"/>
        <v>-2.4605498381079501E-2</v>
      </c>
      <c r="P358" s="15"/>
      <c r="R358" s="10" t="s">
        <v>714</v>
      </c>
      <c r="S358" s="11">
        <v>4.9282227771745797E-2</v>
      </c>
      <c r="V358" s="16"/>
    </row>
    <row r="359" spans="1:22">
      <c r="A359" s="1" t="s">
        <v>716</v>
      </c>
      <c r="B359">
        <v>0.21681715344249741</v>
      </c>
      <c r="C359">
        <v>0.38503354596313788</v>
      </c>
      <c r="D359">
        <v>0.81433386977701849</v>
      </c>
      <c r="E359">
        <v>0.16821639252064041</v>
      </c>
      <c r="F359" s="8">
        <f t="shared" si="15"/>
        <v>-2.4191898630642399E-2</v>
      </c>
      <c r="G359" s="8">
        <f t="shared" si="16"/>
        <v>0.17443616248911509</v>
      </c>
      <c r="I359" s="10" t="s">
        <v>717</v>
      </c>
      <c r="J359" s="11">
        <v>-2.4191898630642399E-2</v>
      </c>
      <c r="L359" s="12" t="str">
        <f>_xlfn.XLOOKUP(I359,Sheet!$B$2:$B$900,Sheet!$A$2:$A$900)</f>
        <v>STE</v>
      </c>
      <c r="M359" s="9">
        <f t="shared" si="17"/>
        <v>-2.4191898630642399E-2</v>
      </c>
      <c r="P359" s="15"/>
      <c r="R359" s="10" t="s">
        <v>716</v>
      </c>
      <c r="S359" s="11">
        <v>0.17443616248911509</v>
      </c>
      <c r="V359" s="16"/>
    </row>
    <row r="360" spans="1:22">
      <c r="A360" s="1" t="s">
        <v>718</v>
      </c>
      <c r="B360">
        <v>0.37428711550039467</v>
      </c>
      <c r="C360">
        <v>0.21141230031272851</v>
      </c>
      <c r="D360">
        <v>1.4673686479994059</v>
      </c>
      <c r="E360">
        <v>-0.16287481518766619</v>
      </c>
      <c r="F360" s="8">
        <f t="shared" si="15"/>
        <v>-2.5379457462090398E-2</v>
      </c>
      <c r="G360" s="8">
        <f t="shared" si="16"/>
        <v>0.1000706599745772</v>
      </c>
      <c r="I360" s="10" t="s">
        <v>719</v>
      </c>
      <c r="J360" s="11">
        <v>-2.5379457462090398E-2</v>
      </c>
      <c r="L360" s="12" t="str">
        <f>_xlfn.XLOOKUP(I360,Sheet!$B$2:$B$900,Sheet!$A$2:$A$900)</f>
        <v>STLD</v>
      </c>
      <c r="M360" s="9">
        <f t="shared" si="17"/>
        <v>-2.5379457462090398E-2</v>
      </c>
      <c r="P360" s="15"/>
      <c r="R360" s="10" t="s">
        <v>718</v>
      </c>
      <c r="S360" s="11">
        <v>0.1000706599745772</v>
      </c>
      <c r="V360" s="16"/>
    </row>
    <row r="361" spans="1:22">
      <c r="A361" s="1" t="s">
        <v>720</v>
      </c>
      <c r="B361">
        <v>0.30560574760124282</v>
      </c>
      <c r="C361">
        <v>0.29598047004294198</v>
      </c>
      <c r="D361">
        <v>1.182544029590326</v>
      </c>
      <c r="E361">
        <v>-9.6252775583007821E-3</v>
      </c>
      <c r="F361" s="8">
        <f t="shared" si="15"/>
        <v>-2.5546051612670699E-2</v>
      </c>
      <c r="G361" s="8">
        <f t="shared" si="16"/>
        <v>-9.1888378350891003E-3</v>
      </c>
      <c r="I361" s="10" t="s">
        <v>721</v>
      </c>
      <c r="J361" s="11">
        <v>-2.5546051612670699E-2</v>
      </c>
      <c r="L361" s="12" t="str">
        <f>_xlfn.XLOOKUP(I361,Sheet!$B$2:$B$900,Sheet!$A$2:$A$900)</f>
        <v>STT</v>
      </c>
      <c r="M361" s="9">
        <f t="shared" si="17"/>
        <v>-2.5546051612670699E-2</v>
      </c>
      <c r="P361" s="15"/>
      <c r="R361" s="10" t="s">
        <v>720</v>
      </c>
      <c r="S361" s="11">
        <v>-9.1888378350891003E-3</v>
      </c>
      <c r="V361" s="16"/>
    </row>
    <row r="362" spans="1:22">
      <c r="A362" s="1" t="s">
        <v>722</v>
      </c>
      <c r="B362">
        <v>0.38877088459132281</v>
      </c>
      <c r="C362">
        <v>0.53186967614997804</v>
      </c>
      <c r="D362">
        <v>1.5274334680610311</v>
      </c>
      <c r="E362">
        <v>0.14309879155865529</v>
      </c>
      <c r="F362" s="8">
        <f t="shared" si="15"/>
        <v>-2.48459532907916E-2</v>
      </c>
      <c r="G362" s="8">
        <f t="shared" si="16"/>
        <v>0.11712910122409501</v>
      </c>
      <c r="I362" s="10" t="s">
        <v>723</v>
      </c>
      <c r="J362" s="11">
        <v>-2.48459532907916E-2</v>
      </c>
      <c r="L362" s="12" t="str">
        <f>_xlfn.XLOOKUP(I362,Sheet!$B$2:$B$900,Sheet!$A$2:$A$900)</f>
        <v>STX</v>
      </c>
      <c r="M362" s="9">
        <f t="shared" si="17"/>
        <v>-2.48459532907916E-2</v>
      </c>
      <c r="P362" s="15"/>
      <c r="R362" s="10" t="s">
        <v>722</v>
      </c>
      <c r="S362" s="11">
        <v>0.11712910122409501</v>
      </c>
      <c r="V362" s="16"/>
    </row>
    <row r="363" spans="1:22">
      <c r="A363" s="1" t="s">
        <v>724</v>
      </c>
      <c r="B363">
        <v>0.1924734593714196</v>
      </c>
      <c r="C363">
        <v>0.22008738242412459</v>
      </c>
      <c r="D363">
        <v>0.71337951218991891</v>
      </c>
      <c r="E363">
        <v>2.7613923052705019E-2</v>
      </c>
      <c r="F363" s="8">
        <f t="shared" si="15"/>
        <v>-2.49474489567444E-2</v>
      </c>
      <c r="G363" s="8">
        <f t="shared" si="16"/>
        <v>8.8947205292648504E-2</v>
      </c>
      <c r="I363" s="10" t="s">
        <v>725</v>
      </c>
      <c r="J363" s="11">
        <v>-2.49474489567444E-2</v>
      </c>
      <c r="L363" s="12" t="str">
        <f>_xlfn.XLOOKUP(I363,Sheet!$B$2:$B$900,Sheet!$A$2:$A$900)</f>
        <v>STZ</v>
      </c>
      <c r="M363" s="9">
        <f t="shared" si="17"/>
        <v>-2.49474489567444E-2</v>
      </c>
      <c r="P363" s="15"/>
      <c r="R363" s="10" t="s">
        <v>724</v>
      </c>
      <c r="S363" s="11">
        <v>8.8947205292648504E-2</v>
      </c>
      <c r="V363" s="16"/>
    </row>
    <row r="364" spans="1:22">
      <c r="A364" s="1" t="s">
        <v>726</v>
      </c>
      <c r="B364">
        <v>0.44998846938393378</v>
      </c>
      <c r="C364">
        <v>0.39744737247399192</v>
      </c>
      <c r="D364">
        <v>1.7813054534600909</v>
      </c>
      <c r="E364">
        <v>-5.2541096909941958E-2</v>
      </c>
      <c r="F364" s="8">
        <f t="shared" si="15"/>
        <v>-2.5033640037395801E-2</v>
      </c>
      <c r="G364" s="8">
        <f t="shared" si="16"/>
        <v>-9.7400676175821155E-5</v>
      </c>
      <c r="I364" s="10" t="s">
        <v>727</v>
      </c>
      <c r="J364" s="11">
        <v>-2.5033640037395801E-2</v>
      </c>
      <c r="L364" s="12" t="str">
        <f>_xlfn.XLOOKUP(I364,Sheet!$B$2:$B$900,Sheet!$A$2:$A$900)</f>
        <v>SWK</v>
      </c>
      <c r="M364" s="9">
        <f t="shared" si="17"/>
        <v>-2.5033640037395801E-2</v>
      </c>
      <c r="P364" s="15"/>
      <c r="R364" s="10" t="s">
        <v>726</v>
      </c>
      <c r="S364" s="11">
        <v>-9.7400676175821155E-5</v>
      </c>
      <c r="V364" s="16"/>
    </row>
    <row r="365" spans="1:22">
      <c r="A365" s="1" t="s">
        <v>728</v>
      </c>
      <c r="B365">
        <v>0.44792962671526859</v>
      </c>
      <c r="C365">
        <v>0.67445171477749855</v>
      </c>
      <c r="D365">
        <v>1.7727673434106821</v>
      </c>
      <c r="E365">
        <v>0.2265220880622299</v>
      </c>
      <c r="F365" s="8">
        <f t="shared" si="15"/>
        <v>-2.5327872476548399E-2</v>
      </c>
      <c r="G365" s="8">
        <f t="shared" si="16"/>
        <v>-9.5947473851359502E-2</v>
      </c>
      <c r="I365" s="10" t="s">
        <v>729</v>
      </c>
      <c r="J365" s="11">
        <v>-2.5327872476548399E-2</v>
      </c>
      <c r="L365" s="12" t="str">
        <f>_xlfn.XLOOKUP(I365,Sheet!$B$2:$B$900,Sheet!$A$2:$A$900)</f>
        <v>SWKS</v>
      </c>
      <c r="M365" s="9">
        <f t="shared" si="17"/>
        <v>-2.5327872476548399E-2</v>
      </c>
      <c r="P365" s="15"/>
      <c r="R365" s="10" t="s">
        <v>728</v>
      </c>
      <c r="S365" s="11">
        <v>-9.5947473851359502E-2</v>
      </c>
      <c r="V365" s="16"/>
    </row>
    <row r="366" spans="1:22">
      <c r="A366" s="1" t="s">
        <v>730</v>
      </c>
      <c r="B366">
        <v>0.2522679920348106</v>
      </c>
      <c r="C366">
        <v>0.32566929258743621</v>
      </c>
      <c r="D366">
        <v>0.96135003854587264</v>
      </c>
      <c r="E366">
        <v>7.3401300552625559E-2</v>
      </c>
      <c r="F366" s="8">
        <f t="shared" si="15"/>
        <v>-2.45673955883478E-2</v>
      </c>
      <c r="G366" s="8">
        <f t="shared" si="16"/>
        <v>0.1126995800970043</v>
      </c>
      <c r="I366" s="10" t="s">
        <v>731</v>
      </c>
      <c r="J366" s="11">
        <v>-2.45673955883478E-2</v>
      </c>
      <c r="L366" s="12" t="str">
        <f>_xlfn.XLOOKUP(I366,Sheet!$B$2:$B$900,Sheet!$A$2:$A$900)</f>
        <v>SYK</v>
      </c>
      <c r="M366" s="9">
        <f t="shared" si="17"/>
        <v>-2.45673955883478E-2</v>
      </c>
      <c r="P366" s="15"/>
      <c r="R366" s="10" t="s">
        <v>730</v>
      </c>
      <c r="S366" s="11">
        <v>0.1126995800970043</v>
      </c>
      <c r="V366" s="16"/>
    </row>
    <row r="367" spans="1:22">
      <c r="A367" s="1" t="s">
        <v>732</v>
      </c>
      <c r="B367">
        <v>0.13600166339337119</v>
      </c>
      <c r="C367">
        <v>0.34658077376956908</v>
      </c>
      <c r="D367">
        <v>0.47918851931480938</v>
      </c>
      <c r="E367">
        <v>0.21057911037619789</v>
      </c>
      <c r="F367" s="8">
        <f t="shared" si="15"/>
        <v>-2.4718550968432298E-2</v>
      </c>
      <c r="G367" s="8">
        <f t="shared" si="16"/>
        <v>0.135463090292928</v>
      </c>
      <c r="I367" s="10" t="s">
        <v>733</v>
      </c>
      <c r="J367" s="11">
        <v>-2.4718550968432298E-2</v>
      </c>
      <c r="L367" s="12" t="str">
        <f>_xlfn.XLOOKUP(I367,Sheet!$B$2:$B$900,Sheet!$A$2:$A$900)</f>
        <v>SYY</v>
      </c>
      <c r="M367" s="9">
        <f t="shared" si="17"/>
        <v>-2.4718550968432298E-2</v>
      </c>
      <c r="P367" s="15"/>
      <c r="R367" s="10" t="s">
        <v>732</v>
      </c>
      <c r="S367" s="11">
        <v>0.135463090292928</v>
      </c>
      <c r="V367" s="16"/>
    </row>
    <row r="368" spans="1:22">
      <c r="A368" s="1" t="s">
        <v>734</v>
      </c>
      <c r="B368">
        <v>0.16085994546505611</v>
      </c>
      <c r="C368">
        <v>0.41178569499922851</v>
      </c>
      <c r="D368">
        <v>0.5822768957107074</v>
      </c>
      <c r="E368">
        <v>0.2509257495341724</v>
      </c>
      <c r="F368" s="8">
        <f t="shared" si="15"/>
        <v>-2.5617753519859902E-2</v>
      </c>
      <c r="G368" s="8">
        <f t="shared" si="16"/>
        <v>-0.12427437767280911</v>
      </c>
      <c r="I368" s="10" t="s">
        <v>735</v>
      </c>
      <c r="J368" s="11">
        <v>-2.5617753519859902E-2</v>
      </c>
      <c r="L368" s="12" t="str">
        <f>_xlfn.XLOOKUP(I368,Sheet!$B$2:$B$900,Sheet!$A$2:$A$900)</f>
        <v>T</v>
      </c>
      <c r="M368" s="9">
        <f t="shared" si="17"/>
        <v>-2.5617753519859902E-2</v>
      </c>
      <c r="P368" s="15"/>
      <c r="R368" s="10" t="s">
        <v>734</v>
      </c>
      <c r="S368" s="11">
        <v>-0.12427437767280911</v>
      </c>
      <c r="V368" s="16"/>
    </row>
    <row r="369" spans="1:22">
      <c r="A369" s="1" t="s">
        <v>736</v>
      </c>
      <c r="B369">
        <v>0.18617278171289231</v>
      </c>
      <c r="C369">
        <v>2.8144913071858849E-2</v>
      </c>
      <c r="D369">
        <v>0.68725032803558284</v>
      </c>
      <c r="E369">
        <v>-0.15802786864103349</v>
      </c>
      <c r="F369" s="8">
        <f t="shared" si="15"/>
        <v>-2.60577805828444E-2</v>
      </c>
      <c r="G369" s="8">
        <f t="shared" si="16"/>
        <v>-0.4215194468047857</v>
      </c>
      <c r="I369" s="10" t="s">
        <v>737</v>
      </c>
      <c r="J369" s="11">
        <v>-2.60577805828444E-2</v>
      </c>
      <c r="L369" s="12" t="str">
        <f>_xlfn.XLOOKUP(I369,Sheet!$B$2:$B$900,Sheet!$A$2:$A$900)</f>
        <v>TAP</v>
      </c>
      <c r="M369" s="9">
        <f t="shared" si="17"/>
        <v>-2.60577805828444E-2</v>
      </c>
      <c r="P369" s="15"/>
      <c r="R369" s="10" t="s">
        <v>736</v>
      </c>
      <c r="S369" s="11">
        <v>-0.4215194468047857</v>
      </c>
      <c r="V369" s="16"/>
    </row>
    <row r="370" spans="1:22">
      <c r="A370" s="1" t="s">
        <v>738</v>
      </c>
      <c r="B370">
        <v>0.30651786948057941</v>
      </c>
      <c r="C370">
        <v>0.64539922453939302</v>
      </c>
      <c r="D370">
        <v>1.1863266386758951</v>
      </c>
      <c r="E370">
        <v>0.33888135505881362</v>
      </c>
      <c r="F370" s="8">
        <f t="shared" si="15"/>
        <v>-2.4355155800282299E-2</v>
      </c>
      <c r="G370" s="8">
        <f t="shared" si="16"/>
        <v>0.16071219361467659</v>
      </c>
      <c r="I370" s="10" t="s">
        <v>739</v>
      </c>
      <c r="J370" s="11">
        <v>-2.4355155800282299E-2</v>
      </c>
      <c r="L370" s="12" t="str">
        <f>_xlfn.XLOOKUP(I370,Sheet!$B$2:$B$900,Sheet!$A$2:$A$900)</f>
        <v>TDG</v>
      </c>
      <c r="M370" s="9">
        <f t="shared" si="17"/>
        <v>-2.4355155800282299E-2</v>
      </c>
      <c r="P370" s="15"/>
      <c r="R370" s="10" t="s">
        <v>738</v>
      </c>
      <c r="S370" s="11">
        <v>0.16071219361467659</v>
      </c>
      <c r="V370" s="16"/>
    </row>
    <row r="371" spans="1:22">
      <c r="A371" s="1" t="s">
        <v>740</v>
      </c>
      <c r="B371">
        <v>0.2479307135760761</v>
      </c>
      <c r="C371">
        <v>0.53585178910911213</v>
      </c>
      <c r="D371">
        <v>0.94336315622639222</v>
      </c>
      <c r="E371">
        <v>0.28792107553303598</v>
      </c>
      <c r="F371" s="8">
        <f t="shared" si="15"/>
        <v>-2.4143285336415E-2</v>
      </c>
      <c r="G371" s="8">
        <f t="shared" si="16"/>
        <v>0.1928541740117049</v>
      </c>
      <c r="I371" s="10" t="s">
        <v>741</v>
      </c>
      <c r="J371" s="11">
        <v>-2.4143285336415E-2</v>
      </c>
      <c r="L371" s="12" t="str">
        <f>_xlfn.XLOOKUP(I371,Sheet!$B$2:$B$900,Sheet!$A$2:$A$900)</f>
        <v>TDY</v>
      </c>
      <c r="M371" s="9">
        <f t="shared" si="17"/>
        <v>-2.4143285336415E-2</v>
      </c>
      <c r="P371" s="15"/>
      <c r="R371" s="10" t="s">
        <v>740</v>
      </c>
      <c r="S371" s="11">
        <v>0.1928541740117049</v>
      </c>
      <c r="V371" s="16"/>
    </row>
    <row r="372" spans="1:22">
      <c r="A372" s="1" t="s">
        <v>742</v>
      </c>
      <c r="B372">
        <v>0.32627258967117118</v>
      </c>
      <c r="C372">
        <v>0.45496598689961698</v>
      </c>
      <c r="D372">
        <v>1.268250322087753</v>
      </c>
      <c r="E372">
        <v>0.1286933972284458</v>
      </c>
      <c r="F372" s="8">
        <f t="shared" si="15"/>
        <v>-2.44198941059511E-2</v>
      </c>
      <c r="G372" s="8">
        <f t="shared" si="16"/>
        <v>0.19439403154372739</v>
      </c>
      <c r="I372" s="10" t="s">
        <v>743</v>
      </c>
      <c r="J372" s="11">
        <v>-2.44198941059511E-2</v>
      </c>
      <c r="L372" s="12" t="str">
        <f>_xlfn.XLOOKUP(I372,Sheet!$B$2:$B$900,Sheet!$A$2:$A$900)</f>
        <v>TECH</v>
      </c>
      <c r="M372" s="9">
        <f t="shared" si="17"/>
        <v>-2.44198941059511E-2</v>
      </c>
      <c r="P372" s="15"/>
      <c r="R372" s="10" t="s">
        <v>742</v>
      </c>
      <c r="S372" s="11">
        <v>0.19439403154372739</v>
      </c>
      <c r="V372" s="16"/>
    </row>
    <row r="373" spans="1:22">
      <c r="A373" s="1" t="s">
        <v>744</v>
      </c>
      <c r="B373">
        <v>0.32116755103204331</v>
      </c>
      <c r="C373">
        <v>0.28354491401683218</v>
      </c>
      <c r="D373">
        <v>1.247079504923944</v>
      </c>
      <c r="E373">
        <v>-3.7622637015211069E-2</v>
      </c>
      <c r="F373" s="8">
        <f t="shared" si="15"/>
        <v>-2.4921792634239499E-2</v>
      </c>
      <c r="G373" s="8">
        <f t="shared" si="16"/>
        <v>6.6556210574938504E-2</v>
      </c>
      <c r="I373" s="10" t="s">
        <v>745</v>
      </c>
      <c r="J373" s="11">
        <v>-2.4921792634239499E-2</v>
      </c>
      <c r="L373" s="12" t="str">
        <f>_xlfn.XLOOKUP(I373,Sheet!$B$2:$B$900,Sheet!$A$2:$A$900)</f>
        <v>TEL</v>
      </c>
      <c r="M373" s="9">
        <f t="shared" si="17"/>
        <v>-2.4921792634239499E-2</v>
      </c>
      <c r="P373" s="15"/>
      <c r="R373" s="10" t="s">
        <v>744</v>
      </c>
      <c r="S373" s="11">
        <v>6.6556210574938504E-2</v>
      </c>
      <c r="V373" s="16"/>
    </row>
    <row r="374" spans="1:22">
      <c r="A374" s="1" t="s">
        <v>746</v>
      </c>
      <c r="B374">
        <v>0.41228211142664128</v>
      </c>
      <c r="C374">
        <v>0.85312905774150294</v>
      </c>
      <c r="D374">
        <v>1.6249355478322409</v>
      </c>
      <c r="E374">
        <v>0.44084694631486171</v>
      </c>
      <c r="F374" s="8">
        <f t="shared" si="15"/>
        <v>-2.46744292214362E-2</v>
      </c>
      <c r="G374" s="8">
        <f t="shared" si="16"/>
        <v>7.9179615176068197E-2</v>
      </c>
      <c r="I374" s="10" t="s">
        <v>747</v>
      </c>
      <c r="J374" s="11">
        <v>-2.46744292214362E-2</v>
      </c>
      <c r="L374" s="12" t="str">
        <f>_xlfn.XLOOKUP(I374,Sheet!$B$2:$B$900,Sheet!$A$2:$A$900)</f>
        <v>TER</v>
      </c>
      <c r="M374" s="9">
        <f t="shared" si="17"/>
        <v>-2.46744292214362E-2</v>
      </c>
      <c r="P374" s="15"/>
      <c r="R374" s="10" t="s">
        <v>746</v>
      </c>
      <c r="S374" s="11">
        <v>7.9179615176068197E-2</v>
      </c>
      <c r="V374" s="16"/>
    </row>
    <row r="375" spans="1:22">
      <c r="A375" s="1" t="s">
        <v>748</v>
      </c>
      <c r="B375">
        <v>0.2608166196576347</v>
      </c>
      <c r="C375">
        <v>0.31817513803603781</v>
      </c>
      <c r="D375">
        <v>0.99680156892551519</v>
      </c>
      <c r="E375">
        <v>5.7358518378403112E-2</v>
      </c>
      <c r="F375" s="8">
        <f t="shared" si="15"/>
        <v>-2.51824567952183E-2</v>
      </c>
      <c r="G375" s="8">
        <f t="shared" si="16"/>
        <v>6.5288302695334394E-2</v>
      </c>
      <c r="I375" s="10" t="s">
        <v>749</v>
      </c>
      <c r="J375" s="11">
        <v>-2.51824567952183E-2</v>
      </c>
      <c r="L375" s="12" t="str">
        <f>_xlfn.XLOOKUP(I375,Sheet!$B$2:$B$900,Sheet!$A$2:$A$900)</f>
        <v>TFC</v>
      </c>
      <c r="M375" s="9">
        <f t="shared" si="17"/>
        <v>-2.51824567952183E-2</v>
      </c>
      <c r="P375" s="15"/>
      <c r="R375" s="10" t="s">
        <v>748</v>
      </c>
      <c r="S375" s="11">
        <v>6.5288302695334394E-2</v>
      </c>
      <c r="V375" s="16"/>
    </row>
    <row r="376" spans="1:22">
      <c r="A376" s="1" t="s">
        <v>750</v>
      </c>
      <c r="B376">
        <v>0.23757550908436459</v>
      </c>
      <c r="C376">
        <v>0.40993027525640252</v>
      </c>
      <c r="D376">
        <v>0.90041967303557269</v>
      </c>
      <c r="E376">
        <v>0.1723547661720379</v>
      </c>
      <c r="F376" s="8">
        <f t="shared" si="15"/>
        <v>-2.4136811596594102E-2</v>
      </c>
      <c r="G376" s="8">
        <f t="shared" si="16"/>
        <v>0.1210217847783642</v>
      </c>
      <c r="I376" s="10" t="s">
        <v>751</v>
      </c>
      <c r="J376" s="11">
        <v>-2.4136811596594102E-2</v>
      </c>
      <c r="L376" s="12" t="str">
        <f>_xlfn.XLOOKUP(I376,Sheet!$B$2:$B$900,Sheet!$A$2:$A$900)</f>
        <v>TFX</v>
      </c>
      <c r="M376" s="9">
        <f t="shared" si="17"/>
        <v>-2.4136811596594102E-2</v>
      </c>
      <c r="P376" s="15"/>
      <c r="R376" s="10" t="s">
        <v>750</v>
      </c>
      <c r="S376" s="11">
        <v>0.1210217847783642</v>
      </c>
      <c r="V376" s="16"/>
    </row>
    <row r="377" spans="1:22">
      <c r="A377" s="1" t="s">
        <v>752</v>
      </c>
      <c r="B377">
        <v>0.20559939975169161</v>
      </c>
      <c r="C377">
        <v>0.74664841414407068</v>
      </c>
      <c r="D377">
        <v>0.76781335756062918</v>
      </c>
      <c r="E377">
        <v>0.54104901439237907</v>
      </c>
      <c r="F377" s="8">
        <f t="shared" si="15"/>
        <v>-2.5069042699615001E-2</v>
      </c>
      <c r="G377" s="8">
        <f t="shared" si="16"/>
        <v>0.15879870304016239</v>
      </c>
      <c r="I377" s="10" t="s">
        <v>753</v>
      </c>
      <c r="J377" s="11">
        <v>-2.5069042699615001E-2</v>
      </c>
      <c r="L377" s="12" t="str">
        <f>_xlfn.XLOOKUP(I377,Sheet!$B$2:$B$900,Sheet!$A$2:$A$900)</f>
        <v>TGT</v>
      </c>
      <c r="M377" s="9">
        <f t="shared" si="17"/>
        <v>-2.5069042699615001E-2</v>
      </c>
      <c r="P377" s="15"/>
      <c r="R377" s="10" t="s">
        <v>752</v>
      </c>
      <c r="S377" s="11">
        <v>0.15879870304016239</v>
      </c>
      <c r="V377" s="16"/>
    </row>
    <row r="378" spans="1:22">
      <c r="A378" s="1" t="s">
        <v>754</v>
      </c>
      <c r="B378">
        <v>0.25225021973320799</v>
      </c>
      <c r="C378">
        <v>0.34740920085536542</v>
      </c>
      <c r="D378">
        <v>0.96127633603852547</v>
      </c>
      <c r="E378">
        <v>9.5158981122157371E-2</v>
      </c>
      <c r="F378" s="8">
        <f t="shared" si="15"/>
        <v>-2.46812379127028E-2</v>
      </c>
      <c r="G378" s="8">
        <f t="shared" si="16"/>
        <v>0.14448336586703339</v>
      </c>
      <c r="I378" s="10" t="s">
        <v>755</v>
      </c>
      <c r="J378" s="11">
        <v>-2.46812379127028E-2</v>
      </c>
      <c r="L378" s="12" t="str">
        <f>_xlfn.XLOOKUP(I378,Sheet!$B$2:$B$900,Sheet!$A$2:$A$900)</f>
        <v>TJX</v>
      </c>
      <c r="M378" s="9">
        <f t="shared" si="17"/>
        <v>-2.46812379127028E-2</v>
      </c>
      <c r="P378" s="15"/>
      <c r="R378" s="10" t="s">
        <v>754</v>
      </c>
      <c r="S378" s="11">
        <v>0.14448336586703339</v>
      </c>
      <c r="V378" s="16"/>
    </row>
    <row r="379" spans="1:22">
      <c r="A379" s="1" t="s">
        <v>756</v>
      </c>
      <c r="B379">
        <v>0.31311337303215903</v>
      </c>
      <c r="C379">
        <v>0.40102225514868689</v>
      </c>
      <c r="D379">
        <v>1.213678478625454</v>
      </c>
      <c r="E379">
        <v>8.7908882116527975E-2</v>
      </c>
      <c r="F379" s="8">
        <f t="shared" si="15"/>
        <v>-2.4276206199353698E-2</v>
      </c>
      <c r="G379" s="8">
        <f t="shared" si="16"/>
        <v>0.14457823397130101</v>
      </c>
      <c r="I379" s="10" t="s">
        <v>757</v>
      </c>
      <c r="J379" s="11">
        <v>-2.4276206199353698E-2</v>
      </c>
      <c r="L379" s="12" t="str">
        <f>_xlfn.XLOOKUP(I379,Sheet!$B$2:$B$900,Sheet!$A$2:$A$900)</f>
        <v>TMO</v>
      </c>
      <c r="M379" s="9">
        <f t="shared" si="17"/>
        <v>-2.4276206199353698E-2</v>
      </c>
      <c r="P379" s="15"/>
      <c r="R379" s="10" t="s">
        <v>756</v>
      </c>
      <c r="S379" s="11">
        <v>0.14457823397130101</v>
      </c>
      <c r="V379" s="16"/>
    </row>
    <row r="380" spans="1:22">
      <c r="A380" s="1" t="s">
        <v>758</v>
      </c>
      <c r="B380">
        <v>0.19983370410453219</v>
      </c>
      <c r="C380">
        <v>0.23047107388950269</v>
      </c>
      <c r="D380">
        <v>0.7439027670642897</v>
      </c>
      <c r="E380">
        <v>3.0637369784970479E-2</v>
      </c>
      <c r="F380" s="8">
        <f t="shared" si="15"/>
        <v>-2.4926292897822298E-2</v>
      </c>
      <c r="G380" s="8">
        <f t="shared" si="16"/>
        <v>-9.0799353246160004E-4</v>
      </c>
      <c r="I380" s="10" t="s">
        <v>759</v>
      </c>
      <c r="J380" s="11">
        <v>-2.4926292897822298E-2</v>
      </c>
      <c r="L380" s="12" t="str">
        <f>_xlfn.XLOOKUP(I380,Sheet!$B$2:$B$900,Sheet!$A$2:$A$900)</f>
        <v>TMUS</v>
      </c>
      <c r="M380" s="9">
        <f t="shared" si="17"/>
        <v>-2.4926292897822298E-2</v>
      </c>
      <c r="P380" s="15"/>
      <c r="R380" s="10" t="s">
        <v>758</v>
      </c>
      <c r="S380" s="11">
        <v>-9.0799353246160004E-4</v>
      </c>
      <c r="V380" s="16"/>
    </row>
    <row r="381" spans="1:22">
      <c r="A381" s="1" t="s">
        <v>760</v>
      </c>
      <c r="B381">
        <v>0.42779960951048501</v>
      </c>
      <c r="C381">
        <v>-7.1892192456269877E-2</v>
      </c>
      <c r="D381">
        <v>1.689287286965977</v>
      </c>
      <c r="E381">
        <v>-0.49969180196675478</v>
      </c>
      <c r="F381" s="8">
        <f t="shared" si="15"/>
        <v>-2.50313114148582E-2</v>
      </c>
      <c r="G381" s="8">
        <f t="shared" si="16"/>
        <v>6.1798783561971903E-2</v>
      </c>
      <c r="I381" s="10" t="s">
        <v>761</v>
      </c>
      <c r="J381" s="11">
        <v>-2.50313114148582E-2</v>
      </c>
      <c r="L381" s="12" t="str">
        <f>_xlfn.XLOOKUP(I381,Sheet!$B$2:$B$900,Sheet!$A$2:$A$900)</f>
        <v>TPR</v>
      </c>
      <c r="M381" s="9">
        <f t="shared" si="17"/>
        <v>-2.50313114148582E-2</v>
      </c>
      <c r="P381" s="15"/>
      <c r="R381" s="10" t="s">
        <v>760</v>
      </c>
      <c r="S381" s="11">
        <v>6.1798783561971903E-2</v>
      </c>
      <c r="V381" s="16"/>
    </row>
    <row r="382" spans="1:22">
      <c r="A382" s="1" t="s">
        <v>762</v>
      </c>
      <c r="B382">
        <v>0.36940283668974039</v>
      </c>
      <c r="C382">
        <v>0.26984404011753338</v>
      </c>
      <c r="D382">
        <v>1.447113331441197</v>
      </c>
      <c r="E382">
        <v>-9.9558796572207064E-2</v>
      </c>
      <c r="F382" s="8">
        <f t="shared" si="15"/>
        <v>-2.5011816923643501E-2</v>
      </c>
      <c r="G382" s="8">
        <f t="shared" si="16"/>
        <v>3.9270263332907E-2</v>
      </c>
      <c r="I382" s="10" t="s">
        <v>763</v>
      </c>
      <c r="J382" s="11">
        <v>-2.5011816923643501E-2</v>
      </c>
      <c r="L382" s="12" t="str">
        <f>_xlfn.XLOOKUP(I382,Sheet!$B$2:$B$900,Sheet!$A$2:$A$900)</f>
        <v>TRMB</v>
      </c>
      <c r="M382" s="9">
        <f t="shared" si="17"/>
        <v>-2.5011816923643501E-2</v>
      </c>
      <c r="P382" s="15"/>
      <c r="R382" s="10" t="s">
        <v>762</v>
      </c>
      <c r="S382" s="11">
        <v>3.9270263332907E-2</v>
      </c>
      <c r="V382" s="16"/>
    </row>
    <row r="383" spans="1:22">
      <c r="A383" s="1" t="s">
        <v>764</v>
      </c>
      <c r="B383">
        <v>0.3469619428732853</v>
      </c>
      <c r="C383">
        <v>0.3305600742666347</v>
      </c>
      <c r="D383">
        <v>1.354049969228962</v>
      </c>
      <c r="E383">
        <v>-1.6401868606650601E-2</v>
      </c>
      <c r="F383" s="8">
        <f t="shared" si="15"/>
        <v>-2.4707482376369098E-2</v>
      </c>
      <c r="G383" s="8">
        <f t="shared" si="16"/>
        <v>0.17075902207665669</v>
      </c>
      <c r="I383" s="10" t="s">
        <v>765</v>
      </c>
      <c r="J383" s="11">
        <v>-2.4707482376369098E-2</v>
      </c>
      <c r="L383" s="12" t="str">
        <f>_xlfn.XLOOKUP(I383,Sheet!$B$2:$B$900,Sheet!$A$2:$A$900)</f>
        <v>TROW</v>
      </c>
      <c r="M383" s="9">
        <f t="shared" si="17"/>
        <v>-2.4707482376369098E-2</v>
      </c>
      <c r="P383" s="15"/>
      <c r="R383" s="10" t="s">
        <v>764</v>
      </c>
      <c r="S383" s="11">
        <v>0.17075902207665669</v>
      </c>
      <c r="V383" s="16"/>
    </row>
    <row r="384" spans="1:22">
      <c r="A384" s="1" t="s">
        <v>766</v>
      </c>
      <c r="B384">
        <v>0.18294683511889051</v>
      </c>
      <c r="C384">
        <v>0.17103020882136791</v>
      </c>
      <c r="D384">
        <v>0.67387218727120857</v>
      </c>
      <c r="E384">
        <v>-1.1916626297522661E-2</v>
      </c>
      <c r="F384" s="8">
        <f t="shared" si="15"/>
        <v>-2.50507475880976E-2</v>
      </c>
      <c r="G384" s="8">
        <f t="shared" si="16"/>
        <v>2.8710840512273801E-2</v>
      </c>
      <c r="I384" s="10" t="s">
        <v>767</v>
      </c>
      <c r="J384" s="11">
        <v>-2.50507475880976E-2</v>
      </c>
      <c r="L384" s="12" t="str">
        <f>_xlfn.XLOOKUP(I384,Sheet!$B$2:$B$900,Sheet!$A$2:$A$900)</f>
        <v>TRV</v>
      </c>
      <c r="M384" s="9">
        <f t="shared" si="17"/>
        <v>-2.50507475880976E-2</v>
      </c>
      <c r="P384" s="15"/>
      <c r="R384" s="10" t="s">
        <v>766</v>
      </c>
      <c r="S384" s="11">
        <v>2.8710840512273801E-2</v>
      </c>
      <c r="V384" s="16"/>
    </row>
    <row r="385" spans="1:22">
      <c r="A385" s="1" t="s">
        <v>768</v>
      </c>
      <c r="B385">
        <v>0.2406720490541</v>
      </c>
      <c r="C385">
        <v>0.15350714583825889</v>
      </c>
      <c r="D385">
        <v>0.91326115890352177</v>
      </c>
      <c r="E385">
        <v>-8.7164903215841166E-2</v>
      </c>
      <c r="F385" s="8">
        <f t="shared" si="15"/>
        <v>-2.4822103848995001E-2</v>
      </c>
      <c r="G385" s="8">
        <f t="shared" si="16"/>
        <v>0.13421547400252029</v>
      </c>
      <c r="I385" s="10" t="s">
        <v>769</v>
      </c>
      <c r="J385" s="11">
        <v>-2.4822103848995001E-2</v>
      </c>
      <c r="L385" s="12" t="str">
        <f>_xlfn.XLOOKUP(I385,Sheet!$B$2:$B$900,Sheet!$A$2:$A$900)</f>
        <v>TSCO</v>
      </c>
      <c r="M385" s="9">
        <f t="shared" si="17"/>
        <v>-2.4822103848995001E-2</v>
      </c>
      <c r="P385" s="15"/>
      <c r="R385" s="10" t="s">
        <v>768</v>
      </c>
      <c r="S385" s="11">
        <v>0.13421547400252029</v>
      </c>
      <c r="V385" s="16"/>
    </row>
    <row r="386" spans="1:22">
      <c r="A386" s="1" t="s">
        <v>770</v>
      </c>
      <c r="B386">
        <v>0.1248897715970754</v>
      </c>
      <c r="C386">
        <v>0.5835268523447632</v>
      </c>
      <c r="D386">
        <v>0.43310702097700471</v>
      </c>
      <c r="E386">
        <v>0.45863708074768778</v>
      </c>
      <c r="F386" s="8">
        <f t="shared" ref="F386:F433" si="18">_xlfn.XLOOKUP(A386,$L$2:$L$900,$M$2:$M$900)</f>
        <v>-2.52961418126432E-2</v>
      </c>
      <c r="G386" s="8">
        <f t="shared" ref="G386:G433" si="19">_xlfn.XLOOKUP(A386,$R$2:$R$900,$S$2:$S$900)</f>
        <v>-1.15159921023108E-2</v>
      </c>
      <c r="I386" s="10" t="s">
        <v>771</v>
      </c>
      <c r="J386" s="11">
        <v>-2.52961418126432E-2</v>
      </c>
      <c r="L386" s="12" t="str">
        <f>_xlfn.XLOOKUP(I386,Sheet!$B$2:$B$900,Sheet!$A$2:$A$900)</f>
        <v>TSN</v>
      </c>
      <c r="M386" s="9">
        <f t="shared" ref="M386:M433" si="20">J386</f>
        <v>-2.52961418126432E-2</v>
      </c>
      <c r="P386" s="15"/>
      <c r="R386" s="10" t="s">
        <v>770</v>
      </c>
      <c r="S386" s="11">
        <v>-1.15159921023108E-2</v>
      </c>
      <c r="V386" s="16"/>
    </row>
    <row r="387" spans="1:22">
      <c r="A387" s="1" t="s">
        <v>772</v>
      </c>
      <c r="B387">
        <v>0.2631500640008157</v>
      </c>
      <c r="C387">
        <v>0.41321368667711322</v>
      </c>
      <c r="D387">
        <v>1.0064784640566851</v>
      </c>
      <c r="E387">
        <v>0.1500636226762975</v>
      </c>
      <c r="F387" s="8">
        <f t="shared" si="18"/>
        <v>-2.4721586405664998E-2</v>
      </c>
      <c r="G387" s="8">
        <f t="shared" si="19"/>
        <v>7.7071625848888603E-2</v>
      </c>
      <c r="I387" s="10" t="s">
        <v>773</v>
      </c>
      <c r="J387" s="11">
        <v>-2.4721586405664998E-2</v>
      </c>
      <c r="L387" s="12" t="str">
        <f>_xlfn.XLOOKUP(I387,Sheet!$B$2:$B$900,Sheet!$A$2:$A$900)</f>
        <v>TT</v>
      </c>
      <c r="M387" s="9">
        <f t="shared" si="20"/>
        <v>-2.4721586405664998E-2</v>
      </c>
      <c r="P387" s="15"/>
      <c r="R387" s="10" t="s">
        <v>772</v>
      </c>
      <c r="S387" s="11">
        <v>7.7071625848888603E-2</v>
      </c>
      <c r="V387" s="16"/>
    </row>
    <row r="388" spans="1:22">
      <c r="A388" s="1" t="s">
        <v>774</v>
      </c>
      <c r="B388">
        <v>0.28376970082834252</v>
      </c>
      <c r="C388">
        <v>0.2298312799131389</v>
      </c>
      <c r="D388">
        <v>1.0919889943617549</v>
      </c>
      <c r="E388">
        <v>-5.3938420915203622E-2</v>
      </c>
      <c r="F388" s="8">
        <f t="shared" si="18"/>
        <v>-2.3627849945947701E-2</v>
      </c>
      <c r="G388" s="8">
        <f t="shared" si="19"/>
        <v>0.20927628543718829</v>
      </c>
      <c r="I388" s="10" t="s">
        <v>775</v>
      </c>
      <c r="J388" s="11">
        <v>-2.3627849945947701E-2</v>
      </c>
      <c r="L388" s="12" t="str">
        <f>_xlfn.XLOOKUP(I388,Sheet!$B$2:$B$900,Sheet!$A$2:$A$900)</f>
        <v>TTWO</v>
      </c>
      <c r="M388" s="9">
        <f t="shared" si="20"/>
        <v>-2.3627849945947701E-2</v>
      </c>
      <c r="P388" s="15"/>
      <c r="R388" s="10" t="s">
        <v>774</v>
      </c>
      <c r="S388" s="11">
        <v>0.20927628543718829</v>
      </c>
      <c r="V388" s="16"/>
    </row>
    <row r="389" spans="1:22">
      <c r="A389" s="1" t="s">
        <v>776</v>
      </c>
      <c r="B389">
        <v>0.36989186476508851</v>
      </c>
      <c r="C389">
        <v>0.36926964309858218</v>
      </c>
      <c r="D389">
        <v>1.4491413521287999</v>
      </c>
      <c r="E389">
        <v>-6.2222166650627297E-4</v>
      </c>
      <c r="F389" s="8">
        <f t="shared" si="18"/>
        <v>-2.4597735259454401E-2</v>
      </c>
      <c r="G389" s="8">
        <f t="shared" si="19"/>
        <v>0.13537653544002021</v>
      </c>
      <c r="I389" s="10" t="s">
        <v>777</v>
      </c>
      <c r="J389" s="11">
        <v>-2.4597735259454401E-2</v>
      </c>
      <c r="L389" s="12" t="str">
        <f>_xlfn.XLOOKUP(I389,Sheet!$B$2:$B$900,Sheet!$A$2:$A$900)</f>
        <v>TXN</v>
      </c>
      <c r="M389" s="9">
        <f t="shared" si="20"/>
        <v>-2.4597735259454401E-2</v>
      </c>
      <c r="P389" s="15"/>
      <c r="R389" s="10" t="s">
        <v>776</v>
      </c>
      <c r="S389" s="11">
        <v>0.13537653544002021</v>
      </c>
      <c r="V389" s="16"/>
    </row>
    <row r="390" spans="1:22">
      <c r="A390" s="1" t="s">
        <v>778</v>
      </c>
      <c r="B390">
        <v>0.38033252364652642</v>
      </c>
      <c r="C390">
        <v>1.042846286390442E-2</v>
      </c>
      <c r="D390">
        <v>1.4924392183887061</v>
      </c>
      <c r="E390">
        <v>-0.369904060782622</v>
      </c>
      <c r="F390" s="8">
        <f t="shared" si="18"/>
        <v>-2.5286099089090901E-2</v>
      </c>
      <c r="G390" s="8">
        <f t="shared" si="19"/>
        <v>0.1172892037896975</v>
      </c>
      <c r="I390" s="10" t="s">
        <v>779</v>
      </c>
      <c r="J390" s="11">
        <v>-2.5286099089090901E-2</v>
      </c>
      <c r="L390" s="12" t="str">
        <f>_xlfn.XLOOKUP(I390,Sheet!$B$2:$B$900,Sheet!$A$2:$A$900)</f>
        <v>TXT</v>
      </c>
      <c r="M390" s="9">
        <f t="shared" si="20"/>
        <v>-2.5286099089090901E-2</v>
      </c>
      <c r="P390" s="15"/>
      <c r="R390" s="10" t="s">
        <v>778</v>
      </c>
      <c r="S390" s="11">
        <v>0.1172892037896975</v>
      </c>
      <c r="V390" s="16"/>
    </row>
    <row r="391" spans="1:22">
      <c r="A391" s="1" t="s">
        <v>780</v>
      </c>
      <c r="B391">
        <v>0.2422398176374482</v>
      </c>
      <c r="C391">
        <v>0.50157236975360453</v>
      </c>
      <c r="D391">
        <v>0.91976276337304208</v>
      </c>
      <c r="E391">
        <v>0.2593325521161563</v>
      </c>
      <c r="F391" s="8">
        <f t="shared" si="18"/>
        <v>-2.4614581130318201E-2</v>
      </c>
      <c r="G391" s="8">
        <f t="shared" si="19"/>
        <v>0.1297692298268748</v>
      </c>
      <c r="I391" s="10" t="s">
        <v>781</v>
      </c>
      <c r="J391" s="11">
        <v>-2.4614581130318201E-2</v>
      </c>
      <c r="L391" s="12" t="str">
        <f>_xlfn.XLOOKUP(I391,Sheet!$B$2:$B$900,Sheet!$A$2:$A$900)</f>
        <v>TYL</v>
      </c>
      <c r="M391" s="9">
        <f t="shared" si="20"/>
        <v>-2.4614581130318201E-2</v>
      </c>
      <c r="P391" s="15"/>
      <c r="R391" s="10" t="s">
        <v>780</v>
      </c>
      <c r="S391" s="11">
        <v>0.1297692298268748</v>
      </c>
      <c r="V391" s="16"/>
    </row>
    <row r="392" spans="1:22">
      <c r="A392" s="1" t="s">
        <v>782</v>
      </c>
      <c r="B392">
        <v>0.28322214348331182</v>
      </c>
      <c r="C392">
        <v>7.7066698373708609E-2</v>
      </c>
      <c r="D392">
        <v>1.089718250248382</v>
      </c>
      <c r="E392">
        <v>-0.20615544510960321</v>
      </c>
      <c r="F392" s="8">
        <f t="shared" si="18"/>
        <v>-2.4779457808407401E-2</v>
      </c>
      <c r="G392" s="8">
        <f t="shared" si="19"/>
        <v>6.7117592439532206E-2</v>
      </c>
      <c r="I392" s="10" t="s">
        <v>783</v>
      </c>
      <c r="J392" s="11">
        <v>-2.4779457808407401E-2</v>
      </c>
      <c r="L392" s="12" t="str">
        <f>_xlfn.XLOOKUP(I392,Sheet!$B$2:$B$900,Sheet!$A$2:$A$900)</f>
        <v>UAL</v>
      </c>
      <c r="M392" s="9">
        <f t="shared" si="20"/>
        <v>-2.4779457808407401E-2</v>
      </c>
      <c r="P392" s="15"/>
      <c r="R392" s="10" t="s">
        <v>782</v>
      </c>
      <c r="S392" s="11">
        <v>6.7117592439532206E-2</v>
      </c>
      <c r="V392" s="16"/>
    </row>
    <row r="393" spans="1:22">
      <c r="A393" s="1" t="s">
        <v>784</v>
      </c>
      <c r="B393">
        <v>9.5170217141838542E-2</v>
      </c>
      <c r="C393">
        <v>0.20598786212857631</v>
      </c>
      <c r="D393">
        <v>0.30985873667623087</v>
      </c>
      <c r="E393">
        <v>0.1108176449867378</v>
      </c>
      <c r="F393" s="8">
        <f t="shared" si="18"/>
        <v>-2.47369195496785E-2</v>
      </c>
      <c r="G393" s="8">
        <f t="shared" si="19"/>
        <v>3.9843774634442899E-2</v>
      </c>
      <c r="I393" s="10" t="s">
        <v>785</v>
      </c>
      <c r="J393" s="11">
        <v>-2.47369195496785E-2</v>
      </c>
      <c r="L393" s="12" t="str">
        <f>_xlfn.XLOOKUP(I393,Sheet!$B$2:$B$900,Sheet!$A$2:$A$900)</f>
        <v>UDR</v>
      </c>
      <c r="M393" s="9">
        <f t="shared" si="20"/>
        <v>-2.47369195496785E-2</v>
      </c>
      <c r="P393" s="15"/>
      <c r="R393" s="10" t="s">
        <v>784</v>
      </c>
      <c r="S393" s="11">
        <v>3.9843774634442899E-2</v>
      </c>
      <c r="V393" s="16"/>
    </row>
    <row r="394" spans="1:22">
      <c r="A394" s="1" t="s">
        <v>786</v>
      </c>
      <c r="B394">
        <v>0.19016074880308609</v>
      </c>
      <c r="C394">
        <v>0.2369161042673347</v>
      </c>
      <c r="D394">
        <v>0.70378860092438522</v>
      </c>
      <c r="E394">
        <v>4.6755355464248582E-2</v>
      </c>
      <c r="F394" s="8">
        <f t="shared" si="18"/>
        <v>-2.48744596300297E-2</v>
      </c>
      <c r="G394" s="8">
        <f t="shared" si="19"/>
        <v>1.8713971549443199E-2</v>
      </c>
      <c r="I394" s="10" t="s">
        <v>787</v>
      </c>
      <c r="J394" s="11">
        <v>-2.48744596300297E-2</v>
      </c>
      <c r="L394" s="12" t="str">
        <f>_xlfn.XLOOKUP(I394,Sheet!$B$2:$B$900,Sheet!$A$2:$A$900)</f>
        <v>UHS</v>
      </c>
      <c r="M394" s="9">
        <f t="shared" si="20"/>
        <v>-2.48744596300297E-2</v>
      </c>
      <c r="P394" s="15"/>
      <c r="R394" s="10" t="s">
        <v>786</v>
      </c>
      <c r="S394" s="11">
        <v>1.8713971549443199E-2</v>
      </c>
      <c r="V394" s="16"/>
    </row>
    <row r="395" spans="1:22">
      <c r="A395" s="1" t="s">
        <v>788</v>
      </c>
      <c r="B395">
        <v>0.26394145148209108</v>
      </c>
      <c r="C395">
        <v>0.1349739743268186</v>
      </c>
      <c r="D395">
        <v>1.009760382344902</v>
      </c>
      <c r="E395">
        <v>-0.1289674771552726</v>
      </c>
      <c r="F395" s="8">
        <f t="shared" si="18"/>
        <v>-2.50925804871041E-2</v>
      </c>
      <c r="G395" s="8">
        <f t="shared" si="19"/>
        <v>-4.8335955391392099E-2</v>
      </c>
      <c r="I395" s="10" t="s">
        <v>789</v>
      </c>
      <c r="J395" s="11">
        <v>-2.50925804871041E-2</v>
      </c>
      <c r="L395" s="12" t="str">
        <f>_xlfn.XLOOKUP(I395,Sheet!$B$2:$B$900,Sheet!$A$2:$A$900)</f>
        <v>ULTA</v>
      </c>
      <c r="M395" s="9">
        <f t="shared" si="20"/>
        <v>-2.50925804871041E-2</v>
      </c>
      <c r="P395" s="15"/>
      <c r="R395" s="10" t="s">
        <v>788</v>
      </c>
      <c r="S395" s="11">
        <v>-4.8335955391392099E-2</v>
      </c>
      <c r="V395" s="16"/>
    </row>
    <row r="396" spans="1:22">
      <c r="A396" s="1" t="s">
        <v>790</v>
      </c>
      <c r="B396">
        <v>0.1952539838909477</v>
      </c>
      <c r="C396">
        <v>0.21409401813073989</v>
      </c>
      <c r="D396">
        <v>0.72491046824796601</v>
      </c>
      <c r="E396">
        <v>1.8840034239792192E-2</v>
      </c>
      <c r="F396" s="8">
        <f t="shared" si="18"/>
        <v>-2.4240669464344802E-2</v>
      </c>
      <c r="G396" s="8">
        <f t="shared" si="19"/>
        <v>0.1681670196241159</v>
      </c>
      <c r="I396" s="10" t="s">
        <v>791</v>
      </c>
      <c r="J396" s="11">
        <v>-2.4240669464344802E-2</v>
      </c>
      <c r="L396" s="12" t="str">
        <f>_xlfn.XLOOKUP(I396,Sheet!$B$2:$B$900,Sheet!$A$2:$A$900)</f>
        <v>UNH</v>
      </c>
      <c r="M396" s="9">
        <f t="shared" si="20"/>
        <v>-2.4240669464344802E-2</v>
      </c>
      <c r="P396" s="15"/>
      <c r="R396" s="10" t="s">
        <v>790</v>
      </c>
      <c r="S396" s="11">
        <v>0.1681670196241159</v>
      </c>
      <c r="V396" s="16"/>
    </row>
    <row r="397" spans="1:22">
      <c r="A397" s="1" t="s">
        <v>792</v>
      </c>
      <c r="B397">
        <v>0.31556601664102379</v>
      </c>
      <c r="C397">
        <v>0.32043488129524011</v>
      </c>
      <c r="D397">
        <v>1.2238496982932701</v>
      </c>
      <c r="E397">
        <v>4.8688646542163214E-3</v>
      </c>
      <c r="F397" s="8">
        <f t="shared" si="18"/>
        <v>-2.4484025855415301E-2</v>
      </c>
      <c r="G397" s="8">
        <f t="shared" si="19"/>
        <v>0.15360311358779999</v>
      </c>
      <c r="I397" s="10" t="s">
        <v>793</v>
      </c>
      <c r="J397" s="11">
        <v>-2.4484025855415301E-2</v>
      </c>
      <c r="L397" s="12" t="str">
        <f>_xlfn.XLOOKUP(I397,Sheet!$B$2:$B$900,Sheet!$A$2:$A$900)</f>
        <v>UNP</v>
      </c>
      <c r="M397" s="9">
        <f t="shared" si="20"/>
        <v>-2.4484025855415301E-2</v>
      </c>
      <c r="P397" s="15"/>
      <c r="R397" s="10" t="s">
        <v>792</v>
      </c>
      <c r="S397" s="11">
        <v>0.15360311358779999</v>
      </c>
      <c r="V397" s="16"/>
    </row>
    <row r="398" spans="1:22">
      <c r="A398" s="1" t="s">
        <v>794</v>
      </c>
      <c r="B398">
        <v>0.27990162126137619</v>
      </c>
      <c r="C398">
        <v>0.2463040955592338</v>
      </c>
      <c r="D398">
        <v>1.0759479002435539</v>
      </c>
      <c r="E398">
        <v>-3.3597525702142417E-2</v>
      </c>
      <c r="F398" s="8">
        <f t="shared" si="18"/>
        <v>-2.5360057533390198E-2</v>
      </c>
      <c r="G398" s="8">
        <f t="shared" si="19"/>
        <v>2.11671376870349E-2</v>
      </c>
      <c r="I398" s="10" t="s">
        <v>795</v>
      </c>
      <c r="J398" s="11">
        <v>-2.5360057533390198E-2</v>
      </c>
      <c r="L398" s="12" t="str">
        <f>_xlfn.XLOOKUP(I398,Sheet!$B$2:$B$900,Sheet!$A$2:$A$900)</f>
        <v>UPS</v>
      </c>
      <c r="M398" s="9">
        <f t="shared" si="20"/>
        <v>-2.5360057533390198E-2</v>
      </c>
      <c r="P398" s="15"/>
      <c r="R398" s="10" t="s">
        <v>794</v>
      </c>
      <c r="S398" s="11">
        <v>2.11671376870349E-2</v>
      </c>
      <c r="V398" s="16"/>
    </row>
    <row r="399" spans="1:22">
      <c r="A399" s="1" t="s">
        <v>796</v>
      </c>
      <c r="B399">
        <v>0.53584483961958818</v>
      </c>
      <c r="C399">
        <v>0.55705407795264228</v>
      </c>
      <c r="D399">
        <v>2.1373555531940669</v>
      </c>
      <c r="E399">
        <v>2.12092383330541E-2</v>
      </c>
      <c r="F399" s="8">
        <f t="shared" si="18"/>
        <v>-2.5286520466263201E-2</v>
      </c>
      <c r="G399" s="8">
        <f t="shared" si="19"/>
        <v>7.8830633942475997E-2</v>
      </c>
      <c r="I399" s="10" t="s">
        <v>797</v>
      </c>
      <c r="J399" s="11">
        <v>-2.5286520466263201E-2</v>
      </c>
      <c r="L399" s="12" t="str">
        <f>_xlfn.XLOOKUP(I399,Sheet!$B$2:$B$900,Sheet!$A$2:$A$900)</f>
        <v>URI</v>
      </c>
      <c r="M399" s="9">
        <f t="shared" si="20"/>
        <v>-2.5286520466263201E-2</v>
      </c>
      <c r="P399" s="15"/>
      <c r="R399" s="10" t="s">
        <v>796</v>
      </c>
      <c r="S399" s="11">
        <v>7.8830633942475997E-2</v>
      </c>
      <c r="V399" s="16"/>
    </row>
    <row r="400" spans="1:22">
      <c r="A400" s="1" t="s">
        <v>798</v>
      </c>
      <c r="B400">
        <v>0.23806658890715329</v>
      </c>
      <c r="C400">
        <v>0.30322228738879597</v>
      </c>
      <c r="D400">
        <v>0.90245620240900593</v>
      </c>
      <c r="E400">
        <v>6.5155698481642682E-2</v>
      </c>
      <c r="F400" s="8">
        <f t="shared" si="18"/>
        <v>-2.5285847267041001E-2</v>
      </c>
      <c r="G400" s="8">
        <f t="shared" si="19"/>
        <v>-6.9172352537235004E-3</v>
      </c>
      <c r="I400" s="10" t="s">
        <v>799</v>
      </c>
      <c r="J400" s="11">
        <v>-2.5285847267041001E-2</v>
      </c>
      <c r="L400" s="12" t="str">
        <f>_xlfn.XLOOKUP(I400,Sheet!$B$2:$B$900,Sheet!$A$2:$A$900)</f>
        <v>USB</v>
      </c>
      <c r="M400" s="9">
        <f t="shared" si="20"/>
        <v>-2.5285847267041001E-2</v>
      </c>
      <c r="P400" s="15"/>
      <c r="R400" s="10" t="s">
        <v>798</v>
      </c>
      <c r="S400" s="11">
        <v>-6.9172352537235004E-3</v>
      </c>
      <c r="V400" s="16"/>
    </row>
    <row r="401" spans="1:22">
      <c r="A401" s="1" t="s">
        <v>800</v>
      </c>
      <c r="B401">
        <v>0.27581616882429227</v>
      </c>
      <c r="C401">
        <v>0.37641992093114168</v>
      </c>
      <c r="D401">
        <v>1.059005351383294</v>
      </c>
      <c r="E401">
        <v>0.1006037521068494</v>
      </c>
      <c r="F401" s="8">
        <f t="shared" si="18"/>
        <v>-2.4180782206159698E-2</v>
      </c>
      <c r="G401" s="8">
        <f t="shared" si="19"/>
        <v>0.17661163357956489</v>
      </c>
      <c r="I401" s="10" t="s">
        <v>801</v>
      </c>
      <c r="J401" s="11">
        <v>-2.4180782206159698E-2</v>
      </c>
      <c r="L401" s="12" t="str">
        <f>_xlfn.XLOOKUP(I401,Sheet!$B$2:$B$900,Sheet!$A$2:$A$900)</f>
        <v>V</v>
      </c>
      <c r="M401" s="9">
        <f t="shared" si="20"/>
        <v>-2.4180782206159698E-2</v>
      </c>
      <c r="P401" s="15"/>
      <c r="R401" s="10" t="s">
        <v>800</v>
      </c>
      <c r="S401" s="11">
        <v>0.17661163357956489</v>
      </c>
      <c r="V401" s="16"/>
    </row>
    <row r="402" spans="1:22">
      <c r="A402" s="1" t="s">
        <v>802</v>
      </c>
      <c r="B402">
        <v>0.30630736262373731</v>
      </c>
      <c r="C402">
        <v>0.44904789601408052</v>
      </c>
      <c r="D402">
        <v>1.185453657589371</v>
      </c>
      <c r="E402">
        <v>0.1427405333903432</v>
      </c>
      <c r="F402" s="8">
        <f t="shared" si="18"/>
        <v>-2.4401478644784601E-2</v>
      </c>
      <c r="G402" s="8">
        <f t="shared" si="19"/>
        <v>0.19096267288392429</v>
      </c>
      <c r="I402" s="10" t="s">
        <v>803</v>
      </c>
      <c r="J402" s="11">
        <v>-2.4401478644784601E-2</v>
      </c>
      <c r="L402" s="12" t="str">
        <f>_xlfn.XLOOKUP(I402,Sheet!$B$2:$B$900,Sheet!$A$2:$A$900)</f>
        <v>VFC</v>
      </c>
      <c r="M402" s="9">
        <f t="shared" si="20"/>
        <v>-2.4401478644784601E-2</v>
      </c>
      <c r="P402" s="15"/>
      <c r="R402" s="10" t="s">
        <v>802</v>
      </c>
      <c r="S402" s="11">
        <v>0.19096267288392429</v>
      </c>
      <c r="V402" s="16"/>
    </row>
    <row r="403" spans="1:22">
      <c r="A403" s="1" t="s">
        <v>804</v>
      </c>
      <c r="B403">
        <v>0.35056233145913218</v>
      </c>
      <c r="C403">
        <v>0.30397445863474509</v>
      </c>
      <c r="D403">
        <v>1.368980937211342</v>
      </c>
      <c r="E403">
        <v>-4.6587872824387089E-2</v>
      </c>
      <c r="F403" s="8">
        <f t="shared" si="18"/>
        <v>-2.4853728965037999E-2</v>
      </c>
      <c r="G403" s="8">
        <f t="shared" si="19"/>
        <v>0.19102765696691931</v>
      </c>
      <c r="I403" s="10" t="s">
        <v>805</v>
      </c>
      <c r="J403" s="11">
        <v>-2.4853728965037999E-2</v>
      </c>
      <c r="L403" s="12" t="str">
        <f>_xlfn.XLOOKUP(I403,Sheet!$B$2:$B$900,Sheet!$A$2:$A$900)</f>
        <v>VLO</v>
      </c>
      <c r="M403" s="9">
        <f t="shared" si="20"/>
        <v>-2.4853728965037999E-2</v>
      </c>
      <c r="P403" s="15"/>
      <c r="R403" s="10" t="s">
        <v>804</v>
      </c>
      <c r="S403" s="11">
        <v>0.19102765696691931</v>
      </c>
      <c r="V403" s="16"/>
    </row>
    <row r="404" spans="1:22">
      <c r="A404" s="1" t="s">
        <v>806</v>
      </c>
      <c r="B404">
        <v>0.16141174245404941</v>
      </c>
      <c r="C404">
        <v>0.40799792212013147</v>
      </c>
      <c r="D404">
        <v>0.58456522181190085</v>
      </c>
      <c r="E404">
        <v>0.24658617966608221</v>
      </c>
      <c r="F404" s="8">
        <f t="shared" si="18"/>
        <v>-2.5529589223801601E-2</v>
      </c>
      <c r="G404" s="8">
        <f t="shared" si="19"/>
        <v>-9.0142109591572303E-2</v>
      </c>
      <c r="I404" s="10" t="s">
        <v>807</v>
      </c>
      <c r="J404" s="11">
        <v>-2.5529589223801601E-2</v>
      </c>
      <c r="L404" s="12" t="str">
        <f>_xlfn.XLOOKUP(I404,Sheet!$B$2:$B$900,Sheet!$A$2:$A$900)</f>
        <v>VMC</v>
      </c>
      <c r="M404" s="9">
        <f t="shared" si="20"/>
        <v>-2.5529589223801601E-2</v>
      </c>
      <c r="P404" s="15"/>
      <c r="R404" s="10" t="s">
        <v>806</v>
      </c>
      <c r="S404" s="11">
        <v>-9.0142109591572303E-2</v>
      </c>
      <c r="V404" s="16"/>
    </row>
    <row r="405" spans="1:22">
      <c r="A405" s="1" t="s">
        <v>808</v>
      </c>
      <c r="B405">
        <v>0.3069684778077531</v>
      </c>
      <c r="C405">
        <v>0.28353576555537391</v>
      </c>
      <c r="D405">
        <v>1.188195330997627</v>
      </c>
      <c r="E405">
        <v>-2.3432712252379251E-2</v>
      </c>
      <c r="F405" s="8">
        <f t="shared" si="18"/>
        <v>-2.3834792695972901E-2</v>
      </c>
      <c r="G405" s="8">
        <f t="shared" si="19"/>
        <v>0.20111420466685989</v>
      </c>
      <c r="I405" s="10" t="s">
        <v>809</v>
      </c>
      <c r="J405" s="11">
        <v>-2.3834792695972901E-2</v>
      </c>
      <c r="L405" s="12" t="str">
        <f>_xlfn.XLOOKUP(I405,Sheet!$B$2:$B$900,Sheet!$A$2:$A$900)</f>
        <v>VRSN</v>
      </c>
      <c r="M405" s="9">
        <f t="shared" si="20"/>
        <v>-2.3834792695972901E-2</v>
      </c>
      <c r="P405" s="15"/>
      <c r="R405" s="10" t="s">
        <v>808</v>
      </c>
      <c r="S405" s="11">
        <v>0.20111420466685989</v>
      </c>
      <c r="V405" s="16"/>
    </row>
    <row r="406" spans="1:22">
      <c r="A406" s="1" t="s">
        <v>810</v>
      </c>
      <c r="B406">
        <v>0.27090324313362979</v>
      </c>
      <c r="C406">
        <v>0.31460252034237057</v>
      </c>
      <c r="D406">
        <v>1.0386312349683471</v>
      </c>
      <c r="E406">
        <v>4.3699277208740783E-2</v>
      </c>
      <c r="F406" s="8">
        <f t="shared" si="18"/>
        <v>-2.34894513836248E-2</v>
      </c>
      <c r="G406" s="8">
        <f t="shared" si="19"/>
        <v>0.17150800556806969</v>
      </c>
      <c r="I406" s="10" t="s">
        <v>811</v>
      </c>
      <c r="J406" s="11">
        <v>-2.34894513836248E-2</v>
      </c>
      <c r="L406" s="12" t="str">
        <f>_xlfn.XLOOKUP(I406,Sheet!$B$2:$B$900,Sheet!$A$2:$A$900)</f>
        <v>VRTX</v>
      </c>
      <c r="M406" s="9">
        <f t="shared" si="20"/>
        <v>-2.34894513836248E-2</v>
      </c>
      <c r="P406" s="15"/>
      <c r="R406" s="10" t="s">
        <v>810</v>
      </c>
      <c r="S406" s="11">
        <v>0.17150800556806969</v>
      </c>
      <c r="V406" s="16"/>
    </row>
    <row r="407" spans="1:22">
      <c r="A407" s="1" t="s">
        <v>812</v>
      </c>
      <c r="B407">
        <v>5.4213218119466958E-2</v>
      </c>
      <c r="C407">
        <v>5.550967730626033E-2</v>
      </c>
      <c r="D407">
        <v>0.140008281238926</v>
      </c>
      <c r="E407">
        <v>1.296459186793372E-3</v>
      </c>
      <c r="F407" s="8">
        <f t="shared" si="18"/>
        <v>-2.4900421125645399E-2</v>
      </c>
      <c r="G407" s="8">
        <f t="shared" si="19"/>
        <v>-6.6108662380498798E-2</v>
      </c>
      <c r="I407" s="10" t="s">
        <v>813</v>
      </c>
      <c r="J407" s="11">
        <v>-2.4900421125645399E-2</v>
      </c>
      <c r="L407" s="12" t="str">
        <f>_xlfn.XLOOKUP(I407,Sheet!$B$2:$B$900,Sheet!$A$2:$A$900)</f>
        <v>VTR</v>
      </c>
      <c r="M407" s="9">
        <f t="shared" si="20"/>
        <v>-2.4900421125645399E-2</v>
      </c>
      <c r="P407" s="15"/>
      <c r="R407" s="10" t="s">
        <v>812</v>
      </c>
      <c r="S407" s="11">
        <v>-6.6108662380498798E-2</v>
      </c>
      <c r="V407" s="16"/>
    </row>
    <row r="408" spans="1:22">
      <c r="A408" s="1" t="s">
        <v>814</v>
      </c>
      <c r="B408">
        <v>0.47349408867763298</v>
      </c>
      <c r="C408">
        <v>-0.19024775888791889</v>
      </c>
      <c r="D408">
        <v>1.8787842785124329</v>
      </c>
      <c r="E408">
        <v>-0.66374184756555188</v>
      </c>
      <c r="F408" s="8">
        <f t="shared" si="18"/>
        <v>-2.57559288611591E-2</v>
      </c>
      <c r="G408" s="8">
        <f t="shared" si="19"/>
        <v>-7.5124852818333004E-2</v>
      </c>
      <c r="I408" s="10" t="s">
        <v>815</v>
      </c>
      <c r="J408" s="11">
        <v>-2.57559288611591E-2</v>
      </c>
      <c r="L408" s="12" t="str">
        <f>_xlfn.XLOOKUP(I408,Sheet!$B$2:$B$900,Sheet!$A$2:$A$900)</f>
        <v>VTRS</v>
      </c>
      <c r="M408" s="9">
        <f t="shared" si="20"/>
        <v>-2.57559288611591E-2</v>
      </c>
      <c r="P408" s="15"/>
      <c r="R408" s="10" t="s">
        <v>814</v>
      </c>
      <c r="S408" s="11">
        <v>-7.5124852818333004E-2</v>
      </c>
      <c r="V408" s="16"/>
    </row>
    <row r="409" spans="1:22">
      <c r="A409" s="1" t="s">
        <v>816</v>
      </c>
      <c r="B409">
        <v>0.10793740221586549</v>
      </c>
      <c r="C409">
        <v>0.1421540468521244</v>
      </c>
      <c r="D409">
        <v>0.36280480819605482</v>
      </c>
      <c r="E409">
        <v>3.4216644636258897E-2</v>
      </c>
      <c r="F409" s="8">
        <f t="shared" si="18"/>
        <v>-2.4800370684204799E-2</v>
      </c>
      <c r="G409" s="8">
        <f t="shared" si="19"/>
        <v>8.4911052241486401E-2</v>
      </c>
      <c r="I409" s="10" t="s">
        <v>817</v>
      </c>
      <c r="J409" s="11">
        <v>-2.4800370684204799E-2</v>
      </c>
      <c r="L409" s="12" t="str">
        <f>_xlfn.XLOOKUP(I409,Sheet!$B$2:$B$900,Sheet!$A$2:$A$900)</f>
        <v>VZ</v>
      </c>
      <c r="M409" s="9">
        <f t="shared" si="20"/>
        <v>-2.4800370684204799E-2</v>
      </c>
      <c r="P409" s="15"/>
      <c r="R409" s="10" t="s">
        <v>816</v>
      </c>
      <c r="S409" s="11">
        <v>8.4911052241486401E-2</v>
      </c>
      <c r="V409" s="16"/>
    </row>
    <row r="410" spans="1:22">
      <c r="A410" s="1" t="s">
        <v>818</v>
      </c>
      <c r="B410">
        <v>0.31318175253640002</v>
      </c>
      <c r="C410">
        <v>0.16636232600112619</v>
      </c>
      <c r="D410">
        <v>1.2139620514021501</v>
      </c>
      <c r="E410">
        <v>-0.1468194265352738</v>
      </c>
      <c r="F410" s="8">
        <f t="shared" si="18"/>
        <v>-2.5407537386997602E-2</v>
      </c>
      <c r="G410" s="8">
        <f t="shared" si="19"/>
        <v>7.6667265131412796E-2</v>
      </c>
      <c r="I410" s="10" t="s">
        <v>819</v>
      </c>
      <c r="J410" s="11">
        <v>-2.5407537386997602E-2</v>
      </c>
      <c r="L410" s="12" t="str">
        <f>_xlfn.XLOOKUP(I410,Sheet!$B$2:$B$900,Sheet!$A$2:$A$900)</f>
        <v>WAB</v>
      </c>
      <c r="M410" s="9">
        <f t="shared" si="20"/>
        <v>-2.5407537386997602E-2</v>
      </c>
      <c r="P410" s="15"/>
      <c r="R410" s="10" t="s">
        <v>818</v>
      </c>
      <c r="S410" s="11">
        <v>7.6667265131412796E-2</v>
      </c>
      <c r="V410" s="16"/>
    </row>
    <row r="411" spans="1:22">
      <c r="A411" s="1" t="s">
        <v>820</v>
      </c>
      <c r="B411">
        <v>0.27138403420619273</v>
      </c>
      <c r="C411">
        <v>0.25216458144199472</v>
      </c>
      <c r="D411">
        <v>1.040625096447318</v>
      </c>
      <c r="E411">
        <v>-1.9219452764197949E-2</v>
      </c>
      <c r="F411" s="8">
        <f t="shared" si="18"/>
        <v>-2.4504764132648401E-2</v>
      </c>
      <c r="G411" s="8">
        <f t="shared" si="19"/>
        <v>7.1299117286195299E-2</v>
      </c>
      <c r="I411" s="10" t="s">
        <v>821</v>
      </c>
      <c r="J411" s="11">
        <v>-2.4504764132648401E-2</v>
      </c>
      <c r="L411" s="12" t="str">
        <f>_xlfn.XLOOKUP(I411,Sheet!$B$2:$B$900,Sheet!$A$2:$A$900)</f>
        <v>WAT</v>
      </c>
      <c r="M411" s="9">
        <f t="shared" si="20"/>
        <v>-2.4504764132648401E-2</v>
      </c>
      <c r="P411" s="15"/>
      <c r="R411" s="10" t="s">
        <v>820</v>
      </c>
      <c r="S411" s="11">
        <v>7.1299117286195299E-2</v>
      </c>
      <c r="V411" s="16"/>
    </row>
    <row r="412" spans="1:22">
      <c r="A412" s="1" t="s">
        <v>822</v>
      </c>
      <c r="B412">
        <v>0.26249777135519059</v>
      </c>
      <c r="C412">
        <v>-7.8795020794865778E-2</v>
      </c>
      <c r="D412">
        <v>1.00377337809867</v>
      </c>
      <c r="E412">
        <v>-0.34129279215005642</v>
      </c>
      <c r="F412" s="8">
        <f t="shared" si="18"/>
        <v>-2.5409786812881498E-2</v>
      </c>
      <c r="G412" s="8">
        <f t="shared" si="19"/>
        <v>-0.10808414024622071</v>
      </c>
      <c r="I412" s="10" t="s">
        <v>823</v>
      </c>
      <c r="J412" s="11">
        <v>-2.5409786812881498E-2</v>
      </c>
      <c r="L412" s="12" t="str">
        <f>_xlfn.XLOOKUP(I412,Sheet!$B$2:$B$900,Sheet!$A$2:$A$900)</f>
        <v>WBA</v>
      </c>
      <c r="M412" s="9">
        <f t="shared" si="20"/>
        <v>-2.5409786812881498E-2</v>
      </c>
      <c r="P412" s="15"/>
      <c r="R412" s="10" t="s">
        <v>822</v>
      </c>
      <c r="S412" s="11">
        <v>-0.10808414024622071</v>
      </c>
      <c r="V412" s="16"/>
    </row>
    <row r="413" spans="1:22">
      <c r="A413" s="1" t="s">
        <v>824</v>
      </c>
      <c r="B413">
        <v>0.24145756451122111</v>
      </c>
      <c r="C413">
        <v>0.32571298025898732</v>
      </c>
      <c r="D413">
        <v>0.91651872565230086</v>
      </c>
      <c r="E413">
        <v>8.425541574776621E-2</v>
      </c>
      <c r="F413" s="8">
        <f t="shared" si="18"/>
        <v>-2.5242027508702799E-2</v>
      </c>
      <c r="G413" s="8">
        <f t="shared" si="19"/>
        <v>2.44242497524263E-2</v>
      </c>
      <c r="I413" s="10" t="s">
        <v>825</v>
      </c>
      <c r="J413" s="11">
        <v>-2.5242027508702799E-2</v>
      </c>
      <c r="L413" s="12" t="str">
        <f>_xlfn.XLOOKUP(I413,Sheet!$B$2:$B$900,Sheet!$A$2:$A$900)</f>
        <v>WBD</v>
      </c>
      <c r="M413" s="9">
        <f t="shared" si="20"/>
        <v>-2.5242027508702799E-2</v>
      </c>
      <c r="P413" s="15"/>
      <c r="R413" s="10" t="s">
        <v>824</v>
      </c>
      <c r="S413" s="11">
        <v>2.44242497524263E-2</v>
      </c>
      <c r="V413" s="16"/>
    </row>
    <row r="414" spans="1:22">
      <c r="A414" s="1" t="s">
        <v>826</v>
      </c>
      <c r="B414">
        <v>0.54865071417609024</v>
      </c>
      <c r="C414">
        <v>0.68994772039114816</v>
      </c>
      <c r="D414">
        <v>2.1904620716796321</v>
      </c>
      <c r="E414">
        <v>0.14129700621505789</v>
      </c>
      <c r="F414" s="8">
        <f t="shared" si="18"/>
        <v>-2.62180465369302E-2</v>
      </c>
      <c r="G414" s="8">
        <f t="shared" si="19"/>
        <v>-0.25267933121878161</v>
      </c>
      <c r="I414" s="10" t="s">
        <v>827</v>
      </c>
      <c r="J414" s="11">
        <v>-2.62180465369302E-2</v>
      </c>
      <c r="L414" s="12" t="str">
        <f>_xlfn.XLOOKUP(I414,Sheet!$B$2:$B$900,Sheet!$A$2:$A$900)</f>
        <v>WDC</v>
      </c>
      <c r="M414" s="9">
        <f t="shared" si="20"/>
        <v>-2.62180465369302E-2</v>
      </c>
      <c r="P414" s="15"/>
      <c r="R414" s="10" t="s">
        <v>826</v>
      </c>
      <c r="S414" s="11">
        <v>-0.25267933121878161</v>
      </c>
      <c r="V414" s="16"/>
    </row>
    <row r="415" spans="1:22">
      <c r="A415" s="1" t="s">
        <v>828</v>
      </c>
      <c r="B415">
        <v>4.4974429988630327E-2</v>
      </c>
      <c r="C415">
        <v>0.32550119670602568</v>
      </c>
      <c r="D415">
        <v>0.1016946252297484</v>
      </c>
      <c r="E415">
        <v>0.2805267667173954</v>
      </c>
      <c r="F415" s="8">
        <f t="shared" si="18"/>
        <v>-2.45277058344491E-2</v>
      </c>
      <c r="G415" s="8">
        <f t="shared" si="19"/>
        <v>6.7936553651795697E-2</v>
      </c>
      <c r="I415" s="10" t="s">
        <v>829</v>
      </c>
      <c r="J415" s="11">
        <v>-2.45277058344491E-2</v>
      </c>
      <c r="L415" s="12" t="str">
        <f>_xlfn.XLOOKUP(I415,Sheet!$B$2:$B$900,Sheet!$A$2:$A$900)</f>
        <v>WEC</v>
      </c>
      <c r="M415" s="9">
        <f t="shared" si="20"/>
        <v>-2.45277058344491E-2</v>
      </c>
      <c r="P415" s="15"/>
      <c r="R415" s="10" t="s">
        <v>828</v>
      </c>
      <c r="S415" s="11">
        <v>6.7936553651795697E-2</v>
      </c>
      <c r="V415" s="16"/>
    </row>
    <row r="416" spans="1:22">
      <c r="A416" s="1" t="s">
        <v>830</v>
      </c>
      <c r="B416">
        <v>5.2570705288101427E-2</v>
      </c>
      <c r="C416">
        <v>0.22375241273021401</v>
      </c>
      <c r="D416">
        <v>0.1331967091235797</v>
      </c>
      <c r="E416">
        <v>0.1711817074421125</v>
      </c>
      <c r="F416" s="8">
        <f t="shared" si="18"/>
        <v>-2.4707113304660602E-2</v>
      </c>
      <c r="G416" s="8">
        <f t="shared" si="19"/>
        <v>-3.35813187279074E-2</v>
      </c>
      <c r="I416" s="10" t="s">
        <v>831</v>
      </c>
      <c r="J416" s="11">
        <v>-2.4707113304660602E-2</v>
      </c>
      <c r="L416" s="12" t="str">
        <f>_xlfn.XLOOKUP(I416,Sheet!$B$2:$B$900,Sheet!$A$2:$A$900)</f>
        <v>WELL</v>
      </c>
      <c r="M416" s="9">
        <f t="shared" si="20"/>
        <v>-2.4707113304660602E-2</v>
      </c>
      <c r="P416" s="15"/>
      <c r="R416" s="10" t="s">
        <v>830</v>
      </c>
      <c r="S416" s="11">
        <v>-3.35813187279074E-2</v>
      </c>
      <c r="V416" s="16"/>
    </row>
    <row r="417" spans="1:22">
      <c r="A417" s="1" t="s">
        <v>832</v>
      </c>
      <c r="B417">
        <v>0.24952642388175639</v>
      </c>
      <c r="C417">
        <v>0.21389618646178379</v>
      </c>
      <c r="D417">
        <v>0.94998063623311224</v>
      </c>
      <c r="E417">
        <v>-3.5630237419972587E-2</v>
      </c>
      <c r="F417" s="8">
        <f t="shared" si="18"/>
        <v>-2.5427074949385901E-2</v>
      </c>
      <c r="G417" s="8">
        <f t="shared" si="19"/>
        <v>-9.6028602282599001E-3</v>
      </c>
      <c r="I417" s="10" t="s">
        <v>833</v>
      </c>
      <c r="J417" s="11">
        <v>-2.5427074949385901E-2</v>
      </c>
      <c r="L417" s="12" t="str">
        <f>_xlfn.XLOOKUP(I417,Sheet!$B$2:$B$900,Sheet!$A$2:$A$900)</f>
        <v>WFC</v>
      </c>
      <c r="M417" s="9">
        <f t="shared" si="20"/>
        <v>-2.5427074949385901E-2</v>
      </c>
      <c r="P417" s="15"/>
      <c r="R417" s="10" t="s">
        <v>832</v>
      </c>
      <c r="S417" s="11">
        <v>-9.6028602282599001E-3</v>
      </c>
      <c r="V417" s="16"/>
    </row>
    <row r="418" spans="1:22">
      <c r="A418" s="1" t="s">
        <v>834</v>
      </c>
      <c r="B418">
        <v>0.31032581653573921</v>
      </c>
      <c r="C418">
        <v>0.40132220394004348</v>
      </c>
      <c r="D418">
        <v>1.2021183606535411</v>
      </c>
      <c r="E418">
        <v>9.0996387404304324E-2</v>
      </c>
      <c r="F418" s="8">
        <f t="shared" si="18"/>
        <v>-2.6017052526490898E-2</v>
      </c>
      <c r="G418" s="8">
        <f t="shared" si="19"/>
        <v>-0.31983935041416661</v>
      </c>
      <c r="I418" s="10" t="s">
        <v>835</v>
      </c>
      <c r="J418" s="11">
        <v>-2.6017052526490898E-2</v>
      </c>
      <c r="L418" s="12" t="str">
        <f>_xlfn.XLOOKUP(I418,Sheet!$B$2:$B$900,Sheet!$A$2:$A$900)</f>
        <v>WHR</v>
      </c>
      <c r="M418" s="9">
        <f t="shared" si="20"/>
        <v>-2.6017052526490898E-2</v>
      </c>
      <c r="P418" s="15"/>
      <c r="R418" s="10" t="s">
        <v>834</v>
      </c>
      <c r="S418" s="11">
        <v>-0.31983935041416661</v>
      </c>
      <c r="V418" s="16"/>
    </row>
    <row r="419" spans="1:22">
      <c r="A419" s="1" t="s">
        <v>836</v>
      </c>
      <c r="B419">
        <v>0.135172301299604</v>
      </c>
      <c r="C419">
        <v>0.27595306100243749</v>
      </c>
      <c r="D419">
        <v>0.47574911865774838</v>
      </c>
      <c r="E419">
        <v>0.1407807597028336</v>
      </c>
      <c r="F419" s="8">
        <f t="shared" si="18"/>
        <v>-2.4563764994102299E-2</v>
      </c>
      <c r="G419" s="8">
        <f t="shared" si="19"/>
        <v>0.1047890938290104</v>
      </c>
      <c r="I419" s="10" t="s">
        <v>837</v>
      </c>
      <c r="J419" s="11">
        <v>-2.4563764994102299E-2</v>
      </c>
      <c r="L419" s="12" t="str">
        <f>_xlfn.XLOOKUP(I419,Sheet!$B$2:$B$900,Sheet!$A$2:$A$900)</f>
        <v>WM</v>
      </c>
      <c r="M419" s="9">
        <f t="shared" si="20"/>
        <v>-2.4563764994102299E-2</v>
      </c>
      <c r="P419" s="15"/>
      <c r="R419" s="10" t="s">
        <v>836</v>
      </c>
      <c r="S419" s="11">
        <v>0.1047890938290104</v>
      </c>
      <c r="V419" s="16"/>
    </row>
    <row r="420" spans="1:22">
      <c r="A420" s="1" t="s">
        <v>838</v>
      </c>
      <c r="B420">
        <v>0.22989057600804391</v>
      </c>
      <c r="C420">
        <v>0.15373407644747181</v>
      </c>
      <c r="D420">
        <v>0.86854992148699617</v>
      </c>
      <c r="E420">
        <v>-7.615649956057205E-2</v>
      </c>
      <c r="F420" s="8">
        <f t="shared" si="18"/>
        <v>-2.5624867506579399E-2</v>
      </c>
      <c r="G420" s="8">
        <f t="shared" si="19"/>
        <v>-5.3191709804696397E-2</v>
      </c>
      <c r="I420" s="10" t="s">
        <v>839</v>
      </c>
      <c r="J420" s="11">
        <v>-2.5624867506579399E-2</v>
      </c>
      <c r="L420" s="12" t="str">
        <f>_xlfn.XLOOKUP(I420,Sheet!$B$2:$B$900,Sheet!$A$2:$A$900)</f>
        <v>WMB</v>
      </c>
      <c r="M420" s="9">
        <f t="shared" si="20"/>
        <v>-2.5624867506579399E-2</v>
      </c>
      <c r="P420" s="15"/>
      <c r="R420" s="10" t="s">
        <v>838</v>
      </c>
      <c r="S420" s="11">
        <v>-5.3191709804696397E-2</v>
      </c>
      <c r="V420" s="16"/>
    </row>
    <row r="421" spans="1:22">
      <c r="A421" s="1" t="s">
        <v>840</v>
      </c>
      <c r="B421">
        <v>0.1404508264695121</v>
      </c>
      <c r="C421">
        <v>0.27398482992827039</v>
      </c>
      <c r="D421">
        <v>0.49763939200654661</v>
      </c>
      <c r="E421">
        <v>0.13353400345875829</v>
      </c>
      <c r="F421" s="8">
        <f t="shared" si="18"/>
        <v>-2.4367601135547701E-2</v>
      </c>
      <c r="G421" s="8">
        <f t="shared" si="19"/>
        <v>0.12016557253140631</v>
      </c>
      <c r="I421" s="10" t="s">
        <v>841</v>
      </c>
      <c r="J421" s="11">
        <v>-2.4367601135547701E-2</v>
      </c>
      <c r="L421" s="12" t="str">
        <f>_xlfn.XLOOKUP(I421,Sheet!$B$2:$B$900,Sheet!$A$2:$A$900)</f>
        <v>WMT</v>
      </c>
      <c r="M421" s="9">
        <f t="shared" si="20"/>
        <v>-2.4367601135547701E-2</v>
      </c>
      <c r="P421" s="15"/>
      <c r="R421" s="10" t="s">
        <v>840</v>
      </c>
      <c r="S421" s="11">
        <v>0.12016557253140631</v>
      </c>
      <c r="V421" s="16"/>
    </row>
    <row r="422" spans="1:22">
      <c r="A422" s="1" t="s">
        <v>842</v>
      </c>
      <c r="B422">
        <v>0.16538862693986239</v>
      </c>
      <c r="C422">
        <v>0.3769732015049847</v>
      </c>
      <c r="D422">
        <v>0.60105753465855094</v>
      </c>
      <c r="E422">
        <v>0.21158457456512231</v>
      </c>
      <c r="F422" s="8">
        <f t="shared" si="18"/>
        <v>-2.4798331516419699E-2</v>
      </c>
      <c r="G422" s="8">
        <f t="shared" si="19"/>
        <v>6.4631766023744597E-2</v>
      </c>
      <c r="I422" s="10" t="s">
        <v>843</v>
      </c>
      <c r="J422" s="11">
        <v>-2.4798331516419699E-2</v>
      </c>
      <c r="L422" s="12" t="str">
        <f>_xlfn.XLOOKUP(I422,Sheet!$B$2:$B$900,Sheet!$A$2:$A$900)</f>
        <v>WRB</v>
      </c>
      <c r="M422" s="9">
        <f t="shared" si="20"/>
        <v>-2.4798331516419699E-2</v>
      </c>
      <c r="P422" s="15"/>
      <c r="R422" s="10" t="s">
        <v>842</v>
      </c>
      <c r="S422" s="11">
        <v>6.4631766023744597E-2</v>
      </c>
      <c r="V422" s="16"/>
    </row>
    <row r="423" spans="1:22">
      <c r="A423" s="1" t="s">
        <v>844</v>
      </c>
      <c r="B423">
        <v>0.24248633024247049</v>
      </c>
      <c r="C423">
        <v>0.45674014979568273</v>
      </c>
      <c r="D423">
        <v>0.92078506186251863</v>
      </c>
      <c r="E423">
        <v>0.21425381955321221</v>
      </c>
      <c r="F423" s="8">
        <f t="shared" si="18"/>
        <v>-2.47517082507102E-2</v>
      </c>
      <c r="G423" s="8">
        <f t="shared" si="19"/>
        <v>9.2919919756162997E-2</v>
      </c>
      <c r="I423" s="10" t="s">
        <v>845</v>
      </c>
      <c r="J423" s="11">
        <v>-2.47517082507102E-2</v>
      </c>
      <c r="L423" s="12" t="str">
        <f>_xlfn.XLOOKUP(I423,Sheet!$B$2:$B$900,Sheet!$A$2:$A$900)</f>
        <v>WST</v>
      </c>
      <c r="M423" s="9">
        <f t="shared" si="20"/>
        <v>-2.47517082507102E-2</v>
      </c>
      <c r="P423" s="15"/>
      <c r="R423" s="10" t="s">
        <v>844</v>
      </c>
      <c r="S423" s="11">
        <v>9.2919919756162997E-2</v>
      </c>
      <c r="V423" s="16"/>
    </row>
    <row r="424" spans="1:22">
      <c r="A424" s="1" t="s">
        <v>846</v>
      </c>
      <c r="B424">
        <v>0.24640455825952259</v>
      </c>
      <c r="C424">
        <v>0.31785109234569892</v>
      </c>
      <c r="D424">
        <v>0.93703412378329065</v>
      </c>
      <c r="E424">
        <v>7.1446534086176239E-2</v>
      </c>
      <c r="F424" s="8">
        <f t="shared" si="18"/>
        <v>-2.4626506681954201E-2</v>
      </c>
      <c r="G424" s="8">
        <f t="shared" si="19"/>
        <v>5.3019743885332697E-2</v>
      </c>
      <c r="I424" s="10" t="s">
        <v>847</v>
      </c>
      <c r="J424" s="11">
        <v>-2.4626506681954201E-2</v>
      </c>
      <c r="L424" s="12" t="str">
        <f>_xlfn.XLOOKUP(I424,Sheet!$B$2:$B$900,Sheet!$A$2:$A$900)</f>
        <v>WTW</v>
      </c>
      <c r="M424" s="9">
        <f t="shared" si="20"/>
        <v>-2.4626506681954201E-2</v>
      </c>
      <c r="P424" s="15"/>
      <c r="R424" s="10" t="s">
        <v>846</v>
      </c>
      <c r="S424" s="11">
        <v>5.3019743885332697E-2</v>
      </c>
      <c r="V424" s="16"/>
    </row>
    <row r="425" spans="1:22">
      <c r="A425" s="1" t="s">
        <v>848</v>
      </c>
      <c r="B425">
        <v>0.24525119275652221</v>
      </c>
      <c r="C425">
        <v>0.39999766131161502</v>
      </c>
      <c r="D425">
        <v>0.9322510669029932</v>
      </c>
      <c r="E425">
        <v>0.15474646855509269</v>
      </c>
      <c r="F425" s="8">
        <f t="shared" si="18"/>
        <v>-2.56047574124913E-2</v>
      </c>
      <c r="G425" s="8">
        <f t="shared" si="19"/>
        <v>-2.2911052503492998E-2</v>
      </c>
      <c r="I425" s="10" t="s">
        <v>849</v>
      </c>
      <c r="J425" s="11">
        <v>-2.56047574124913E-2</v>
      </c>
      <c r="L425" s="12" t="str">
        <f>_xlfn.XLOOKUP(I425,Sheet!$B$2:$B$900,Sheet!$A$2:$A$900)</f>
        <v>WY</v>
      </c>
      <c r="M425" s="9">
        <f t="shared" si="20"/>
        <v>-2.56047574124913E-2</v>
      </c>
      <c r="P425" s="15"/>
      <c r="R425" s="10" t="s">
        <v>848</v>
      </c>
      <c r="S425" s="11">
        <v>-2.2911052503492998E-2</v>
      </c>
      <c r="V425" s="16"/>
    </row>
    <row r="426" spans="1:22">
      <c r="A426" s="1" t="s">
        <v>850</v>
      </c>
      <c r="B426">
        <v>0.4767090944316032</v>
      </c>
      <c r="C426">
        <v>0.44772555772266459</v>
      </c>
      <c r="D426">
        <v>1.892117047137573</v>
      </c>
      <c r="E426">
        <v>-2.8983536708938551E-2</v>
      </c>
      <c r="F426" s="8">
        <f t="shared" si="18"/>
        <v>-2.4681604369290001E-2</v>
      </c>
      <c r="G426" s="8">
        <f t="shared" si="19"/>
        <v>7.9652008428002394E-2</v>
      </c>
      <c r="I426" s="10" t="s">
        <v>851</v>
      </c>
      <c r="J426" s="11">
        <v>-2.4681604369290001E-2</v>
      </c>
      <c r="L426" s="12" t="str">
        <f>_xlfn.XLOOKUP(I426,Sheet!$B$2:$B$900,Sheet!$A$2:$A$900)</f>
        <v>WYNN</v>
      </c>
      <c r="M426" s="9">
        <f t="shared" si="20"/>
        <v>-2.4681604369290001E-2</v>
      </c>
      <c r="P426" s="15"/>
      <c r="R426" s="10" t="s">
        <v>850</v>
      </c>
      <c r="S426" s="11">
        <v>7.9652008428002394E-2</v>
      </c>
      <c r="V426" s="16"/>
    </row>
    <row r="427" spans="1:22">
      <c r="A427" s="1" t="s">
        <v>852</v>
      </c>
      <c r="B427">
        <v>6.8747958797077083E-2</v>
      </c>
      <c r="C427">
        <v>0.29075402495703662</v>
      </c>
      <c r="D427">
        <v>0.2002844826863692</v>
      </c>
      <c r="E427">
        <v>0.22200606615995949</v>
      </c>
      <c r="F427" s="8">
        <f t="shared" si="18"/>
        <v>-2.4480855931712401E-2</v>
      </c>
      <c r="G427" s="8">
        <f t="shared" si="19"/>
        <v>4.9956267125906999E-2</v>
      </c>
      <c r="I427" s="10" t="s">
        <v>853</v>
      </c>
      <c r="J427" s="11">
        <v>-2.4480855931712401E-2</v>
      </c>
      <c r="L427" s="12" t="str">
        <f>_xlfn.XLOOKUP(I427,Sheet!$B$2:$B$900,Sheet!$A$2:$A$900)</f>
        <v>XEL</v>
      </c>
      <c r="M427" s="9">
        <f t="shared" si="20"/>
        <v>-2.4480855931712401E-2</v>
      </c>
      <c r="P427" s="15"/>
      <c r="R427" s="10" t="s">
        <v>852</v>
      </c>
      <c r="S427" s="11">
        <v>4.9956267125906999E-2</v>
      </c>
      <c r="V427" s="16"/>
    </row>
    <row r="428" spans="1:22">
      <c r="A428" s="1" t="s">
        <v>854</v>
      </c>
      <c r="B428">
        <v>0.2478274278717166</v>
      </c>
      <c r="C428">
        <v>8.6601833294032149E-2</v>
      </c>
      <c r="D428">
        <v>0.94293482592035516</v>
      </c>
      <c r="E428">
        <v>-0.16122559457768451</v>
      </c>
      <c r="F428" s="8">
        <f t="shared" si="18"/>
        <v>-2.5557645780610701E-2</v>
      </c>
      <c r="G428" s="8">
        <f t="shared" si="19"/>
        <v>-6.6932778844868996E-3</v>
      </c>
      <c r="I428" s="10" t="s">
        <v>855</v>
      </c>
      <c r="J428" s="11">
        <v>-2.5557645780610701E-2</v>
      </c>
      <c r="L428" s="12" t="str">
        <f>_xlfn.XLOOKUP(I428,Sheet!$B$2:$B$900,Sheet!$A$2:$A$900)</f>
        <v>XOM</v>
      </c>
      <c r="M428" s="9">
        <f t="shared" si="20"/>
        <v>-2.5557645780610701E-2</v>
      </c>
      <c r="P428" s="15"/>
      <c r="R428" s="10" t="s">
        <v>854</v>
      </c>
      <c r="S428" s="11">
        <v>-6.6932778844868996E-3</v>
      </c>
      <c r="V428" s="16"/>
    </row>
    <row r="429" spans="1:22">
      <c r="A429" s="1" t="s">
        <v>856</v>
      </c>
      <c r="B429">
        <v>0.21131220932560091</v>
      </c>
      <c r="C429">
        <v>0.45925128154077899</v>
      </c>
      <c r="D429">
        <v>0.79150462721212578</v>
      </c>
      <c r="E429">
        <v>0.24793907221517811</v>
      </c>
      <c r="F429" s="8">
        <f t="shared" si="18"/>
        <v>-2.59010008945387E-2</v>
      </c>
      <c r="G429" s="8">
        <f t="shared" si="19"/>
        <v>-0.49046591144739998</v>
      </c>
      <c r="I429" s="10" t="s">
        <v>857</v>
      </c>
      <c r="J429" s="11">
        <v>-2.59010008945387E-2</v>
      </c>
      <c r="L429" s="12" t="str">
        <f>_xlfn.XLOOKUP(I429,Sheet!$B$2:$B$900,Sheet!$A$2:$A$900)</f>
        <v>XRAY</v>
      </c>
      <c r="M429" s="9">
        <f t="shared" si="20"/>
        <v>-2.59010008945387E-2</v>
      </c>
      <c r="P429" s="15"/>
      <c r="R429" s="10" t="s">
        <v>856</v>
      </c>
      <c r="S429" s="11">
        <v>-0.49046591144739998</v>
      </c>
      <c r="V429" s="16"/>
    </row>
    <row r="430" spans="1:22">
      <c r="A430" s="1" t="s">
        <v>858</v>
      </c>
      <c r="B430">
        <v>0.13528423217378979</v>
      </c>
      <c r="C430">
        <v>0.1201667676241622</v>
      </c>
      <c r="D430">
        <v>0.47621330085888031</v>
      </c>
      <c r="E430">
        <v>-1.5117464549627591E-2</v>
      </c>
      <c r="F430" s="8">
        <f t="shared" si="18"/>
        <v>-2.43035634533822E-2</v>
      </c>
      <c r="G430" s="8">
        <f t="shared" si="19"/>
        <v>0.1166816657045596</v>
      </c>
      <c r="I430" s="10" t="s">
        <v>859</v>
      </c>
      <c r="J430" s="11">
        <v>-2.43035634533822E-2</v>
      </c>
      <c r="L430" s="12" t="str">
        <f>_xlfn.XLOOKUP(I430,Sheet!$B$2:$B$900,Sheet!$A$2:$A$900)</f>
        <v>YUM</v>
      </c>
      <c r="M430" s="9">
        <f t="shared" si="20"/>
        <v>-2.43035634533822E-2</v>
      </c>
      <c r="P430" s="15"/>
      <c r="R430" s="10" t="s">
        <v>858</v>
      </c>
      <c r="S430" s="11">
        <v>0.1166816657045596</v>
      </c>
      <c r="V430" s="16"/>
    </row>
    <row r="431" spans="1:22">
      <c r="A431" s="1" t="s">
        <v>860</v>
      </c>
      <c r="B431">
        <v>0.2352839577273883</v>
      </c>
      <c r="C431">
        <v>0.39801774852499072</v>
      </c>
      <c r="D431">
        <v>0.89091650993937521</v>
      </c>
      <c r="E431">
        <v>0.16273379079760239</v>
      </c>
      <c r="F431" s="8">
        <f t="shared" si="18"/>
        <v>-2.5096365049331801E-2</v>
      </c>
      <c r="G431" s="8">
        <f t="shared" si="19"/>
        <v>-2.2377898340716199E-2</v>
      </c>
      <c r="I431" s="10" t="s">
        <v>861</v>
      </c>
      <c r="J431" s="11">
        <v>-2.5096365049331801E-2</v>
      </c>
      <c r="L431" s="12" t="str">
        <f>_xlfn.XLOOKUP(I431,Sheet!$B$2:$B$900,Sheet!$A$2:$A$900)</f>
        <v>ZBH</v>
      </c>
      <c r="M431" s="9">
        <f t="shared" si="20"/>
        <v>-2.5096365049331801E-2</v>
      </c>
      <c r="P431" s="15"/>
      <c r="R431" s="10" t="s">
        <v>860</v>
      </c>
      <c r="S431" s="11">
        <v>-2.2377898340716199E-2</v>
      </c>
      <c r="V431" s="16"/>
    </row>
    <row r="432" spans="1:22">
      <c r="A432" s="1" t="s">
        <v>862</v>
      </c>
      <c r="B432">
        <v>0.40482740035598702</v>
      </c>
      <c r="C432">
        <v>0.54460525241317603</v>
      </c>
      <c r="D432">
        <v>1.5940205369494229</v>
      </c>
      <c r="E432">
        <v>0.13977785205718909</v>
      </c>
      <c r="F432" s="8">
        <f t="shared" si="18"/>
        <v>-2.3879720005331999E-2</v>
      </c>
      <c r="G432" s="8">
        <f t="shared" si="19"/>
        <v>0.21302821658029489</v>
      </c>
      <c r="I432" s="10" t="s">
        <v>863</v>
      </c>
      <c r="J432" s="11">
        <v>-2.3879720005331999E-2</v>
      </c>
      <c r="L432" s="12" t="str">
        <f>_xlfn.XLOOKUP(I432,Sheet!$B$2:$B$900,Sheet!$A$2:$A$900)</f>
        <v>ZBRA</v>
      </c>
      <c r="M432" s="9">
        <f t="shared" si="20"/>
        <v>-2.3879720005331999E-2</v>
      </c>
      <c r="P432" s="15"/>
      <c r="R432" s="10" t="s">
        <v>862</v>
      </c>
      <c r="S432" s="11">
        <v>0.21302821658029489</v>
      </c>
      <c r="V432" s="16"/>
    </row>
    <row r="433" spans="1:22" ht="16" customHeight="1" thickBot="1">
      <c r="A433" s="1" t="s">
        <v>864</v>
      </c>
      <c r="B433">
        <v>0.28759069743201959</v>
      </c>
      <c r="C433">
        <v>0.30175942178825382</v>
      </c>
      <c r="D433">
        <v>1.1078348333843959</v>
      </c>
      <c r="E433">
        <v>1.4168724356234169E-2</v>
      </c>
      <c r="F433" s="8">
        <f t="shared" si="18"/>
        <v>-2.5195594681328301E-2</v>
      </c>
      <c r="G433" s="8">
        <f t="shared" si="19"/>
        <v>8.6657263137151302E-2</v>
      </c>
      <c r="I433" s="17" t="s">
        <v>865</v>
      </c>
      <c r="J433" s="11">
        <v>-2.5195594681328301E-2</v>
      </c>
      <c r="K433" s="18"/>
      <c r="L433" s="12" t="str">
        <f>_xlfn.XLOOKUP(I433,Sheet!$B$2:$B$900,Sheet!$A$2:$A$900)</f>
        <v>ZION</v>
      </c>
      <c r="M433" s="19">
        <f t="shared" si="20"/>
        <v>-2.5195594681328301E-2</v>
      </c>
      <c r="N433" s="18"/>
      <c r="O433" s="18"/>
      <c r="P433" s="20"/>
      <c r="R433" s="17" t="s">
        <v>864</v>
      </c>
      <c r="S433" s="21">
        <v>8.6657263137151302E-2</v>
      </c>
      <c r="T433" s="22"/>
      <c r="U433" s="22"/>
      <c r="V433" s="23"/>
    </row>
    <row r="436" spans="1:22">
      <c r="I436" t="s">
        <v>886</v>
      </c>
      <c r="R436" t="s">
        <v>887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tabSelected="1" topLeftCell="F1" workbookViewId="0">
      <selection activeCell="N22" sqref="N22"/>
    </sheetView>
  </sheetViews>
  <sheetFormatPr baseColWidth="10" defaultColWidth="8.83203125" defaultRowHeight="15"/>
  <cols>
    <col min="6" max="6" width="13.83203125" style="8" bestFit="1" customWidth="1"/>
    <col min="7" max="7" width="15.6640625" style="8" bestFit="1" customWidth="1"/>
    <col min="9" max="9" width="11.1640625" style="12" customWidth="1"/>
    <col min="10" max="10" width="12.83203125" style="9" bestFit="1" customWidth="1"/>
    <col min="11" max="11" width="6.33203125" style="12" customWidth="1"/>
    <col min="12" max="12" width="12.1640625" style="12" customWidth="1"/>
    <col min="13" max="13" width="12.83203125" style="9" bestFit="1" customWidth="1"/>
    <col min="14" max="14" width="5.33203125" style="12" customWidth="1"/>
    <col min="15" max="15" width="13.6640625" style="12" customWidth="1"/>
    <col min="16" max="16" width="9.1640625" style="12" customWidth="1"/>
    <col min="18" max="18" width="11.1640625" style="12" customWidth="1"/>
    <col min="19" max="19" width="14" style="9" customWidth="1"/>
    <col min="20" max="20" width="5.33203125" customWidth="1"/>
    <col min="21" max="21" width="12.6640625" customWidth="1"/>
    <col min="22" max="22" width="10" customWidth="1"/>
  </cols>
  <sheetData>
    <row r="1" spans="1:22" ht="17" customHeight="1" thickBot="1">
      <c r="B1" s="1" t="s">
        <v>866</v>
      </c>
      <c r="C1" s="1" t="s">
        <v>867</v>
      </c>
      <c r="D1" s="1" t="s">
        <v>868</v>
      </c>
      <c r="E1" s="1" t="s">
        <v>869</v>
      </c>
      <c r="F1" s="2" t="s">
        <v>870</v>
      </c>
      <c r="G1" s="2" t="s">
        <v>871</v>
      </c>
      <c r="I1" s="3" t="s">
        <v>872</v>
      </c>
      <c r="J1" s="4" t="s">
        <v>870</v>
      </c>
      <c r="K1" s="5"/>
      <c r="L1" s="5" t="s">
        <v>872</v>
      </c>
      <c r="M1" s="6" t="s">
        <v>870</v>
      </c>
      <c r="N1" s="5"/>
      <c r="O1" s="35" t="s">
        <v>873</v>
      </c>
      <c r="P1" s="36"/>
      <c r="R1" s="3" t="s">
        <v>872</v>
      </c>
      <c r="S1" s="4" t="s">
        <v>871</v>
      </c>
      <c r="T1" s="7"/>
      <c r="U1" s="35" t="s">
        <v>874</v>
      </c>
      <c r="V1" s="36"/>
    </row>
    <row r="2" spans="1:22">
      <c r="A2" s="1" t="s">
        <v>2</v>
      </c>
      <c r="B2">
        <v>0.32517052444393019</v>
      </c>
      <c r="C2">
        <v>0.27369168111939429</v>
      </c>
      <c r="D2">
        <v>1.263680009681166</v>
      </c>
      <c r="E2">
        <v>-5.1478843324535839E-2</v>
      </c>
      <c r="F2" s="8">
        <f t="shared" ref="F2:F65" si="0">_xlfn.XLOOKUP(A2,$L$2:$L$900,$M$2:$M$900)</f>
        <v>3.5488867910719998E-4</v>
      </c>
      <c r="G2" s="8">
        <f t="shared" ref="G2:G65" si="1">_xlfn.XLOOKUP(A2,$R$2:$R$900,$S$2:$S$900)</f>
        <v>-5.2091518285787598E-2</v>
      </c>
      <c r="I2" s="10" t="s">
        <v>3</v>
      </c>
      <c r="J2" s="11">
        <v>3.5488867910719998E-4</v>
      </c>
      <c r="L2" s="12" t="str">
        <f>_xlfn.XLOOKUP(I2,Sheet!$B$2:$B$900,Sheet!$A$2:$A$900)</f>
        <v>A</v>
      </c>
      <c r="M2" s="9">
        <f t="shared" ref="M2:M65" si="2">J2</f>
        <v>3.5488867910719998E-4</v>
      </c>
      <c r="O2" s="13" t="s">
        <v>890</v>
      </c>
      <c r="P2" s="24">
        <f>COUNTIFS(E:E,"&gt;0", F:F,"&gt;0")</f>
        <v>158</v>
      </c>
      <c r="R2" s="10" t="s">
        <v>2</v>
      </c>
      <c r="S2" s="11">
        <v>-5.2091518285787598E-2</v>
      </c>
      <c r="U2" s="13" t="s">
        <v>890</v>
      </c>
      <c r="V2" s="24">
        <f>COUNTIFS(E:E,"&gt;0", G:G,"&gt;0")</f>
        <v>160</v>
      </c>
    </row>
    <row r="3" spans="1:22">
      <c r="A3" s="1" t="s">
        <v>4</v>
      </c>
      <c r="B3">
        <v>0.40205184899393109</v>
      </c>
      <c r="C3">
        <v>-3.7434903853017287E-2</v>
      </c>
      <c r="D3">
        <v>1.582510204791608</v>
      </c>
      <c r="E3">
        <v>-0.43948675284694838</v>
      </c>
      <c r="F3" s="8">
        <f t="shared" si="0"/>
        <v>-1.4174906609054001E-3</v>
      </c>
      <c r="G3" s="8">
        <f t="shared" si="1"/>
        <v>-1.3206956628960651</v>
      </c>
      <c r="I3" s="10" t="s">
        <v>5</v>
      </c>
      <c r="J3" s="11">
        <v>-1.4174906609054001E-3</v>
      </c>
      <c r="L3" s="12" t="str">
        <f>_xlfn.XLOOKUP(I3,Sheet!$B$2:$B$900,Sheet!$A$2:$A$900)</f>
        <v>AAL</v>
      </c>
      <c r="M3" s="9">
        <f t="shared" si="2"/>
        <v>-1.4174906609054001E-3</v>
      </c>
      <c r="O3" s="14" t="s">
        <v>891</v>
      </c>
      <c r="P3" s="25">
        <f>COUNTIFS(E:E,"&lt;=0", F:F,"&lt;=0")</f>
        <v>86</v>
      </c>
      <c r="R3" s="10" t="s">
        <v>4</v>
      </c>
      <c r="S3" s="11">
        <v>-1.3206956628960651</v>
      </c>
      <c r="U3" s="14" t="s">
        <v>891</v>
      </c>
      <c r="V3" s="25">
        <f>COUNTIFS(E:E,"&lt;=0", G:G,"&lt;=0")</f>
        <v>90</v>
      </c>
    </row>
    <row r="4" spans="1:22" ht="16" customHeight="1">
      <c r="A4" s="1" t="s">
        <v>6</v>
      </c>
      <c r="B4">
        <v>0.39594847218686391</v>
      </c>
      <c r="C4">
        <v>0.67147856648501247</v>
      </c>
      <c r="D4">
        <v>1.5571992358453819</v>
      </c>
      <c r="E4">
        <v>0.27553009429814862</v>
      </c>
      <c r="F4" s="8">
        <f t="shared" si="0"/>
        <v>8.3660119202019588E-5</v>
      </c>
      <c r="G4" s="8">
        <f t="shared" si="1"/>
        <v>0.14097835559762159</v>
      </c>
      <c r="I4" s="10" t="s">
        <v>7</v>
      </c>
      <c r="J4" s="11">
        <v>8.3660119202019588E-5</v>
      </c>
      <c r="L4" s="12" t="str">
        <f>_xlfn.XLOOKUP(I4,Sheet!$B$2:$B$900,Sheet!$A$2:$A$900)</f>
        <v>AAPL</v>
      </c>
      <c r="M4" s="9">
        <f t="shared" si="2"/>
        <v>8.3660119202019588E-5</v>
      </c>
      <c r="O4" s="14" t="s">
        <v>892</v>
      </c>
      <c r="P4" s="25">
        <f>COUNTIFS(E:E,"&lt;=0", F:F,"&gt;0")</f>
        <v>73</v>
      </c>
      <c r="R4" s="10" t="s">
        <v>6</v>
      </c>
      <c r="S4" s="11">
        <v>0.14097835559762159</v>
      </c>
      <c r="U4" s="14" t="s">
        <v>892</v>
      </c>
      <c r="V4" s="25">
        <f>COUNTIFS(E:E,"&lt;=0", G:G,"&gt;0")</f>
        <v>69</v>
      </c>
    </row>
    <row r="5" spans="1:22" ht="16" customHeight="1">
      <c r="A5" s="1" t="s">
        <v>8</v>
      </c>
      <c r="B5">
        <v>0.27487847305551161</v>
      </c>
      <c r="C5">
        <v>0.21933507328067381</v>
      </c>
      <c r="D5">
        <v>1.0551166862664461</v>
      </c>
      <c r="E5">
        <v>-5.5543399774837743E-2</v>
      </c>
      <c r="F5" s="8">
        <f t="shared" si="0"/>
        <v>1.1691237681658001E-3</v>
      </c>
      <c r="G5" s="8">
        <f t="shared" si="1"/>
        <v>0.17355129256799409</v>
      </c>
      <c r="I5" s="10" t="s">
        <v>9</v>
      </c>
      <c r="J5" s="11">
        <v>1.1691237681658001E-3</v>
      </c>
      <c r="L5" s="12" t="str">
        <f>_xlfn.XLOOKUP(I5,Sheet!$B$2:$B$900,Sheet!$A$2:$A$900)</f>
        <v>ABT</v>
      </c>
      <c r="M5" s="9">
        <f t="shared" si="2"/>
        <v>1.1691237681658001E-3</v>
      </c>
      <c r="O5" s="14" t="s">
        <v>893</v>
      </c>
      <c r="P5" s="25">
        <f>COUNTIFS(E:E,"&gt;0", F:F,"&lt;=0")</f>
        <v>115</v>
      </c>
      <c r="R5" s="10" t="s">
        <v>8</v>
      </c>
      <c r="S5" s="11">
        <v>0.17355129256799409</v>
      </c>
      <c r="U5" s="14" t="s">
        <v>893</v>
      </c>
      <c r="V5" s="25">
        <f>COUNTIFS(E:E,"&gt;0", G:G,"&lt;=0")</f>
        <v>113</v>
      </c>
    </row>
    <row r="6" spans="1:22" ht="16" customHeight="1">
      <c r="A6" s="1" t="s">
        <v>10</v>
      </c>
      <c r="B6">
        <v>0.20861848612399439</v>
      </c>
      <c r="C6">
        <v>0.48889286807815008</v>
      </c>
      <c r="D6">
        <v>0.78033363999294558</v>
      </c>
      <c r="E6">
        <v>0.28027438195415572</v>
      </c>
      <c r="F6" s="8">
        <f t="shared" si="0"/>
        <v>-2.3970781764140001E-4</v>
      </c>
      <c r="G6" s="8">
        <f t="shared" si="1"/>
        <v>-5.6892261180686202E-2</v>
      </c>
      <c r="I6" s="10" t="s">
        <v>11</v>
      </c>
      <c r="J6" s="11">
        <v>-2.3970781764140001E-4</v>
      </c>
      <c r="L6" s="12" t="str">
        <f>_xlfn.XLOOKUP(I6,Sheet!$B$2:$B$900,Sheet!$A$2:$A$900)</f>
        <v>ACGL</v>
      </c>
      <c r="M6" s="9">
        <f t="shared" si="2"/>
        <v>-2.3970781764140001E-4</v>
      </c>
      <c r="O6" s="14" t="s">
        <v>894</v>
      </c>
      <c r="P6" s="26">
        <f>P2/(P2+P4)</f>
        <v>0.68398268398268403</v>
      </c>
      <c r="R6" s="10" t="s">
        <v>10</v>
      </c>
      <c r="S6" s="11">
        <v>-5.6892261180686202E-2</v>
      </c>
      <c r="U6" s="14" t="s">
        <v>894</v>
      </c>
      <c r="V6" s="26">
        <f>V2/(V2+V4)</f>
        <v>0.69868995633187769</v>
      </c>
    </row>
    <row r="7" spans="1:22">
      <c r="A7" s="1" t="s">
        <v>12</v>
      </c>
      <c r="B7">
        <v>0.25986588750127632</v>
      </c>
      <c r="C7">
        <v>0.42801724570349697</v>
      </c>
      <c r="D7">
        <v>0.99285884134266267</v>
      </c>
      <c r="E7">
        <v>0.16815135820222071</v>
      </c>
      <c r="F7" s="8">
        <f t="shared" si="0"/>
        <v>1.171672183719326E-5</v>
      </c>
      <c r="G7" s="8">
        <f t="shared" si="1"/>
        <v>2.2217902017389098E-2</v>
      </c>
      <c r="I7" s="10" t="s">
        <v>13</v>
      </c>
      <c r="J7" s="11">
        <v>1.171672183719326E-5</v>
      </c>
      <c r="L7" s="12" t="str">
        <f>_xlfn.XLOOKUP(I7,Sheet!$B$2:$B$900,Sheet!$A$2:$A$900)</f>
        <v>ACN</v>
      </c>
      <c r="M7" s="9">
        <f t="shared" si="2"/>
        <v>1.171672183719326E-5</v>
      </c>
      <c r="O7" s="14" t="s">
        <v>895</v>
      </c>
      <c r="P7" s="26">
        <f>P2/(P2+P5)</f>
        <v>0.57875457875457881</v>
      </c>
      <c r="R7" s="10" t="s">
        <v>12</v>
      </c>
      <c r="S7" s="11">
        <v>2.2217902017389098E-2</v>
      </c>
      <c r="U7" s="14" t="s">
        <v>895</v>
      </c>
      <c r="V7" s="26">
        <f>V2/(V2+V5)</f>
        <v>0.58608058608058611</v>
      </c>
    </row>
    <row r="8" spans="1:22" ht="16" customHeight="1">
      <c r="A8" s="1" t="s">
        <v>14</v>
      </c>
      <c r="B8">
        <v>0.34329330923108309</v>
      </c>
      <c r="C8">
        <v>0.4054536001343948</v>
      </c>
      <c r="D8">
        <v>1.338835986031113</v>
      </c>
      <c r="E8">
        <v>6.216029090331171E-2</v>
      </c>
      <c r="F8" s="8">
        <f t="shared" si="0"/>
        <v>1.5082672745544E-3</v>
      </c>
      <c r="G8" s="8">
        <f t="shared" si="1"/>
        <v>0.17057183623528199</v>
      </c>
      <c r="I8" s="10" t="s">
        <v>15</v>
      </c>
      <c r="J8" s="11">
        <v>1.5082672745544E-3</v>
      </c>
      <c r="L8" s="12" t="str">
        <f>_xlfn.XLOOKUP(I8,Sheet!$B$2:$B$900,Sheet!$A$2:$A$900)</f>
        <v>ADBE</v>
      </c>
      <c r="M8" s="9">
        <f t="shared" si="2"/>
        <v>1.5082672745544E-3</v>
      </c>
      <c r="O8" s="27" t="s">
        <v>896</v>
      </c>
      <c r="P8" s="28">
        <f>2*P6*P7/(P6+P7)</f>
        <v>0.62698412698412709</v>
      </c>
      <c r="R8" s="10" t="s">
        <v>14</v>
      </c>
      <c r="S8" s="11">
        <v>0.17057183623528199</v>
      </c>
      <c r="U8" s="27" t="s">
        <v>896</v>
      </c>
      <c r="V8" s="28">
        <f>2*V6*V7/(V6+V7)</f>
        <v>0.63745019920318724</v>
      </c>
    </row>
    <row r="9" spans="1:22" ht="16" thickBot="1">
      <c r="A9" s="1" t="s">
        <v>16</v>
      </c>
      <c r="B9">
        <v>0.40662901010973412</v>
      </c>
      <c r="C9">
        <v>0.3875639019872259</v>
      </c>
      <c r="D9">
        <v>1.6014918909181819</v>
      </c>
      <c r="E9">
        <v>-1.9065108122508171E-2</v>
      </c>
      <c r="F9" s="8">
        <f t="shared" si="0"/>
        <v>2.090063669429E-4</v>
      </c>
      <c r="G9" s="8">
        <f t="shared" si="1"/>
        <v>-4.4330780330108101E-2</v>
      </c>
      <c r="I9" s="10" t="s">
        <v>17</v>
      </c>
      <c r="J9" s="11">
        <v>2.090063669429E-4</v>
      </c>
      <c r="L9" s="12" t="str">
        <f>_xlfn.XLOOKUP(I9,Sheet!$B$2:$B$900,Sheet!$A$2:$A$900)</f>
        <v>ADI</v>
      </c>
      <c r="M9" s="9">
        <f t="shared" si="2"/>
        <v>2.090063669429E-4</v>
      </c>
      <c r="O9" s="29" t="s">
        <v>875</v>
      </c>
      <c r="P9" s="30">
        <f>(P2+P3)/(P2+P3+P4+P5)</f>
        <v>0.56481481481481477</v>
      </c>
      <c r="R9" s="10" t="s">
        <v>16</v>
      </c>
      <c r="S9" s="11">
        <v>-4.4330780330108101E-2</v>
      </c>
      <c r="U9" s="29" t="s">
        <v>875</v>
      </c>
      <c r="V9" s="30">
        <f>(V2+V3)/(V2+V3+V4+V5)</f>
        <v>0.57870370370370372</v>
      </c>
    </row>
    <row r="10" spans="1:22" ht="16" thickBot="1">
      <c r="A10" s="1" t="s">
        <v>18</v>
      </c>
      <c r="B10">
        <v>0.23139133260278941</v>
      </c>
      <c r="C10">
        <v>0.1782255717140854</v>
      </c>
      <c r="D10">
        <v>0.87477362432662154</v>
      </c>
      <c r="E10">
        <v>-5.3165760888704061E-2</v>
      </c>
      <c r="F10" s="8">
        <f t="shared" si="0"/>
        <v>3.5867568945560001E-4</v>
      </c>
      <c r="G10" s="8">
        <f t="shared" si="1"/>
        <v>0.12561502542040659</v>
      </c>
      <c r="I10" s="10" t="s">
        <v>19</v>
      </c>
      <c r="J10" s="11">
        <v>3.5867568945560001E-4</v>
      </c>
      <c r="L10" s="12" t="str">
        <f>_xlfn.XLOOKUP(I10,Sheet!$B$2:$B$900,Sheet!$A$2:$A$900)</f>
        <v>ADM</v>
      </c>
      <c r="M10" s="9">
        <f t="shared" si="2"/>
        <v>3.5867568945560001E-4</v>
      </c>
      <c r="P10" s="31"/>
      <c r="R10" s="10" t="s">
        <v>18</v>
      </c>
      <c r="S10" s="11">
        <v>0.12561502542040659</v>
      </c>
      <c r="U10" s="12"/>
      <c r="V10" s="31"/>
    </row>
    <row r="11" spans="1:22" ht="16" thickBot="1">
      <c r="A11" s="1" t="s">
        <v>20</v>
      </c>
      <c r="B11">
        <v>0.27500694152750632</v>
      </c>
      <c r="C11">
        <v>0.29958516019428039</v>
      </c>
      <c r="D11">
        <v>1.0556494506046179</v>
      </c>
      <c r="E11">
        <v>2.4578218666774069E-2</v>
      </c>
      <c r="F11" s="8">
        <f t="shared" si="0"/>
        <v>8.4152969089059998E-4</v>
      </c>
      <c r="G11" s="8">
        <f t="shared" si="1"/>
        <v>0.20249309826102371</v>
      </c>
      <c r="I11" s="10" t="s">
        <v>21</v>
      </c>
      <c r="J11" s="11">
        <v>8.4152969089059998E-4</v>
      </c>
      <c r="L11" s="12" t="str">
        <f>_xlfn.XLOOKUP(I11,Sheet!$B$2:$B$900,Sheet!$A$2:$A$900)</f>
        <v>ADP</v>
      </c>
      <c r="M11" s="9">
        <f t="shared" si="2"/>
        <v>8.4152969089059998E-4</v>
      </c>
      <c r="O11" s="37" t="s">
        <v>876</v>
      </c>
      <c r="P11" s="38"/>
      <c r="R11" s="10" t="s">
        <v>20</v>
      </c>
      <c r="S11" s="11">
        <v>0.20249309826102371</v>
      </c>
      <c r="U11" s="37" t="s">
        <v>877</v>
      </c>
      <c r="V11" s="38"/>
    </row>
    <row r="12" spans="1:22">
      <c r="A12" s="1" t="s">
        <v>22</v>
      </c>
      <c r="B12">
        <v>0.39368556035721147</v>
      </c>
      <c r="C12">
        <v>0.39828252348863202</v>
      </c>
      <c r="D12">
        <v>1.547814842114021</v>
      </c>
      <c r="E12">
        <v>4.5969631314204951E-3</v>
      </c>
      <c r="F12" s="8">
        <f t="shared" si="0"/>
        <v>1.3600985817711999E-3</v>
      </c>
      <c r="G12" s="8">
        <f t="shared" si="1"/>
        <v>0.13447458350561919</v>
      </c>
      <c r="I12" s="10" t="s">
        <v>23</v>
      </c>
      <c r="J12" s="11">
        <v>1.3600985817711999E-3</v>
      </c>
      <c r="L12" s="12" t="str">
        <f>_xlfn.XLOOKUP(I12,Sheet!$B$2:$B$900,Sheet!$A$2:$A$900)</f>
        <v>ADSK</v>
      </c>
      <c r="M12" s="9">
        <f t="shared" si="2"/>
        <v>1.3600985817711999E-3</v>
      </c>
      <c r="O12" s="32" t="s">
        <v>878</v>
      </c>
      <c r="P12" s="33">
        <f>SQRT(SUMXMY2(E:E, F:F)/COUNT(E:E))</f>
        <v>0.20022219165585589</v>
      </c>
      <c r="R12" s="10" t="s">
        <v>22</v>
      </c>
      <c r="S12" s="11">
        <v>0.13447458350561919</v>
      </c>
      <c r="U12" s="32" t="s">
        <v>878</v>
      </c>
      <c r="V12" s="33">
        <f>SQRT(SUMXMY2($E$2:$E$433, $G$2:$G$433)/COUNT($E$2:$E$433))</f>
        <v>0.52379041227298673</v>
      </c>
    </row>
    <row r="13" spans="1:22" ht="16" thickBot="1">
      <c r="A13" s="1" t="s">
        <v>24</v>
      </c>
      <c r="B13">
        <v>7.4866172296792904E-2</v>
      </c>
      <c r="C13">
        <v>0.1992803149420771</v>
      </c>
      <c r="D13">
        <v>0.22565698004199269</v>
      </c>
      <c r="E13">
        <v>0.12441414264528421</v>
      </c>
      <c r="F13" s="8">
        <f t="shared" si="0"/>
        <v>6.0868281283079999E-4</v>
      </c>
      <c r="G13" s="8">
        <f t="shared" si="1"/>
        <v>0.20220860741607191</v>
      </c>
      <c r="I13" s="10" t="s">
        <v>25</v>
      </c>
      <c r="J13" s="11">
        <v>6.0868281283079999E-4</v>
      </c>
      <c r="L13" s="12" t="str">
        <f>_xlfn.XLOOKUP(I13,Sheet!$B$2:$B$900,Sheet!$A$2:$A$900)</f>
        <v>AEE</v>
      </c>
      <c r="M13" s="9">
        <f t="shared" si="2"/>
        <v>6.0868281283079999E-4</v>
      </c>
      <c r="O13" s="29" t="s">
        <v>879</v>
      </c>
      <c r="P13" s="34">
        <f>RSQ(F:F, E:E)</f>
        <v>2.6135773367744169E-2</v>
      </c>
      <c r="R13" s="10" t="s">
        <v>24</v>
      </c>
      <c r="S13" s="11">
        <v>0.20220860741607191</v>
      </c>
      <c r="U13" s="29" t="s">
        <v>879</v>
      </c>
      <c r="V13" s="34">
        <f>RSQ(G:G, E:E)</f>
        <v>4.4606822598092155E-3</v>
      </c>
    </row>
    <row r="14" spans="1:22">
      <c r="A14" s="1" t="s">
        <v>26</v>
      </c>
      <c r="B14">
        <v>5.8210287287109572E-2</v>
      </c>
      <c r="C14">
        <v>0.27573232113488189</v>
      </c>
      <c r="D14">
        <v>0.15658430083859631</v>
      </c>
      <c r="E14">
        <v>0.2175220338477723</v>
      </c>
      <c r="F14" s="8">
        <f t="shared" si="0"/>
        <v>2.7691066921460003E-4</v>
      </c>
      <c r="G14" s="8">
        <f t="shared" si="1"/>
        <v>0.13631521551841499</v>
      </c>
      <c r="I14" s="10" t="s">
        <v>27</v>
      </c>
      <c r="J14" s="11">
        <v>2.7691066921460003E-4</v>
      </c>
      <c r="L14" s="12" t="str">
        <f>_xlfn.XLOOKUP(I14,Sheet!$B$2:$B$900,Sheet!$A$2:$A$900)</f>
        <v>AEP</v>
      </c>
      <c r="M14" s="9">
        <f t="shared" si="2"/>
        <v>2.7691066921460003E-4</v>
      </c>
      <c r="P14" s="15"/>
      <c r="R14" s="10" t="s">
        <v>26</v>
      </c>
      <c r="S14" s="11">
        <v>0.13631521551841499</v>
      </c>
      <c r="V14" s="16"/>
    </row>
    <row r="15" spans="1:22">
      <c r="A15" s="1" t="s">
        <v>28</v>
      </c>
      <c r="B15">
        <v>0.17328604011564941</v>
      </c>
      <c r="C15">
        <v>0.37184328290979118</v>
      </c>
      <c r="D15">
        <v>0.63380845041659528</v>
      </c>
      <c r="E15">
        <v>0.1985572427941418</v>
      </c>
      <c r="F15" s="8">
        <f t="shared" si="0"/>
        <v>1.4989011941799E-3</v>
      </c>
      <c r="G15" s="8">
        <f t="shared" si="1"/>
        <v>0.29084897715302471</v>
      </c>
      <c r="I15" s="10" t="s">
        <v>29</v>
      </c>
      <c r="J15" s="11">
        <v>1.4989011941799E-3</v>
      </c>
      <c r="L15" s="12" t="str">
        <f>_xlfn.XLOOKUP(I15,Sheet!$B$2:$B$900,Sheet!$A$2:$A$900)</f>
        <v>AES</v>
      </c>
      <c r="M15" s="9">
        <f t="shared" si="2"/>
        <v>1.4989011941799E-3</v>
      </c>
      <c r="P15" s="15"/>
      <c r="R15" s="10" t="s">
        <v>28</v>
      </c>
      <c r="S15" s="11">
        <v>0.29084897715302471</v>
      </c>
      <c r="V15" s="16"/>
    </row>
    <row r="16" spans="1:22">
      <c r="A16" s="1" t="s">
        <v>30</v>
      </c>
      <c r="B16">
        <v>0.19243412406665769</v>
      </c>
      <c r="C16">
        <v>0.18144475348414091</v>
      </c>
      <c r="D16">
        <v>0.71321638697107836</v>
      </c>
      <c r="E16">
        <v>-1.098937058251678E-2</v>
      </c>
      <c r="F16" s="8">
        <f t="shared" si="0"/>
        <v>3.985190682902E-4</v>
      </c>
      <c r="G16" s="8">
        <f t="shared" si="1"/>
        <v>1.9238734407396402E-2</v>
      </c>
      <c r="I16" s="10" t="s">
        <v>31</v>
      </c>
      <c r="J16" s="11">
        <v>3.985190682902E-4</v>
      </c>
      <c r="L16" s="12" t="str">
        <f>_xlfn.XLOOKUP(I16,Sheet!$B$2:$B$900,Sheet!$A$2:$A$900)</f>
        <v>AFL</v>
      </c>
      <c r="M16" s="9">
        <f t="shared" si="2"/>
        <v>3.985190682902E-4</v>
      </c>
      <c r="P16" s="15"/>
      <c r="R16" s="10" t="s">
        <v>30</v>
      </c>
      <c r="S16" s="11">
        <v>1.9238734407396402E-2</v>
      </c>
      <c r="V16" s="16"/>
    </row>
    <row r="17" spans="1:22">
      <c r="A17" s="1" t="s">
        <v>32</v>
      </c>
      <c r="B17">
        <v>0.27410534249807289</v>
      </c>
      <c r="C17">
        <v>0.31672358947460338</v>
      </c>
      <c r="D17">
        <v>1.051910480235049</v>
      </c>
      <c r="E17">
        <v>4.2618246976530487E-2</v>
      </c>
      <c r="F17" s="8">
        <f t="shared" si="0"/>
        <v>-1.3339287727281001E-3</v>
      </c>
      <c r="G17" s="8">
        <f t="shared" si="1"/>
        <v>-0.54199977334238525</v>
      </c>
      <c r="I17" s="10" t="s">
        <v>33</v>
      </c>
      <c r="J17" s="11">
        <v>-1.3339287727281001E-3</v>
      </c>
      <c r="L17" s="12" t="str">
        <f>_xlfn.XLOOKUP(I17,Sheet!$B$2:$B$900,Sheet!$A$2:$A$900)</f>
        <v>AIG</v>
      </c>
      <c r="M17" s="9">
        <f t="shared" si="2"/>
        <v>-1.3339287727281001E-3</v>
      </c>
      <c r="P17" s="15"/>
      <c r="R17" s="10" t="s">
        <v>32</v>
      </c>
      <c r="S17" s="11">
        <v>-0.54199977334238525</v>
      </c>
      <c r="V17" s="16"/>
    </row>
    <row r="18" spans="1:22">
      <c r="A18" s="1" t="s">
        <v>34</v>
      </c>
      <c r="B18">
        <v>0.20250120000080071</v>
      </c>
      <c r="C18">
        <v>0.42050582508601708</v>
      </c>
      <c r="D18">
        <v>0.75496498850807403</v>
      </c>
      <c r="E18">
        <v>0.2180046250852164</v>
      </c>
      <c r="F18" s="8">
        <f t="shared" si="0"/>
        <v>-1.14114975328E-4</v>
      </c>
      <c r="G18" s="8">
        <f t="shared" si="1"/>
        <v>9.3566314273287002E-2</v>
      </c>
      <c r="I18" s="10" t="s">
        <v>35</v>
      </c>
      <c r="J18" s="11">
        <v>-1.14114975328E-4</v>
      </c>
      <c r="L18" s="12" t="str">
        <f>_xlfn.XLOOKUP(I18,Sheet!$B$2:$B$900,Sheet!$A$2:$A$900)</f>
        <v>AIZ</v>
      </c>
      <c r="M18" s="9">
        <f t="shared" si="2"/>
        <v>-1.14114975328E-4</v>
      </c>
      <c r="P18" s="15"/>
      <c r="R18" s="10" t="s">
        <v>34</v>
      </c>
      <c r="S18" s="11">
        <v>9.3566314273287002E-2</v>
      </c>
      <c r="V18" s="16"/>
    </row>
    <row r="19" spans="1:22">
      <c r="A19" s="1" t="s">
        <v>36</v>
      </c>
      <c r="B19">
        <v>0.21879081267816461</v>
      </c>
      <c r="C19">
        <v>0.28915626603554301</v>
      </c>
      <c r="D19">
        <v>0.82251872042667173</v>
      </c>
      <c r="E19">
        <v>7.0365453357378427E-2</v>
      </c>
      <c r="F19" s="8">
        <f t="shared" si="0"/>
        <v>9.3252025682129995E-4</v>
      </c>
      <c r="G19" s="8">
        <f t="shared" si="1"/>
        <v>0.12527603499908299</v>
      </c>
      <c r="I19" s="10" t="s">
        <v>37</v>
      </c>
      <c r="J19" s="11">
        <v>9.3252025682129995E-4</v>
      </c>
      <c r="L19" s="12" t="str">
        <f>_xlfn.XLOOKUP(I19,Sheet!$B$2:$B$900,Sheet!$A$2:$A$900)</f>
        <v>AJG</v>
      </c>
      <c r="M19" s="9">
        <f t="shared" si="2"/>
        <v>9.3252025682129995E-4</v>
      </c>
      <c r="P19" s="15"/>
      <c r="R19" s="10" t="s">
        <v>36</v>
      </c>
      <c r="S19" s="11">
        <v>0.12527603499908299</v>
      </c>
      <c r="V19" s="16"/>
    </row>
    <row r="20" spans="1:22">
      <c r="A20" s="1" t="s">
        <v>38</v>
      </c>
      <c r="B20">
        <v>0.28606449184656002</v>
      </c>
      <c r="C20">
        <v>0.37089809643656418</v>
      </c>
      <c r="D20">
        <v>1.101505592473955</v>
      </c>
      <c r="E20">
        <v>8.4833604590004275E-2</v>
      </c>
      <c r="F20" s="8">
        <f t="shared" si="0"/>
        <v>1.145106035638E-4</v>
      </c>
      <c r="G20" s="8">
        <f t="shared" si="1"/>
        <v>-3.6544605069257698E-2</v>
      </c>
      <c r="I20" s="10" t="s">
        <v>39</v>
      </c>
      <c r="J20" s="11">
        <v>1.145106035638E-4</v>
      </c>
      <c r="L20" s="12" t="str">
        <f>_xlfn.XLOOKUP(I20,Sheet!$B$2:$B$900,Sheet!$A$2:$A$900)</f>
        <v>AKAM</v>
      </c>
      <c r="M20" s="9">
        <f t="shared" si="2"/>
        <v>1.145106035638E-4</v>
      </c>
      <c r="P20" s="15"/>
      <c r="R20" s="10" t="s">
        <v>38</v>
      </c>
      <c r="S20" s="11">
        <v>-3.6544605069257698E-2</v>
      </c>
      <c r="V20" s="16"/>
    </row>
    <row r="21" spans="1:22">
      <c r="A21" s="1" t="s">
        <v>40</v>
      </c>
      <c r="B21">
        <v>0.41516058085847429</v>
      </c>
      <c r="C21">
        <v>3.2145703441117779E-2</v>
      </c>
      <c r="D21">
        <v>1.636872685699498</v>
      </c>
      <c r="E21">
        <v>-0.38301487741735651</v>
      </c>
      <c r="F21" s="8">
        <f t="shared" si="0"/>
        <v>-1.7021452607236E-3</v>
      </c>
      <c r="G21" s="8">
        <f t="shared" si="1"/>
        <v>-0.26092870285135</v>
      </c>
      <c r="I21" s="10" t="s">
        <v>41</v>
      </c>
      <c r="J21" s="11">
        <v>-1.7021452607236E-3</v>
      </c>
      <c r="L21" s="12" t="str">
        <f>_xlfn.XLOOKUP(I21,Sheet!$B$2:$B$900,Sheet!$A$2:$A$900)</f>
        <v>ALB</v>
      </c>
      <c r="M21" s="9">
        <f t="shared" si="2"/>
        <v>-1.7021452607236E-3</v>
      </c>
      <c r="P21" s="15"/>
      <c r="R21" s="10" t="s">
        <v>40</v>
      </c>
      <c r="S21" s="11">
        <v>-0.26092870285135</v>
      </c>
      <c r="V21" s="16"/>
    </row>
    <row r="22" spans="1:22">
      <c r="A22" s="1" t="s">
        <v>42</v>
      </c>
      <c r="B22">
        <v>0.41485517522476001</v>
      </c>
      <c r="C22">
        <v>0.40156426653544008</v>
      </c>
      <c r="D22">
        <v>1.635606155259826</v>
      </c>
      <c r="E22">
        <v>-1.3290908689319919E-2</v>
      </c>
      <c r="F22" s="8">
        <f t="shared" si="0"/>
        <v>4.6777909472549999E-4</v>
      </c>
      <c r="G22" s="8">
        <f t="shared" si="1"/>
        <v>5.2278944674591703E-2</v>
      </c>
      <c r="I22" s="10" t="s">
        <v>43</v>
      </c>
      <c r="J22" s="11">
        <v>4.6777909472549999E-4</v>
      </c>
      <c r="L22" s="12" t="str">
        <f>_xlfn.XLOOKUP(I22,Sheet!$B$2:$B$900,Sheet!$A$2:$A$900)</f>
        <v>ALGN</v>
      </c>
      <c r="M22" s="9">
        <f t="shared" si="2"/>
        <v>4.6777909472549999E-4</v>
      </c>
      <c r="P22" s="15"/>
      <c r="R22" s="10" t="s">
        <v>42</v>
      </c>
      <c r="S22" s="11">
        <v>5.2278944674591703E-2</v>
      </c>
      <c r="V22" s="16"/>
    </row>
    <row r="23" spans="1:22">
      <c r="A23" s="1" t="s">
        <v>44</v>
      </c>
      <c r="B23">
        <v>0.19422597492368099</v>
      </c>
      <c r="C23">
        <v>0.341242717298057</v>
      </c>
      <c r="D23">
        <v>0.72064727037088261</v>
      </c>
      <c r="E23">
        <v>0.14701674237437601</v>
      </c>
      <c r="F23" s="8">
        <f t="shared" si="0"/>
        <v>-5.6518542824679995E-4</v>
      </c>
      <c r="G23" s="8">
        <f t="shared" si="1"/>
        <v>-9.8101217445713595E-2</v>
      </c>
      <c r="I23" s="10" t="s">
        <v>45</v>
      </c>
      <c r="J23" s="11">
        <v>-5.6518542824679995E-4</v>
      </c>
      <c r="L23" s="12" t="str">
        <f>_xlfn.XLOOKUP(I23,Sheet!$B$2:$B$900,Sheet!$A$2:$A$900)</f>
        <v>ALL</v>
      </c>
      <c r="M23" s="9">
        <f t="shared" si="2"/>
        <v>-5.6518542824679995E-4</v>
      </c>
      <c r="P23" s="15"/>
      <c r="R23" s="10" t="s">
        <v>44</v>
      </c>
      <c r="S23" s="11">
        <v>-9.8101217445713595E-2</v>
      </c>
      <c r="V23" s="16"/>
    </row>
    <row r="24" spans="1:22">
      <c r="A24" s="1" t="s">
        <v>46</v>
      </c>
      <c r="B24">
        <v>0.43710736104936188</v>
      </c>
      <c r="C24">
        <v>0.70526441891488345</v>
      </c>
      <c r="D24">
        <v>1.7278869372262899</v>
      </c>
      <c r="E24">
        <v>0.26815705786552152</v>
      </c>
      <c r="F24" s="8">
        <f t="shared" si="0"/>
        <v>-1.2563278414024E-3</v>
      </c>
      <c r="G24" s="8">
        <f t="shared" si="1"/>
        <v>-1.7449440705999051</v>
      </c>
      <c r="I24" s="10" t="s">
        <v>47</v>
      </c>
      <c r="J24" s="11">
        <v>-1.2563278414024E-3</v>
      </c>
      <c r="L24" s="12" t="str">
        <f>_xlfn.XLOOKUP(I24,Sheet!$B$2:$B$900,Sheet!$A$2:$A$900)</f>
        <v>AMAT</v>
      </c>
      <c r="M24" s="9">
        <f t="shared" si="2"/>
        <v>-1.2563278414024E-3</v>
      </c>
      <c r="P24" s="15"/>
      <c r="R24" s="10" t="s">
        <v>46</v>
      </c>
      <c r="S24" s="11">
        <v>-1.7449440705999051</v>
      </c>
      <c r="V24" s="16"/>
    </row>
    <row r="25" spans="1:22">
      <c r="A25" s="1" t="s">
        <v>48</v>
      </c>
      <c r="B25">
        <v>0.65528831962636525</v>
      </c>
      <c r="C25">
        <v>1.051787320209612</v>
      </c>
      <c r="D25">
        <v>2.6326928572549968</v>
      </c>
      <c r="E25">
        <v>0.39649900058324672</v>
      </c>
      <c r="F25" s="8">
        <f t="shared" si="0"/>
        <v>3.1929669819095001E-3</v>
      </c>
      <c r="G25" s="8">
        <f t="shared" si="1"/>
        <v>0.46755873156114081</v>
      </c>
      <c r="I25" s="10" t="s">
        <v>49</v>
      </c>
      <c r="J25" s="11">
        <v>3.1929669819095001E-3</v>
      </c>
      <c r="L25" s="12" t="str">
        <f>_xlfn.XLOOKUP(I25,Sheet!$B$2:$B$900,Sheet!$A$2:$A$900)</f>
        <v>AMD</v>
      </c>
      <c r="M25" s="9">
        <f t="shared" si="2"/>
        <v>3.1929669819095001E-3</v>
      </c>
      <c r="P25" s="15"/>
      <c r="R25" s="10" t="s">
        <v>48</v>
      </c>
      <c r="S25" s="11">
        <v>0.46755873156114081</v>
      </c>
      <c r="V25" s="16"/>
    </row>
    <row r="26" spans="1:22">
      <c r="A26" s="1" t="s">
        <v>50</v>
      </c>
      <c r="B26">
        <v>0.29174972457315118</v>
      </c>
      <c r="C26">
        <v>0.41127553556003599</v>
      </c>
      <c r="D26">
        <v>1.1250824997407971</v>
      </c>
      <c r="E26">
        <v>0.11952581098688481</v>
      </c>
      <c r="F26" s="8">
        <f t="shared" si="0"/>
        <v>1.6819313366558511E-5</v>
      </c>
      <c r="G26" s="8">
        <f t="shared" si="1"/>
        <v>-6.3053995110909297E-2</v>
      </c>
      <c r="I26" s="10" t="s">
        <v>51</v>
      </c>
      <c r="J26" s="11">
        <v>1.6819313366558511E-5</v>
      </c>
      <c r="L26" s="12" t="str">
        <f>_xlfn.XLOOKUP(I26,Sheet!$B$2:$B$900,Sheet!$A$2:$A$900)</f>
        <v>AME</v>
      </c>
      <c r="M26" s="9">
        <f t="shared" si="2"/>
        <v>1.6819313366558511E-5</v>
      </c>
      <c r="P26" s="15"/>
      <c r="R26" s="10" t="s">
        <v>50</v>
      </c>
      <c r="S26" s="11">
        <v>-6.3053995110909297E-2</v>
      </c>
      <c r="V26" s="16"/>
    </row>
    <row r="27" spans="1:22">
      <c r="A27" s="1" t="s">
        <v>52</v>
      </c>
      <c r="B27">
        <v>0.19467590143577601</v>
      </c>
      <c r="C27">
        <v>0.26557358926575519</v>
      </c>
      <c r="D27">
        <v>0.72251313517584337</v>
      </c>
      <c r="E27">
        <v>7.0897687829979211E-2</v>
      </c>
      <c r="F27" s="8">
        <f t="shared" si="0"/>
        <v>7.6349763240180001E-4</v>
      </c>
      <c r="G27" s="8">
        <f t="shared" si="1"/>
        <v>0.10831706910929741</v>
      </c>
      <c r="I27" s="10" t="s">
        <v>53</v>
      </c>
      <c r="J27" s="11">
        <v>7.6349763240180001E-4</v>
      </c>
      <c r="L27" s="12" t="str">
        <f>_xlfn.XLOOKUP(I27,Sheet!$B$2:$B$900,Sheet!$A$2:$A$900)</f>
        <v>AMGN</v>
      </c>
      <c r="M27" s="9">
        <f t="shared" si="2"/>
        <v>7.6349763240180001E-4</v>
      </c>
      <c r="P27" s="15"/>
      <c r="R27" s="10" t="s">
        <v>52</v>
      </c>
      <c r="S27" s="11">
        <v>0.10831706910929741</v>
      </c>
      <c r="V27" s="16"/>
    </row>
    <row r="28" spans="1:22">
      <c r="A28" s="1" t="s">
        <v>54</v>
      </c>
      <c r="B28">
        <v>0.39230692947055162</v>
      </c>
      <c r="C28">
        <v>0.52941127737469984</v>
      </c>
      <c r="D28">
        <v>1.5420975998949009</v>
      </c>
      <c r="E28">
        <v>0.1371043479041483</v>
      </c>
      <c r="F28" s="8">
        <f t="shared" si="0"/>
        <v>-1.4444735900046E-3</v>
      </c>
      <c r="G28" s="8">
        <f t="shared" si="1"/>
        <v>-0.43672371116858838</v>
      </c>
      <c r="I28" s="10" t="s">
        <v>55</v>
      </c>
      <c r="J28" s="11">
        <v>-1.4444735900046E-3</v>
      </c>
      <c r="L28" s="12" t="str">
        <f>_xlfn.XLOOKUP(I28,Sheet!$B$2:$B$900,Sheet!$A$2:$A$900)</f>
        <v>AMP</v>
      </c>
      <c r="M28" s="9">
        <f t="shared" si="2"/>
        <v>-1.4444735900046E-3</v>
      </c>
      <c r="P28" s="15"/>
      <c r="R28" s="10" t="s">
        <v>54</v>
      </c>
      <c r="S28" s="11">
        <v>-0.43672371116858838</v>
      </c>
      <c r="V28" s="16"/>
    </row>
    <row r="29" spans="1:22">
      <c r="A29" s="1" t="s">
        <v>56</v>
      </c>
      <c r="B29">
        <v>5.9049789733663961E-2</v>
      </c>
      <c r="C29">
        <v>0.40795283165084062</v>
      </c>
      <c r="D29">
        <v>0.16006575397948949</v>
      </c>
      <c r="E29">
        <v>0.34890304191717658</v>
      </c>
      <c r="F29" s="8">
        <f t="shared" si="0"/>
        <v>6.5616562102739997E-4</v>
      </c>
      <c r="G29" s="8">
        <f t="shared" si="1"/>
        <v>0.13058532539245141</v>
      </c>
      <c r="I29" s="10" t="s">
        <v>57</v>
      </c>
      <c r="J29" s="11">
        <v>6.5616562102739997E-4</v>
      </c>
      <c r="L29" s="12" t="str">
        <f>_xlfn.XLOOKUP(I29,Sheet!$B$2:$B$900,Sheet!$A$2:$A$900)</f>
        <v>AMT</v>
      </c>
      <c r="M29" s="9">
        <f t="shared" si="2"/>
        <v>6.5616562102739997E-4</v>
      </c>
      <c r="P29" s="15"/>
      <c r="R29" s="10" t="s">
        <v>56</v>
      </c>
      <c r="S29" s="11">
        <v>0.13058532539245141</v>
      </c>
      <c r="V29" s="16"/>
    </row>
    <row r="30" spans="1:22">
      <c r="A30" s="1" t="s">
        <v>58</v>
      </c>
      <c r="B30">
        <v>0.34046295432987927</v>
      </c>
      <c r="C30">
        <v>0.23346574873924639</v>
      </c>
      <c r="D30">
        <v>1.32709838121402</v>
      </c>
      <c r="E30">
        <v>-0.1069972055906329</v>
      </c>
      <c r="F30" s="8">
        <f t="shared" si="0"/>
        <v>1.492301940282E-3</v>
      </c>
      <c r="G30" s="8">
        <f t="shared" si="1"/>
        <v>0.17837829153777829</v>
      </c>
      <c r="I30" s="10" t="s">
        <v>59</v>
      </c>
      <c r="J30" s="11">
        <v>1.492301940282E-3</v>
      </c>
      <c r="L30" s="12" t="str">
        <f>_xlfn.XLOOKUP(I30,Sheet!$B$2:$B$900,Sheet!$A$2:$A$900)</f>
        <v>AMZN</v>
      </c>
      <c r="M30" s="9">
        <f t="shared" si="2"/>
        <v>1.492301940282E-3</v>
      </c>
      <c r="P30" s="15"/>
      <c r="R30" s="10" t="s">
        <v>58</v>
      </c>
      <c r="S30" s="11">
        <v>0.17837829153777829</v>
      </c>
      <c r="V30" s="16"/>
    </row>
    <row r="31" spans="1:22">
      <c r="A31" s="1" t="s">
        <v>60</v>
      </c>
      <c r="B31">
        <v>0.3566115159936889</v>
      </c>
      <c r="C31">
        <v>0.61555160786551033</v>
      </c>
      <c r="D31">
        <v>1.394067168447608</v>
      </c>
      <c r="E31">
        <v>0.25894009187182138</v>
      </c>
      <c r="F31" s="8">
        <f t="shared" si="0"/>
        <v>1.965750215925E-4</v>
      </c>
      <c r="G31" s="8">
        <f t="shared" si="1"/>
        <v>-1.50706409386102E-2</v>
      </c>
      <c r="I31" s="10" t="s">
        <v>61</v>
      </c>
      <c r="J31" s="11">
        <v>1.965750215925E-4</v>
      </c>
      <c r="L31" s="12" t="str">
        <f>_xlfn.XLOOKUP(I31,Sheet!$B$2:$B$900,Sheet!$A$2:$A$900)</f>
        <v>ANSS</v>
      </c>
      <c r="M31" s="9">
        <f t="shared" si="2"/>
        <v>1.965750215925E-4</v>
      </c>
      <c r="P31" s="15"/>
      <c r="R31" s="10" t="s">
        <v>60</v>
      </c>
      <c r="S31" s="11">
        <v>-1.50706409386102E-2</v>
      </c>
      <c r="V31" s="16"/>
    </row>
    <row r="32" spans="1:22">
      <c r="A32" s="1" t="s">
        <v>62</v>
      </c>
      <c r="B32">
        <v>0.235835862338096</v>
      </c>
      <c r="C32">
        <v>0.38930127183503999</v>
      </c>
      <c r="D32">
        <v>0.89320528235249697</v>
      </c>
      <c r="E32">
        <v>0.15346540949694401</v>
      </c>
      <c r="F32" s="8">
        <f t="shared" si="0"/>
        <v>6.1009757037839998E-4</v>
      </c>
      <c r="G32" s="8">
        <f t="shared" si="1"/>
        <v>0.1138975277710963</v>
      </c>
      <c r="I32" s="10" t="s">
        <v>63</v>
      </c>
      <c r="J32" s="11">
        <v>6.1009757037839998E-4</v>
      </c>
      <c r="L32" s="12" t="str">
        <f>_xlfn.XLOOKUP(I32,Sheet!$B$2:$B$900,Sheet!$A$2:$A$900)</f>
        <v>AON</v>
      </c>
      <c r="M32" s="9">
        <f t="shared" si="2"/>
        <v>6.1009757037839998E-4</v>
      </c>
      <c r="P32" s="15"/>
      <c r="R32" s="10" t="s">
        <v>62</v>
      </c>
      <c r="S32" s="11">
        <v>0.1138975277710963</v>
      </c>
      <c r="V32" s="16"/>
    </row>
    <row r="33" spans="1:22">
      <c r="A33" s="1" t="s">
        <v>64</v>
      </c>
      <c r="B33">
        <v>0.28013669847016781</v>
      </c>
      <c r="C33">
        <v>0.16022168397066441</v>
      </c>
      <c r="D33">
        <v>1.0769227756477391</v>
      </c>
      <c r="E33">
        <v>-0.1199150144995034</v>
      </c>
      <c r="F33" s="8">
        <f t="shared" si="0"/>
        <v>-1.1131181232670001E-3</v>
      </c>
      <c r="G33" s="8">
        <f t="shared" si="1"/>
        <v>-0.67892103097385581</v>
      </c>
      <c r="I33" s="10" t="s">
        <v>65</v>
      </c>
      <c r="J33" s="11">
        <v>-1.1131181232670001E-3</v>
      </c>
      <c r="L33" s="12" t="str">
        <f>_xlfn.XLOOKUP(I33,Sheet!$B$2:$B$900,Sheet!$A$2:$A$900)</f>
        <v>AOS</v>
      </c>
      <c r="M33" s="9">
        <f t="shared" si="2"/>
        <v>-1.1131181232670001E-3</v>
      </c>
      <c r="P33" s="15"/>
      <c r="R33" s="10" t="s">
        <v>64</v>
      </c>
      <c r="S33" s="11">
        <v>-0.67892103097385581</v>
      </c>
      <c r="V33" s="16"/>
    </row>
    <row r="34" spans="1:22">
      <c r="A34" s="1" t="s">
        <v>66</v>
      </c>
      <c r="B34">
        <v>0.42762997471994929</v>
      </c>
      <c r="C34">
        <v>0.13300519326401861</v>
      </c>
      <c r="D34">
        <v>1.688583804115225</v>
      </c>
      <c r="E34">
        <v>-0.29462478145593068</v>
      </c>
      <c r="F34" s="8">
        <f t="shared" si="0"/>
        <v>-1.5319746070579E-3</v>
      </c>
      <c r="G34" s="8">
        <f t="shared" si="1"/>
        <v>-0.11411397433887541</v>
      </c>
      <c r="I34" s="10" t="s">
        <v>67</v>
      </c>
      <c r="J34" s="11">
        <v>-1.5319746070579E-3</v>
      </c>
      <c r="L34" s="12" t="str">
        <f>_xlfn.XLOOKUP(I34,Sheet!$B$2:$B$900,Sheet!$A$2:$A$900)</f>
        <v>APA</v>
      </c>
      <c r="M34" s="9">
        <f t="shared" si="2"/>
        <v>-1.5319746070579E-3</v>
      </c>
      <c r="P34" s="15"/>
      <c r="R34" s="10" t="s">
        <v>66</v>
      </c>
      <c r="S34" s="11">
        <v>-0.11411397433887541</v>
      </c>
      <c r="V34" s="16"/>
    </row>
    <row r="35" spans="1:22">
      <c r="A35" s="1" t="s">
        <v>68</v>
      </c>
      <c r="B35">
        <v>0.2274453756767838</v>
      </c>
      <c r="C35">
        <v>0.42410387439547043</v>
      </c>
      <c r="D35">
        <v>0.85840956941498225</v>
      </c>
      <c r="E35">
        <v>0.1966584987186866</v>
      </c>
      <c r="F35" s="8">
        <f t="shared" si="0"/>
        <v>1.8378991584599999E-4</v>
      </c>
      <c r="G35" s="8">
        <f t="shared" si="1"/>
        <v>-4.0110018506150397E-2</v>
      </c>
      <c r="I35" s="10" t="s">
        <v>69</v>
      </c>
      <c r="J35" s="11">
        <v>1.8378991584599999E-4</v>
      </c>
      <c r="L35" s="12" t="str">
        <f>_xlfn.XLOOKUP(I35,Sheet!$B$2:$B$900,Sheet!$A$2:$A$900)</f>
        <v>APD</v>
      </c>
      <c r="M35" s="9">
        <f t="shared" si="2"/>
        <v>1.8378991584599999E-4</v>
      </c>
      <c r="P35" s="15"/>
      <c r="R35" s="10" t="s">
        <v>68</v>
      </c>
      <c r="S35" s="11">
        <v>-4.0110018506150397E-2</v>
      </c>
      <c r="V35" s="16"/>
    </row>
    <row r="36" spans="1:22">
      <c r="A36" s="1" t="s">
        <v>70</v>
      </c>
      <c r="B36">
        <v>0.32764255394815262</v>
      </c>
      <c r="C36">
        <v>0.322823593312631</v>
      </c>
      <c r="D36">
        <v>1.273931623499778</v>
      </c>
      <c r="E36">
        <v>-4.8189606355215631E-3</v>
      </c>
      <c r="F36" s="8">
        <f t="shared" si="0"/>
        <v>-5.6919145406644443E-5</v>
      </c>
      <c r="G36" s="8">
        <f t="shared" si="1"/>
        <v>-3.5809385017067701E-2</v>
      </c>
      <c r="I36" s="10" t="s">
        <v>71</v>
      </c>
      <c r="J36" s="11">
        <v>-5.6919145406644443E-5</v>
      </c>
      <c r="L36" s="12" t="str">
        <f>_xlfn.XLOOKUP(I36,Sheet!$B$2:$B$900,Sheet!$A$2:$A$900)</f>
        <v>APH</v>
      </c>
      <c r="M36" s="9">
        <f t="shared" si="2"/>
        <v>-5.6919145406644443E-5</v>
      </c>
      <c r="P36" s="15"/>
      <c r="R36" s="10" t="s">
        <v>70</v>
      </c>
      <c r="S36" s="11">
        <v>-3.5809385017067701E-2</v>
      </c>
      <c r="V36" s="16"/>
    </row>
    <row r="37" spans="1:22">
      <c r="A37" s="1" t="s">
        <v>72</v>
      </c>
      <c r="B37">
        <v>0.1345671997725684</v>
      </c>
      <c r="C37">
        <v>0.37772291875828362</v>
      </c>
      <c r="D37">
        <v>0.47323973632002708</v>
      </c>
      <c r="E37">
        <v>0.2431557189857152</v>
      </c>
      <c r="F37" s="8">
        <f t="shared" si="0"/>
        <v>-2.0440237563150001E-4</v>
      </c>
      <c r="G37" s="8">
        <f t="shared" si="1"/>
        <v>-9.0383768694972996E-3</v>
      </c>
      <c r="I37" s="10" t="s">
        <v>73</v>
      </c>
      <c r="J37" s="11">
        <v>-2.0440237563150001E-4</v>
      </c>
      <c r="L37" s="12" t="str">
        <f>_xlfn.XLOOKUP(I37,Sheet!$B$2:$B$900,Sheet!$A$2:$A$900)</f>
        <v>ARE</v>
      </c>
      <c r="M37" s="9">
        <f t="shared" si="2"/>
        <v>-2.0440237563150001E-4</v>
      </c>
      <c r="P37" s="15"/>
      <c r="R37" s="10" t="s">
        <v>72</v>
      </c>
      <c r="S37" s="11">
        <v>-9.0383768694972996E-3</v>
      </c>
      <c r="V37" s="16"/>
    </row>
    <row r="38" spans="1:22">
      <c r="A38" s="1" t="s">
        <v>74</v>
      </c>
      <c r="B38">
        <v>7.7589608582197642E-2</v>
      </c>
      <c r="C38">
        <v>0.2180342302484983</v>
      </c>
      <c r="D38">
        <v>0.23695118871137799</v>
      </c>
      <c r="E38">
        <v>0.1404446216663007</v>
      </c>
      <c r="F38" s="8">
        <f t="shared" si="0"/>
        <v>4.8403245285029997E-4</v>
      </c>
      <c r="G38" s="8">
        <f t="shared" si="1"/>
        <v>0.16866112567801611</v>
      </c>
      <c r="I38" s="10" t="s">
        <v>75</v>
      </c>
      <c r="J38" s="11">
        <v>4.8403245285029997E-4</v>
      </c>
      <c r="L38" s="12" t="str">
        <f>_xlfn.XLOOKUP(I38,Sheet!$B$2:$B$900,Sheet!$A$2:$A$900)</f>
        <v>ATO</v>
      </c>
      <c r="M38" s="9">
        <f t="shared" si="2"/>
        <v>4.8403245285029997E-4</v>
      </c>
      <c r="P38" s="15"/>
      <c r="R38" s="10" t="s">
        <v>74</v>
      </c>
      <c r="S38" s="11">
        <v>0.16866112567801611</v>
      </c>
      <c r="V38" s="16"/>
    </row>
    <row r="39" spans="1:22">
      <c r="A39" s="1" t="s">
        <v>76</v>
      </c>
      <c r="B39">
        <v>0.1008255715850241</v>
      </c>
      <c r="C39">
        <v>0.22603833720378991</v>
      </c>
      <c r="D39">
        <v>0.33331173740291442</v>
      </c>
      <c r="E39">
        <v>0.12521276561876571</v>
      </c>
      <c r="F39" s="8">
        <f t="shared" si="0"/>
        <v>1.689835091957E-4</v>
      </c>
      <c r="G39" s="8">
        <f t="shared" si="1"/>
        <v>0.1314932671099589</v>
      </c>
      <c r="I39" s="10" t="s">
        <v>77</v>
      </c>
      <c r="J39" s="11">
        <v>1.689835091957E-4</v>
      </c>
      <c r="L39" s="12" t="str">
        <f>_xlfn.XLOOKUP(I39,Sheet!$B$2:$B$900,Sheet!$A$2:$A$900)</f>
        <v>AVB</v>
      </c>
      <c r="M39" s="9">
        <f t="shared" si="2"/>
        <v>1.689835091957E-4</v>
      </c>
      <c r="P39" s="15"/>
      <c r="R39" s="10" t="s">
        <v>76</v>
      </c>
      <c r="S39" s="11">
        <v>0.1314932671099589</v>
      </c>
      <c r="V39" s="16"/>
    </row>
    <row r="40" spans="1:22">
      <c r="A40" s="1" t="s">
        <v>78</v>
      </c>
      <c r="B40">
        <v>0.27889643632040112</v>
      </c>
      <c r="C40">
        <v>0.41843974187791988</v>
      </c>
      <c r="D40">
        <v>1.0717793545957119</v>
      </c>
      <c r="E40">
        <v>0.13954330555751879</v>
      </c>
      <c r="F40" s="8">
        <f t="shared" si="0"/>
        <v>-6.9068078560969995E-4</v>
      </c>
      <c r="G40" s="8">
        <f t="shared" si="1"/>
        <v>-0.30174158765930292</v>
      </c>
      <c r="I40" s="10" t="s">
        <v>79</v>
      </c>
      <c r="J40" s="11">
        <v>-6.9068078560969995E-4</v>
      </c>
      <c r="L40" s="12" t="str">
        <f>_xlfn.XLOOKUP(I40,Sheet!$B$2:$B$900,Sheet!$A$2:$A$900)</f>
        <v>AVY</v>
      </c>
      <c r="M40" s="9">
        <f t="shared" si="2"/>
        <v>-6.9068078560969995E-4</v>
      </c>
      <c r="P40" s="15"/>
      <c r="R40" s="10" t="s">
        <v>78</v>
      </c>
      <c r="S40" s="11">
        <v>-0.30174158765930292</v>
      </c>
      <c r="V40" s="16"/>
    </row>
    <row r="41" spans="1:22">
      <c r="A41" s="1" t="s">
        <v>80</v>
      </c>
      <c r="B41">
        <v>4.4098857615048649E-2</v>
      </c>
      <c r="C41">
        <v>0.33166061695491977</v>
      </c>
      <c r="D41">
        <v>9.8063588533433374E-2</v>
      </c>
      <c r="E41">
        <v>0.2875617593398711</v>
      </c>
      <c r="F41" s="8">
        <f t="shared" si="0"/>
        <v>2.3125320051010001E-4</v>
      </c>
      <c r="G41" s="8">
        <f t="shared" si="1"/>
        <v>0.1272306265655361</v>
      </c>
      <c r="I41" s="10" t="s">
        <v>81</v>
      </c>
      <c r="J41" s="11">
        <v>2.3125320051010001E-4</v>
      </c>
      <c r="L41" s="12" t="str">
        <f>_xlfn.XLOOKUP(I41,Sheet!$B$2:$B$900,Sheet!$A$2:$A$900)</f>
        <v>AWK</v>
      </c>
      <c r="M41" s="9">
        <f t="shared" si="2"/>
        <v>2.3125320051010001E-4</v>
      </c>
      <c r="P41" s="15"/>
      <c r="R41" s="10" t="s">
        <v>80</v>
      </c>
      <c r="S41" s="11">
        <v>0.1272306265655361</v>
      </c>
      <c r="V41" s="16"/>
    </row>
    <row r="42" spans="1:22">
      <c r="A42" s="1" t="s">
        <v>82</v>
      </c>
      <c r="B42">
        <v>0.36707200273534768</v>
      </c>
      <c r="C42">
        <v>0.61841478430926722</v>
      </c>
      <c r="D42">
        <v>1.4374472617058121</v>
      </c>
      <c r="E42">
        <v>0.25134278157391948</v>
      </c>
      <c r="F42" s="8">
        <f t="shared" si="0"/>
        <v>2.7595855214972999E-3</v>
      </c>
      <c r="G42" s="8">
        <f t="shared" si="1"/>
        <v>0.34872733901366282</v>
      </c>
      <c r="I42" s="10" t="s">
        <v>83</v>
      </c>
      <c r="J42" s="11">
        <v>2.7595855214972999E-3</v>
      </c>
      <c r="L42" s="12" t="str">
        <f>_xlfn.XLOOKUP(I42,Sheet!$B$2:$B$900,Sheet!$A$2:$A$900)</f>
        <v>AXON</v>
      </c>
      <c r="M42" s="9">
        <f t="shared" si="2"/>
        <v>2.7595855214972999E-3</v>
      </c>
      <c r="P42" s="15"/>
      <c r="R42" s="10" t="s">
        <v>82</v>
      </c>
      <c r="S42" s="11">
        <v>0.34872733901366282</v>
      </c>
      <c r="V42" s="16"/>
    </row>
    <row r="43" spans="1:22">
      <c r="A43" s="1" t="s">
        <v>84</v>
      </c>
      <c r="B43">
        <v>0.27704628113559698</v>
      </c>
      <c r="C43">
        <v>0.29623388404167722</v>
      </c>
      <c r="D43">
        <v>1.0641066806139829</v>
      </c>
      <c r="E43">
        <v>1.9187602906080181E-2</v>
      </c>
      <c r="F43" s="8">
        <f t="shared" si="0"/>
        <v>1.927590427339E-4</v>
      </c>
      <c r="G43" s="8">
        <f t="shared" si="1"/>
        <v>9.0787687082822005E-2</v>
      </c>
      <c r="I43" s="10" t="s">
        <v>85</v>
      </c>
      <c r="J43" s="11">
        <v>1.927590427339E-4</v>
      </c>
      <c r="L43" s="12" t="str">
        <f>_xlfn.XLOOKUP(I43,Sheet!$B$2:$B$900,Sheet!$A$2:$A$900)</f>
        <v>AXP</v>
      </c>
      <c r="M43" s="9">
        <f t="shared" si="2"/>
        <v>1.927590427339E-4</v>
      </c>
      <c r="P43" s="15"/>
      <c r="R43" s="10" t="s">
        <v>84</v>
      </c>
      <c r="S43" s="11">
        <v>9.0787687082822005E-2</v>
      </c>
      <c r="V43" s="16"/>
    </row>
    <row r="44" spans="1:22">
      <c r="A44" s="1" t="s">
        <v>86</v>
      </c>
      <c r="B44">
        <v>0.1700600050899104</v>
      </c>
      <c r="C44">
        <v>0.37293533442301441</v>
      </c>
      <c r="D44">
        <v>0.62042994292196252</v>
      </c>
      <c r="E44">
        <v>0.20287532933310401</v>
      </c>
      <c r="F44" s="8">
        <f t="shared" si="0"/>
        <v>6.9400002749540001E-4</v>
      </c>
      <c r="G44" s="8">
        <f t="shared" si="1"/>
        <v>0.15394311190801399</v>
      </c>
      <c r="I44" s="10" t="s">
        <v>87</v>
      </c>
      <c r="J44" s="11">
        <v>6.9400002749540001E-4</v>
      </c>
      <c r="L44" s="12" t="str">
        <f>_xlfn.XLOOKUP(I44,Sheet!$B$2:$B$900,Sheet!$A$2:$A$900)</f>
        <v>AZO</v>
      </c>
      <c r="M44" s="9">
        <f t="shared" si="2"/>
        <v>6.9400002749540001E-4</v>
      </c>
      <c r="P44" s="15"/>
      <c r="R44" s="10" t="s">
        <v>86</v>
      </c>
      <c r="S44" s="11">
        <v>0.15394311190801399</v>
      </c>
      <c r="V44" s="16"/>
    </row>
    <row r="45" spans="1:22">
      <c r="A45" s="1" t="s">
        <v>88</v>
      </c>
      <c r="B45">
        <v>0.25782518039807528</v>
      </c>
      <c r="C45">
        <v>7.4753490965256963E-2</v>
      </c>
      <c r="D45">
        <v>0.98439594027162713</v>
      </c>
      <c r="E45">
        <v>-0.18307168943281829</v>
      </c>
      <c r="F45" s="8">
        <f t="shared" si="0"/>
        <v>8.2996236273319998E-4</v>
      </c>
      <c r="G45" s="8">
        <f t="shared" si="1"/>
        <v>2.73089108806009E-2</v>
      </c>
      <c r="I45" s="10" t="s">
        <v>89</v>
      </c>
      <c r="J45" s="11">
        <v>8.2996236273319998E-4</v>
      </c>
      <c r="L45" s="12" t="str">
        <f>_xlfn.XLOOKUP(I45,Sheet!$B$2:$B$900,Sheet!$A$2:$A$900)</f>
        <v>BA</v>
      </c>
      <c r="M45" s="9">
        <f t="shared" si="2"/>
        <v>8.2996236273319998E-4</v>
      </c>
      <c r="P45" s="15"/>
      <c r="R45" s="10" t="s">
        <v>88</v>
      </c>
      <c r="S45" s="11">
        <v>2.73089108806009E-2</v>
      </c>
      <c r="V45" s="16"/>
    </row>
    <row r="46" spans="1:22">
      <c r="A46" s="1" t="s">
        <v>90</v>
      </c>
      <c r="B46">
        <v>0.31887742510036782</v>
      </c>
      <c r="C46">
        <v>0.40668065491171879</v>
      </c>
      <c r="D46">
        <v>1.2375822531284359</v>
      </c>
      <c r="E46">
        <v>8.7803229811350969E-2</v>
      </c>
      <c r="F46" s="8">
        <f t="shared" si="0"/>
        <v>-4.0443233356490002E-4</v>
      </c>
      <c r="G46" s="8">
        <f t="shared" si="1"/>
        <v>-0.19266184686485599</v>
      </c>
      <c r="I46" s="10" t="s">
        <v>91</v>
      </c>
      <c r="J46" s="11">
        <v>-4.0443233356490002E-4</v>
      </c>
      <c r="L46" s="12" t="str">
        <f>_xlfn.XLOOKUP(I46,Sheet!$B$2:$B$900,Sheet!$A$2:$A$900)</f>
        <v>BAC</v>
      </c>
      <c r="M46" s="9">
        <f t="shared" si="2"/>
        <v>-4.0443233356490002E-4</v>
      </c>
      <c r="P46" s="15"/>
      <c r="R46" s="10" t="s">
        <v>90</v>
      </c>
      <c r="S46" s="11">
        <v>-0.19266184686485599</v>
      </c>
      <c r="V46" s="16"/>
    </row>
    <row r="47" spans="1:22">
      <c r="A47" s="1" t="s">
        <v>92</v>
      </c>
      <c r="B47">
        <v>0.16284189233097721</v>
      </c>
      <c r="C47">
        <v>0.37477378674602219</v>
      </c>
      <c r="D47">
        <v>0.59049611552330572</v>
      </c>
      <c r="E47">
        <v>0.21193189441504501</v>
      </c>
      <c r="F47" s="8">
        <f t="shared" si="0"/>
        <v>9.204689952374E-4</v>
      </c>
      <c r="G47" s="8">
        <f t="shared" si="1"/>
        <v>0.1823607750740788</v>
      </c>
      <c r="I47" s="10" t="s">
        <v>93</v>
      </c>
      <c r="J47" s="11">
        <v>9.204689952374E-4</v>
      </c>
      <c r="L47" s="12" t="str">
        <f>_xlfn.XLOOKUP(I47,Sheet!$B$2:$B$900,Sheet!$A$2:$A$900)</f>
        <v>BALL</v>
      </c>
      <c r="M47" s="9">
        <f t="shared" si="2"/>
        <v>9.204689952374E-4</v>
      </c>
      <c r="P47" s="15"/>
      <c r="R47" s="10" t="s">
        <v>92</v>
      </c>
      <c r="S47" s="11">
        <v>0.1823607750740788</v>
      </c>
      <c r="V47" s="16"/>
    </row>
    <row r="48" spans="1:22">
      <c r="A48" s="1" t="s">
        <v>94</v>
      </c>
      <c r="B48">
        <v>0.23480073210583099</v>
      </c>
      <c r="C48">
        <v>0.270400687205546</v>
      </c>
      <c r="D48">
        <v>0.88891255227988852</v>
      </c>
      <c r="E48">
        <v>3.5599955099714968E-2</v>
      </c>
      <c r="F48" s="8">
        <f t="shared" si="0"/>
        <v>2.0630018146429999E-4</v>
      </c>
      <c r="G48" s="8">
        <f t="shared" si="1"/>
        <v>2.2165828240448002E-3</v>
      </c>
      <c r="I48" s="10" t="s">
        <v>95</v>
      </c>
      <c r="J48" s="11">
        <v>2.0630018146429999E-4</v>
      </c>
      <c r="L48" s="12" t="str">
        <f>_xlfn.XLOOKUP(I48,Sheet!$B$2:$B$900,Sheet!$A$2:$A$900)</f>
        <v>BAX</v>
      </c>
      <c r="M48" s="9">
        <f t="shared" si="2"/>
        <v>2.0630018146429999E-4</v>
      </c>
      <c r="P48" s="15"/>
      <c r="R48" s="10" t="s">
        <v>94</v>
      </c>
      <c r="S48" s="11">
        <v>2.2165828240448002E-3</v>
      </c>
      <c r="V48" s="16"/>
    </row>
    <row r="49" spans="1:22">
      <c r="A49" s="1" t="s">
        <v>96</v>
      </c>
      <c r="B49">
        <v>0.38333686162761282</v>
      </c>
      <c r="C49">
        <v>-0.18145804057082629</v>
      </c>
      <c r="D49">
        <v>1.504898338601502</v>
      </c>
      <c r="E49">
        <v>-0.56479490219843909</v>
      </c>
      <c r="F49" s="8">
        <f t="shared" si="0"/>
        <v>-2.5301350187067E-3</v>
      </c>
      <c r="G49" s="8">
        <f t="shared" si="1"/>
        <v>-1.110782343150664</v>
      </c>
      <c r="I49" s="10" t="s">
        <v>97</v>
      </c>
      <c r="J49" s="11">
        <v>-2.5301350187067E-3</v>
      </c>
      <c r="L49" s="12" t="str">
        <f>_xlfn.XLOOKUP(I49,Sheet!$B$2:$B$900,Sheet!$A$2:$A$900)</f>
        <v>BBWI</v>
      </c>
      <c r="M49" s="9">
        <f t="shared" si="2"/>
        <v>-2.5301350187067E-3</v>
      </c>
      <c r="P49" s="15"/>
      <c r="R49" s="10" t="s">
        <v>96</v>
      </c>
      <c r="S49" s="11">
        <v>-1.110782343150664</v>
      </c>
      <c r="V49" s="16"/>
    </row>
    <row r="50" spans="1:22">
      <c r="A50" s="1" t="s">
        <v>98</v>
      </c>
      <c r="B50">
        <v>0.3196368912232721</v>
      </c>
      <c r="C50">
        <v>0.59071007216363347</v>
      </c>
      <c r="D50">
        <v>1.240731792155795</v>
      </c>
      <c r="E50">
        <v>0.27107318094036142</v>
      </c>
      <c r="F50" s="8">
        <f t="shared" si="0"/>
        <v>-5.6154551754640004E-4</v>
      </c>
      <c r="G50" s="8">
        <f t="shared" si="1"/>
        <v>-0.1067355042733483</v>
      </c>
      <c r="I50" s="10" t="s">
        <v>99</v>
      </c>
      <c r="J50" s="11">
        <v>-5.6154551754640004E-4</v>
      </c>
      <c r="L50" s="12" t="str">
        <f>_xlfn.XLOOKUP(I50,Sheet!$B$2:$B$900,Sheet!$A$2:$A$900)</f>
        <v>BBY</v>
      </c>
      <c r="M50" s="9">
        <f t="shared" si="2"/>
        <v>-5.6154551754640004E-4</v>
      </c>
      <c r="P50" s="15"/>
      <c r="R50" s="10" t="s">
        <v>98</v>
      </c>
      <c r="S50" s="11">
        <v>-0.1067355042733483</v>
      </c>
      <c r="V50" s="16"/>
    </row>
    <row r="51" spans="1:22">
      <c r="A51" s="1" t="s">
        <v>100</v>
      </c>
      <c r="B51">
        <v>0.28198207692750132</v>
      </c>
      <c r="C51">
        <v>0.22464521969537499</v>
      </c>
      <c r="D51">
        <v>1.0845756403329929</v>
      </c>
      <c r="E51">
        <v>-5.7336857232126281E-2</v>
      </c>
      <c r="F51" s="8">
        <f t="shared" si="0"/>
        <v>4.0908150727219999E-4</v>
      </c>
      <c r="G51" s="8">
        <f t="shared" si="1"/>
        <v>8.3281740910210497E-2</v>
      </c>
      <c r="I51" s="10" t="s">
        <v>101</v>
      </c>
      <c r="J51" s="11">
        <v>4.0908150727219999E-4</v>
      </c>
      <c r="L51" s="12" t="str">
        <f>_xlfn.XLOOKUP(I51,Sheet!$B$2:$B$900,Sheet!$A$2:$A$900)</f>
        <v>BDX</v>
      </c>
      <c r="M51" s="9">
        <f t="shared" si="2"/>
        <v>4.0908150727219999E-4</v>
      </c>
      <c r="P51" s="15"/>
      <c r="R51" s="10" t="s">
        <v>100</v>
      </c>
      <c r="S51" s="11">
        <v>8.3281740910210497E-2</v>
      </c>
      <c r="V51" s="16"/>
    </row>
    <row r="52" spans="1:22">
      <c r="A52" s="1" t="s">
        <v>102</v>
      </c>
      <c r="B52">
        <v>0.33371495173979893</v>
      </c>
      <c r="C52">
        <v>-6.5898857978044845E-2</v>
      </c>
      <c r="D52">
        <v>1.2991141211223269</v>
      </c>
      <c r="E52">
        <v>-0.39961380971784383</v>
      </c>
      <c r="F52" s="8">
        <f t="shared" si="0"/>
        <v>-7.6612189350229996E-4</v>
      </c>
      <c r="G52" s="8">
        <f t="shared" si="1"/>
        <v>-0.31292402090451121</v>
      </c>
      <c r="I52" s="10" t="s">
        <v>103</v>
      </c>
      <c r="J52" s="11">
        <v>-7.6612189350229996E-4</v>
      </c>
      <c r="L52" s="12" t="str">
        <f>_xlfn.XLOOKUP(I52,Sheet!$B$2:$B$900,Sheet!$A$2:$A$900)</f>
        <v>BEN</v>
      </c>
      <c r="M52" s="9">
        <f t="shared" si="2"/>
        <v>-7.6612189350229996E-4</v>
      </c>
      <c r="P52" s="15"/>
      <c r="R52" s="10" t="s">
        <v>102</v>
      </c>
      <c r="S52" s="11">
        <v>-0.31292402090451121</v>
      </c>
      <c r="V52" s="16"/>
    </row>
    <row r="53" spans="1:22">
      <c r="A53" s="1" t="s">
        <v>104</v>
      </c>
      <c r="B53">
        <v>0.1925813015463711</v>
      </c>
      <c r="C53">
        <v>0.14038043679738171</v>
      </c>
      <c r="D53">
        <v>0.71382673837758115</v>
      </c>
      <c r="E53">
        <v>-5.220086474898944E-2</v>
      </c>
      <c r="F53" s="8">
        <f t="shared" si="0"/>
        <v>-6.7322039684289999E-4</v>
      </c>
      <c r="G53" s="8">
        <f t="shared" si="1"/>
        <v>-0.35955214509632449</v>
      </c>
      <c r="I53" s="10" t="s">
        <v>105</v>
      </c>
      <c r="J53" s="11">
        <v>-6.7322039684289999E-4</v>
      </c>
      <c r="L53" s="12" t="str">
        <f>_xlfn.XLOOKUP(I53,Sheet!$B$2:$B$900,Sheet!$A$2:$A$900)</f>
        <v>BG</v>
      </c>
      <c r="M53" s="9">
        <f t="shared" si="2"/>
        <v>-6.7322039684289999E-4</v>
      </c>
      <c r="P53" s="15"/>
      <c r="R53" s="10" t="s">
        <v>104</v>
      </c>
      <c r="S53" s="11">
        <v>-0.35955214509632449</v>
      </c>
      <c r="V53" s="16"/>
    </row>
    <row r="54" spans="1:22">
      <c r="A54" s="1" t="s">
        <v>106</v>
      </c>
      <c r="B54">
        <v>0.18795530980325559</v>
      </c>
      <c r="C54">
        <v>9.9616728254343756E-2</v>
      </c>
      <c r="D54">
        <v>0.69464254951676629</v>
      </c>
      <c r="E54">
        <v>-8.8338581548911804E-2</v>
      </c>
      <c r="F54" s="8">
        <f t="shared" si="0"/>
        <v>-1.864788572563316E-5</v>
      </c>
      <c r="G54" s="8">
        <f t="shared" si="1"/>
        <v>6.7126471703551502E-2</v>
      </c>
      <c r="I54" s="10" t="s">
        <v>107</v>
      </c>
      <c r="J54" s="11">
        <v>-1.864788572563316E-5</v>
      </c>
      <c r="L54" s="12" t="str">
        <f>_xlfn.XLOOKUP(I54,Sheet!$B$2:$B$900,Sheet!$A$2:$A$900)</f>
        <v>BIIB</v>
      </c>
      <c r="M54" s="9">
        <f t="shared" si="2"/>
        <v>-1.864788572563316E-5</v>
      </c>
      <c r="P54" s="15"/>
      <c r="R54" s="10" t="s">
        <v>106</v>
      </c>
      <c r="S54" s="11">
        <v>6.7126471703551502E-2</v>
      </c>
      <c r="V54" s="16"/>
    </row>
    <row r="55" spans="1:22">
      <c r="A55" s="1" t="s">
        <v>108</v>
      </c>
      <c r="B55">
        <v>0.31148700430898912</v>
      </c>
      <c r="C55">
        <v>0.51158334801838712</v>
      </c>
      <c r="D55">
        <v>1.206933856828615</v>
      </c>
      <c r="E55">
        <v>0.20009634370939811</v>
      </c>
      <c r="F55" s="8">
        <f t="shared" si="0"/>
        <v>1.253844419352E-4</v>
      </c>
      <c r="G55" s="8">
        <f t="shared" si="1"/>
        <v>7.64737607334426E-2</v>
      </c>
      <c r="I55" s="10" t="s">
        <v>109</v>
      </c>
      <c r="J55" s="11">
        <v>1.253844419352E-4</v>
      </c>
      <c r="L55" s="12" t="str">
        <f>_xlfn.XLOOKUP(I55,Sheet!$B$2:$B$900,Sheet!$A$2:$A$900)</f>
        <v>BIO</v>
      </c>
      <c r="M55" s="9">
        <f t="shared" si="2"/>
        <v>1.253844419352E-4</v>
      </c>
      <c r="P55" s="15"/>
      <c r="R55" s="10" t="s">
        <v>108</v>
      </c>
      <c r="S55" s="11">
        <v>7.64737607334426E-2</v>
      </c>
      <c r="V55" s="16"/>
    </row>
    <row r="56" spans="1:22">
      <c r="A56" s="1" t="s">
        <v>110</v>
      </c>
      <c r="B56">
        <v>0.2491695821463018</v>
      </c>
      <c r="C56">
        <v>0.11689803106258211</v>
      </c>
      <c r="D56">
        <v>0.94850079804348097</v>
      </c>
      <c r="E56">
        <v>-0.13227155108371971</v>
      </c>
      <c r="F56" s="8">
        <f t="shared" si="0"/>
        <v>-2.2261598820590001E-4</v>
      </c>
      <c r="G56" s="8">
        <f t="shared" si="1"/>
        <v>-0.1997198708531927</v>
      </c>
      <c r="I56" s="10" t="s">
        <v>111</v>
      </c>
      <c r="J56" s="11">
        <v>-2.2261598820590001E-4</v>
      </c>
      <c r="L56" s="12" t="str">
        <f>_xlfn.XLOOKUP(I56,Sheet!$B$2:$B$900,Sheet!$A$2:$A$900)</f>
        <v>BK</v>
      </c>
      <c r="M56" s="9">
        <f t="shared" si="2"/>
        <v>-2.2261598820590001E-4</v>
      </c>
      <c r="P56" s="15"/>
      <c r="R56" s="10" t="s">
        <v>110</v>
      </c>
      <c r="S56" s="11">
        <v>-0.1997198708531927</v>
      </c>
      <c r="V56" s="16"/>
    </row>
    <row r="57" spans="1:22">
      <c r="A57" s="1" t="s">
        <v>112</v>
      </c>
      <c r="B57">
        <v>0.29024262741977608</v>
      </c>
      <c r="C57">
        <v>0.2078365188183334</v>
      </c>
      <c r="D57">
        <v>1.118832502328897</v>
      </c>
      <c r="E57">
        <v>-8.2406108601442651E-2</v>
      </c>
      <c r="F57" s="8">
        <f t="shared" si="0"/>
        <v>1.218226900018E-4</v>
      </c>
      <c r="G57" s="8">
        <f t="shared" si="1"/>
        <v>-0.15081258008212239</v>
      </c>
      <c r="I57" s="10" t="s">
        <v>113</v>
      </c>
      <c r="J57" s="11">
        <v>1.218226900018E-4</v>
      </c>
      <c r="L57" s="12" t="str">
        <f>_xlfn.XLOOKUP(I57,Sheet!$B$2:$B$900,Sheet!$A$2:$A$900)</f>
        <v>BKNG</v>
      </c>
      <c r="M57" s="9">
        <f t="shared" si="2"/>
        <v>1.218226900018E-4</v>
      </c>
      <c r="P57" s="15"/>
      <c r="R57" s="10" t="s">
        <v>112</v>
      </c>
      <c r="S57" s="11">
        <v>-0.15081258008212239</v>
      </c>
      <c r="V57" s="16"/>
    </row>
    <row r="58" spans="1:22">
      <c r="A58" s="1" t="s">
        <v>114</v>
      </c>
      <c r="B58">
        <v>0.30107773561550338</v>
      </c>
      <c r="C58">
        <v>0.2595714436296328</v>
      </c>
      <c r="D58">
        <v>1.163766167042747</v>
      </c>
      <c r="E58">
        <v>-4.1506291985870643E-2</v>
      </c>
      <c r="F58" s="8">
        <f t="shared" si="0"/>
        <v>-1.1567956678977E-3</v>
      </c>
      <c r="G58" s="8">
        <f t="shared" si="1"/>
        <v>-0.29937381915483657</v>
      </c>
      <c r="I58" s="10" t="s">
        <v>115</v>
      </c>
      <c r="J58" s="11">
        <v>-1.1567956678977E-3</v>
      </c>
      <c r="L58" s="12" t="str">
        <f>_xlfn.XLOOKUP(I58,Sheet!$B$2:$B$900,Sheet!$A$2:$A$900)</f>
        <v>BKR</v>
      </c>
      <c r="M58" s="9">
        <f t="shared" si="2"/>
        <v>-1.1567956678977E-3</v>
      </c>
      <c r="P58" s="15"/>
      <c r="R58" s="10" t="s">
        <v>114</v>
      </c>
      <c r="S58" s="11">
        <v>-0.29937381915483657</v>
      </c>
      <c r="V58" s="16"/>
    </row>
    <row r="59" spans="1:22">
      <c r="A59" s="1" t="s">
        <v>116</v>
      </c>
      <c r="B59">
        <v>0.28022968481958083</v>
      </c>
      <c r="C59">
        <v>0.90875721776926</v>
      </c>
      <c r="D59">
        <v>1.0773083940810779</v>
      </c>
      <c r="E59">
        <v>0.62852753294967922</v>
      </c>
      <c r="F59" s="8">
        <f t="shared" si="0"/>
        <v>-2.2878930757722002E-3</v>
      </c>
      <c r="G59" s="8">
        <f t="shared" si="1"/>
        <v>-2.4784443913359211</v>
      </c>
      <c r="I59" s="10" t="s">
        <v>117</v>
      </c>
      <c r="J59" s="11">
        <v>-2.2878930757722002E-3</v>
      </c>
      <c r="L59" s="12" t="str">
        <f>_xlfn.XLOOKUP(I59,Sheet!$B$2:$B$900,Sheet!$A$2:$A$900)</f>
        <v>BLDR</v>
      </c>
      <c r="M59" s="9">
        <f t="shared" si="2"/>
        <v>-2.2878930757722002E-3</v>
      </c>
      <c r="P59" s="15"/>
      <c r="R59" s="10" t="s">
        <v>116</v>
      </c>
      <c r="S59" s="11">
        <v>-2.4784443913359211</v>
      </c>
      <c r="V59" s="16"/>
    </row>
    <row r="60" spans="1:22">
      <c r="A60" s="1" t="s">
        <v>118</v>
      </c>
      <c r="B60">
        <v>0.34273910702461008</v>
      </c>
      <c r="C60">
        <v>0.2977159402622267</v>
      </c>
      <c r="D60">
        <v>1.3365376853884721</v>
      </c>
      <c r="E60">
        <v>-4.5023166762383382E-2</v>
      </c>
      <c r="F60" s="8">
        <f t="shared" si="0"/>
        <v>-5.9041151625520004E-4</v>
      </c>
      <c r="G60" s="8">
        <f t="shared" si="1"/>
        <v>-0.55685568872558211</v>
      </c>
      <c r="I60" s="10" t="s">
        <v>119</v>
      </c>
      <c r="J60" s="11">
        <v>-5.9041151625520004E-4</v>
      </c>
      <c r="L60" s="12" t="str">
        <f>_xlfn.XLOOKUP(I60,Sheet!$B$2:$B$900,Sheet!$A$2:$A$900)</f>
        <v>BLK</v>
      </c>
      <c r="M60" s="9">
        <f t="shared" si="2"/>
        <v>-5.9041151625520004E-4</v>
      </c>
      <c r="P60" s="15"/>
      <c r="R60" s="10" t="s">
        <v>118</v>
      </c>
      <c r="S60" s="11">
        <v>-0.55685568872558211</v>
      </c>
      <c r="V60" s="16"/>
    </row>
    <row r="61" spans="1:22">
      <c r="A61" s="1" t="s">
        <v>120</v>
      </c>
      <c r="B61">
        <v>0.24988152315452161</v>
      </c>
      <c r="C61">
        <v>0.27854539490740238</v>
      </c>
      <c r="D61">
        <v>0.9514532483542224</v>
      </c>
      <c r="E61">
        <v>2.8663871752880741E-2</v>
      </c>
      <c r="F61" s="8">
        <f t="shared" si="0"/>
        <v>-3.2546560338589999E-4</v>
      </c>
      <c r="G61" s="8">
        <f t="shared" si="1"/>
        <v>-0.1923694129701177</v>
      </c>
      <c r="I61" s="10" t="s">
        <v>121</v>
      </c>
      <c r="J61" s="11">
        <v>-3.2546560338589999E-4</v>
      </c>
      <c r="L61" s="12" t="str">
        <f>_xlfn.XLOOKUP(I61,Sheet!$B$2:$B$900,Sheet!$A$2:$A$900)</f>
        <v>BMY</v>
      </c>
      <c r="M61" s="9">
        <f t="shared" si="2"/>
        <v>-3.2546560338589999E-4</v>
      </c>
      <c r="P61" s="15"/>
      <c r="R61" s="10" t="s">
        <v>120</v>
      </c>
      <c r="S61" s="11">
        <v>-0.1923694129701177</v>
      </c>
      <c r="V61" s="16"/>
    </row>
    <row r="62" spans="1:22">
      <c r="A62" s="1" t="s">
        <v>122</v>
      </c>
      <c r="B62">
        <v>0.25147240859530351</v>
      </c>
      <c r="C62">
        <v>0.28635350899595041</v>
      </c>
      <c r="D62">
        <v>0.95805071943646114</v>
      </c>
      <c r="E62">
        <v>3.4881100400646847E-2</v>
      </c>
      <c r="F62" s="8">
        <f t="shared" si="0"/>
        <v>5.6162405217549997E-4</v>
      </c>
      <c r="G62" s="8">
        <f t="shared" si="1"/>
        <v>0.1168964288985407</v>
      </c>
      <c r="I62" s="10" t="s">
        <v>123</v>
      </c>
      <c r="J62" s="11">
        <v>5.6162405217549997E-4</v>
      </c>
      <c r="L62" s="12" t="str">
        <f>_xlfn.XLOOKUP(I62,Sheet!$B$2:$B$900,Sheet!$A$2:$A$900)</f>
        <v>BR</v>
      </c>
      <c r="M62" s="9">
        <f t="shared" si="2"/>
        <v>5.6162405217549997E-4</v>
      </c>
      <c r="P62" s="15"/>
      <c r="R62" s="10" t="s">
        <v>122</v>
      </c>
      <c r="S62" s="11">
        <v>0.1168964288985407</v>
      </c>
      <c r="V62" s="16"/>
    </row>
    <row r="63" spans="1:22">
      <c r="A63" s="1" t="s">
        <v>124</v>
      </c>
      <c r="B63">
        <v>0.21514566698484761</v>
      </c>
      <c r="C63">
        <v>0.38438273413797569</v>
      </c>
      <c r="D63">
        <v>0.80740214277392353</v>
      </c>
      <c r="E63">
        <v>0.16923706715312811</v>
      </c>
      <c r="F63" s="8">
        <f t="shared" si="0"/>
        <v>4.7576418261540001E-4</v>
      </c>
      <c r="G63" s="8">
        <f t="shared" si="1"/>
        <v>0.1012670955146851</v>
      </c>
      <c r="I63" s="10" t="s">
        <v>125</v>
      </c>
      <c r="J63" s="11">
        <v>4.7576418261540001E-4</v>
      </c>
      <c r="L63" s="12" t="str">
        <f>_xlfn.XLOOKUP(I63,Sheet!$B$2:$B$900,Sheet!$A$2:$A$900)</f>
        <v>BRO</v>
      </c>
      <c r="M63" s="9">
        <f t="shared" si="2"/>
        <v>4.7576418261540001E-4</v>
      </c>
      <c r="P63" s="15"/>
      <c r="R63" s="10" t="s">
        <v>124</v>
      </c>
      <c r="S63" s="11">
        <v>0.1012670955146851</v>
      </c>
      <c r="V63" s="16"/>
    </row>
    <row r="64" spans="1:22">
      <c r="A64" s="1" t="s">
        <v>126</v>
      </c>
      <c r="B64">
        <v>0.294037519202416</v>
      </c>
      <c r="C64">
        <v>0.27464938371022762</v>
      </c>
      <c r="D64">
        <v>1.1345700835238619</v>
      </c>
      <c r="E64">
        <v>-1.9388135492188371E-2</v>
      </c>
      <c r="F64" s="8">
        <f t="shared" si="0"/>
        <v>1.7009419529638999E-3</v>
      </c>
      <c r="G64" s="8">
        <f t="shared" si="1"/>
        <v>0.26175113721525839</v>
      </c>
      <c r="I64" s="10" t="s">
        <v>127</v>
      </c>
      <c r="J64" s="11">
        <v>1.7009419529638999E-3</v>
      </c>
      <c r="L64" s="12" t="str">
        <f>_xlfn.XLOOKUP(I64,Sheet!$B$2:$B$900,Sheet!$A$2:$A$900)</f>
        <v>BSX</v>
      </c>
      <c r="M64" s="9">
        <f t="shared" si="2"/>
        <v>1.7009419529638999E-3</v>
      </c>
      <c r="P64" s="15"/>
      <c r="R64" s="10" t="s">
        <v>126</v>
      </c>
      <c r="S64" s="11">
        <v>0.26175113721525839</v>
      </c>
      <c r="V64" s="16"/>
    </row>
    <row r="65" spans="1:22">
      <c r="A65" s="1" t="s">
        <v>128</v>
      </c>
      <c r="B65">
        <v>0.39051384222085372</v>
      </c>
      <c r="C65">
        <v>0.29107077726182412</v>
      </c>
      <c r="D65">
        <v>1.534661589120927</v>
      </c>
      <c r="E65">
        <v>-9.9443064959029603E-2</v>
      </c>
      <c r="F65" s="8">
        <f t="shared" si="0"/>
        <v>-1.1478646709603001E-3</v>
      </c>
      <c r="G65" s="8">
        <f t="shared" si="1"/>
        <v>-0.75743234435682005</v>
      </c>
      <c r="I65" s="10" t="s">
        <v>129</v>
      </c>
      <c r="J65" s="11">
        <v>-1.1478646709603001E-3</v>
      </c>
      <c r="L65" s="12" t="str">
        <f>_xlfn.XLOOKUP(I65,Sheet!$B$2:$B$900,Sheet!$A$2:$A$900)</f>
        <v>BWA</v>
      </c>
      <c r="M65" s="9">
        <f t="shared" si="2"/>
        <v>-1.1478646709603001E-3</v>
      </c>
      <c r="P65" s="15"/>
      <c r="R65" s="10" t="s">
        <v>128</v>
      </c>
      <c r="S65" s="11">
        <v>-0.75743234435682005</v>
      </c>
      <c r="V65" s="16"/>
    </row>
    <row r="66" spans="1:22">
      <c r="A66" s="1" t="s">
        <v>130</v>
      </c>
      <c r="B66">
        <v>0.29997099301036562</v>
      </c>
      <c r="C66">
        <v>0.70611279449177033</v>
      </c>
      <c r="D66">
        <v>1.159176457346687</v>
      </c>
      <c r="E66">
        <v>0.40614180148140472</v>
      </c>
      <c r="F66" s="8">
        <f t="shared" ref="F66:F129" si="3">_xlfn.XLOOKUP(A66,$L$2:$L$900,$M$2:$M$900)</f>
        <v>2.1805206053340001E-4</v>
      </c>
      <c r="G66" s="8">
        <f t="shared" ref="G66:G129" si="4">_xlfn.XLOOKUP(A66,$R$2:$R$900,$S$2:$S$900)</f>
        <v>4.9142760670528099E-2</v>
      </c>
      <c r="I66" s="10" t="s">
        <v>131</v>
      </c>
      <c r="J66" s="11">
        <v>2.1805206053340001E-4</v>
      </c>
      <c r="L66" s="12" t="str">
        <f>_xlfn.XLOOKUP(I66,Sheet!$B$2:$B$900,Sheet!$A$2:$A$900)</f>
        <v>BX</v>
      </c>
      <c r="M66" s="9">
        <f t="shared" ref="M66:M129" si="5">J66</f>
        <v>2.1805206053340001E-4</v>
      </c>
      <c r="P66" s="15"/>
      <c r="R66" s="10" t="s">
        <v>130</v>
      </c>
      <c r="S66" s="11">
        <v>4.9142760670528099E-2</v>
      </c>
      <c r="V66" s="16"/>
    </row>
    <row r="67" spans="1:22">
      <c r="A67" s="1" t="s">
        <v>132</v>
      </c>
      <c r="B67">
        <v>0.16652098957893349</v>
      </c>
      <c r="C67">
        <v>0.24480357512195219</v>
      </c>
      <c r="D67">
        <v>0.60575349174909254</v>
      </c>
      <c r="E67">
        <v>7.8282585543018701E-2</v>
      </c>
      <c r="F67" s="8">
        <f t="shared" si="3"/>
        <v>-2.8047357870129998E-4</v>
      </c>
      <c r="G67" s="8">
        <f t="shared" si="4"/>
        <v>2.0233757885718299E-2</v>
      </c>
      <c r="I67" s="10" t="s">
        <v>133</v>
      </c>
      <c r="J67" s="11">
        <v>-2.8047357870129998E-4</v>
      </c>
      <c r="L67" s="12" t="str">
        <f>_xlfn.XLOOKUP(I67,Sheet!$B$2:$B$900,Sheet!$A$2:$A$900)</f>
        <v>BXP</v>
      </c>
      <c r="M67" s="9">
        <f t="shared" si="5"/>
        <v>-2.8047357870129998E-4</v>
      </c>
      <c r="P67" s="15"/>
      <c r="R67" s="10" t="s">
        <v>132</v>
      </c>
      <c r="S67" s="11">
        <v>2.0233757885718299E-2</v>
      </c>
      <c r="V67" s="16"/>
    </row>
    <row r="68" spans="1:22">
      <c r="A68" s="1" t="s">
        <v>134</v>
      </c>
      <c r="B68">
        <v>0.37786551065301199</v>
      </c>
      <c r="C68">
        <v>0.48639078066311059</v>
      </c>
      <c r="D68">
        <v>1.4822084082580791</v>
      </c>
      <c r="E68">
        <v>0.1085252700100986</v>
      </c>
      <c r="F68" s="8">
        <f t="shared" si="3"/>
        <v>-1.0605439922535E-3</v>
      </c>
      <c r="G68" s="8">
        <f t="shared" si="4"/>
        <v>-0.2440417042731739</v>
      </c>
      <c r="I68" s="10" t="s">
        <v>135</v>
      </c>
      <c r="J68" s="11">
        <v>-1.0605439922535E-3</v>
      </c>
      <c r="L68" s="12" t="str">
        <f>_xlfn.XLOOKUP(I68,Sheet!$B$2:$B$900,Sheet!$A$2:$A$900)</f>
        <v>C</v>
      </c>
      <c r="M68" s="9">
        <f t="shared" si="5"/>
        <v>-1.0605439922535E-3</v>
      </c>
      <c r="P68" s="15"/>
      <c r="R68" s="10" t="s">
        <v>134</v>
      </c>
      <c r="S68" s="11">
        <v>-0.2440417042731739</v>
      </c>
      <c r="V68" s="16"/>
    </row>
    <row r="69" spans="1:22">
      <c r="A69" s="1" t="s">
        <v>136</v>
      </c>
      <c r="B69">
        <v>0.2102034841016871</v>
      </c>
      <c r="C69">
        <v>0.56866845353414985</v>
      </c>
      <c r="D69">
        <v>0.78690669550981218</v>
      </c>
      <c r="E69">
        <v>0.35846496943246281</v>
      </c>
      <c r="F69" s="8">
        <f t="shared" si="3"/>
        <v>-1.9206277072211001E-3</v>
      </c>
      <c r="G69" s="8">
        <f t="shared" si="4"/>
        <v>-0.19225560770772029</v>
      </c>
      <c r="I69" s="10" t="s">
        <v>137</v>
      </c>
      <c r="J69" s="11">
        <v>-1.9206277072211001E-3</v>
      </c>
      <c r="L69" s="12" t="str">
        <f>_xlfn.XLOOKUP(I69,Sheet!$B$2:$B$900,Sheet!$A$2:$A$900)</f>
        <v>CAG</v>
      </c>
      <c r="M69" s="9">
        <f t="shared" si="5"/>
        <v>-1.9206277072211001E-3</v>
      </c>
      <c r="P69" s="15"/>
      <c r="R69" s="10" t="s">
        <v>136</v>
      </c>
      <c r="S69" s="11">
        <v>-0.19225560770772029</v>
      </c>
      <c r="V69" s="16"/>
    </row>
    <row r="70" spans="1:22">
      <c r="A70" s="1" t="s">
        <v>138</v>
      </c>
      <c r="B70">
        <v>0.24528369751995269</v>
      </c>
      <c r="C70">
        <v>0.20516421231930701</v>
      </c>
      <c r="D70">
        <v>0.93238586556999326</v>
      </c>
      <c r="E70">
        <v>-4.0119485200645622E-2</v>
      </c>
      <c r="F70" s="8">
        <f t="shared" si="3"/>
        <v>-8.5740985759840001E-4</v>
      </c>
      <c r="G70" s="8">
        <f t="shared" si="4"/>
        <v>-0.5528049691526018</v>
      </c>
      <c r="I70" s="10" t="s">
        <v>139</v>
      </c>
      <c r="J70" s="11">
        <v>-8.5740985759840001E-4</v>
      </c>
      <c r="L70" s="12" t="str">
        <f>_xlfn.XLOOKUP(I70,Sheet!$B$2:$B$900,Sheet!$A$2:$A$900)</f>
        <v>CAH</v>
      </c>
      <c r="M70" s="9">
        <f t="shared" si="5"/>
        <v>-8.5740985759840001E-4</v>
      </c>
      <c r="P70" s="15"/>
      <c r="R70" s="10" t="s">
        <v>138</v>
      </c>
      <c r="S70" s="11">
        <v>-0.5528049691526018</v>
      </c>
      <c r="V70" s="16"/>
    </row>
    <row r="71" spans="1:22">
      <c r="A71" s="1" t="s">
        <v>140</v>
      </c>
      <c r="B71">
        <v>0.36685114117094891</v>
      </c>
      <c r="C71">
        <v>0.2145843816435288</v>
      </c>
      <c r="D71">
        <v>1.4365313391969079</v>
      </c>
      <c r="E71">
        <v>-0.15226675952742011</v>
      </c>
      <c r="F71" s="8">
        <f t="shared" si="3"/>
        <v>-2.8150703185790001E-4</v>
      </c>
      <c r="G71" s="8">
        <f t="shared" si="4"/>
        <v>-0.31746428515697828</v>
      </c>
      <c r="I71" s="10" t="s">
        <v>141</v>
      </c>
      <c r="J71" s="11">
        <v>-2.8150703185790001E-4</v>
      </c>
      <c r="L71" s="12" t="str">
        <f>_xlfn.XLOOKUP(I71,Sheet!$B$2:$B$900,Sheet!$A$2:$A$900)</f>
        <v>CAT</v>
      </c>
      <c r="M71" s="9">
        <f t="shared" si="5"/>
        <v>-2.8150703185790001E-4</v>
      </c>
      <c r="P71" s="15"/>
      <c r="R71" s="10" t="s">
        <v>140</v>
      </c>
      <c r="S71" s="11">
        <v>-0.31746428515697828</v>
      </c>
      <c r="V71" s="16"/>
    </row>
    <row r="72" spans="1:22">
      <c r="A72" s="1" t="s">
        <v>142</v>
      </c>
      <c r="B72">
        <v>0.18291701174496841</v>
      </c>
      <c r="C72">
        <v>0.2197394367592275</v>
      </c>
      <c r="D72">
        <v>0.67374850844306544</v>
      </c>
      <c r="E72">
        <v>3.682242501425903E-2</v>
      </c>
      <c r="F72" s="8">
        <f t="shared" si="3"/>
        <v>-1.452869307729E-4</v>
      </c>
      <c r="G72" s="8">
        <f t="shared" si="4"/>
        <v>-0.14188825504650679</v>
      </c>
      <c r="I72" s="10" t="s">
        <v>143</v>
      </c>
      <c r="J72" s="11">
        <v>-1.452869307729E-4</v>
      </c>
      <c r="L72" s="12" t="str">
        <f>_xlfn.XLOOKUP(I72,Sheet!$B$2:$B$900,Sheet!$A$2:$A$900)</f>
        <v>CB</v>
      </c>
      <c r="M72" s="9">
        <f t="shared" si="5"/>
        <v>-1.452869307729E-4</v>
      </c>
      <c r="P72" s="15"/>
      <c r="R72" s="10" t="s">
        <v>142</v>
      </c>
      <c r="S72" s="11">
        <v>-0.14188825504650679</v>
      </c>
      <c r="V72" s="16"/>
    </row>
    <row r="73" spans="1:22">
      <c r="A73" s="1" t="s">
        <v>144</v>
      </c>
      <c r="B73">
        <v>0.33755972750522673</v>
      </c>
      <c r="C73">
        <v>0.45210133369827998</v>
      </c>
      <c r="D73">
        <v>1.3150585733624811</v>
      </c>
      <c r="E73">
        <v>0.1145416061930533</v>
      </c>
      <c r="F73" s="8">
        <f t="shared" si="3"/>
        <v>-9.5314417433313395E-5</v>
      </c>
      <c r="G73" s="8">
        <f t="shared" si="4"/>
        <v>-0.13499091118824519</v>
      </c>
      <c r="I73" s="10" t="s">
        <v>145</v>
      </c>
      <c r="J73" s="11">
        <v>-9.5314417433313395E-5</v>
      </c>
      <c r="L73" s="12" t="str">
        <f>_xlfn.XLOOKUP(I73,Sheet!$B$2:$B$900,Sheet!$A$2:$A$900)</f>
        <v>CBRE</v>
      </c>
      <c r="M73" s="9">
        <f t="shared" si="5"/>
        <v>-9.5314417433313395E-5</v>
      </c>
      <c r="P73" s="15"/>
      <c r="R73" s="10" t="s">
        <v>144</v>
      </c>
      <c r="S73" s="11">
        <v>-0.13499091118824519</v>
      </c>
      <c r="V73" s="16"/>
    </row>
    <row r="74" spans="1:22">
      <c r="A74" s="1" t="s">
        <v>146</v>
      </c>
      <c r="B74">
        <v>8.1392768202354096E-2</v>
      </c>
      <c r="C74">
        <v>0.32026012995315561</v>
      </c>
      <c r="D74">
        <v>0.25272305698794539</v>
      </c>
      <c r="E74">
        <v>0.2388673617508015</v>
      </c>
      <c r="F74" s="8">
        <f t="shared" si="3"/>
        <v>2.5261405798630002E-4</v>
      </c>
      <c r="G74" s="8">
        <f t="shared" si="4"/>
        <v>5.7458556053824703E-2</v>
      </c>
      <c r="I74" s="10" t="s">
        <v>147</v>
      </c>
      <c r="J74" s="11">
        <v>2.5261405798630002E-4</v>
      </c>
      <c r="L74" s="12" t="str">
        <f>_xlfn.XLOOKUP(I74,Sheet!$B$2:$B$900,Sheet!$A$2:$A$900)</f>
        <v>CCI</v>
      </c>
      <c r="M74" s="9">
        <f t="shared" si="5"/>
        <v>2.5261405798630002E-4</v>
      </c>
      <c r="P74" s="15"/>
      <c r="R74" s="10" t="s">
        <v>146</v>
      </c>
      <c r="S74" s="11">
        <v>5.7458556053824703E-2</v>
      </c>
      <c r="V74" s="16"/>
    </row>
    <row r="75" spans="1:22">
      <c r="A75" s="1" t="s">
        <v>148</v>
      </c>
      <c r="B75">
        <v>0.28488023668454499</v>
      </c>
      <c r="C75">
        <v>0.1099148693138394</v>
      </c>
      <c r="D75">
        <v>1.0965944348348819</v>
      </c>
      <c r="E75">
        <v>-0.17496536737070559</v>
      </c>
      <c r="F75" s="8">
        <f t="shared" si="3"/>
        <v>-8.3601950017019998E-4</v>
      </c>
      <c r="G75" s="8">
        <f t="shared" si="4"/>
        <v>-0.2468976531648279</v>
      </c>
      <c r="I75" s="10" t="s">
        <v>149</v>
      </c>
      <c r="J75" s="11">
        <v>-8.3601950017019998E-4</v>
      </c>
      <c r="L75" s="12" t="str">
        <f>_xlfn.XLOOKUP(I75,Sheet!$B$2:$B$900,Sheet!$A$2:$A$900)</f>
        <v>CCL</v>
      </c>
      <c r="M75" s="9">
        <f t="shared" si="5"/>
        <v>-8.3601950017019998E-4</v>
      </c>
      <c r="P75" s="15"/>
      <c r="R75" s="10" t="s">
        <v>148</v>
      </c>
      <c r="S75" s="11">
        <v>-0.2468976531648279</v>
      </c>
      <c r="V75" s="16"/>
    </row>
    <row r="76" spans="1:22">
      <c r="A76" s="1" t="s">
        <v>150</v>
      </c>
      <c r="B76">
        <v>0.392546085304109</v>
      </c>
      <c r="C76">
        <v>0.50135616261277649</v>
      </c>
      <c r="D76">
        <v>1.543089389533298</v>
      </c>
      <c r="E76">
        <v>0.1088100773086675</v>
      </c>
      <c r="F76" s="8">
        <f t="shared" si="3"/>
        <v>5.0341942729730004E-4</v>
      </c>
      <c r="G76" s="8">
        <f t="shared" si="4"/>
        <v>8.1191505965131999E-2</v>
      </c>
      <c r="I76" s="10" t="s">
        <v>151</v>
      </c>
      <c r="J76" s="11">
        <v>5.0341942729730004E-4</v>
      </c>
      <c r="L76" s="12" t="str">
        <f>_xlfn.XLOOKUP(I76,Sheet!$B$2:$B$900,Sheet!$A$2:$A$900)</f>
        <v>CDNS</v>
      </c>
      <c r="M76" s="9">
        <f t="shared" si="5"/>
        <v>5.0341942729730004E-4</v>
      </c>
      <c r="P76" s="15"/>
      <c r="R76" s="10" t="s">
        <v>150</v>
      </c>
      <c r="S76" s="11">
        <v>8.1191505965131999E-2</v>
      </c>
      <c r="V76" s="16"/>
    </row>
    <row r="77" spans="1:22">
      <c r="A77" s="1" t="s">
        <v>152</v>
      </c>
      <c r="B77">
        <v>0.34483424711256411</v>
      </c>
      <c r="C77">
        <v>0.36519727225491577</v>
      </c>
      <c r="D77">
        <v>1.345226322413601</v>
      </c>
      <c r="E77">
        <v>2.0363025142351721E-2</v>
      </c>
      <c r="F77" s="8">
        <f t="shared" si="3"/>
        <v>-3.1848430988339998E-4</v>
      </c>
      <c r="G77" s="8">
        <f t="shared" si="4"/>
        <v>-7.4491682799098305E-2</v>
      </c>
      <c r="I77" s="10" t="s">
        <v>153</v>
      </c>
      <c r="J77" s="11">
        <v>-3.1848430988339998E-4</v>
      </c>
      <c r="L77" s="12" t="str">
        <f>_xlfn.XLOOKUP(I77,Sheet!$B$2:$B$900,Sheet!$A$2:$A$900)</f>
        <v>CE</v>
      </c>
      <c r="M77" s="9">
        <f t="shared" si="5"/>
        <v>-3.1848430988339998E-4</v>
      </c>
      <c r="P77" s="15"/>
      <c r="R77" s="10" t="s">
        <v>152</v>
      </c>
      <c r="S77" s="11">
        <v>-7.4491682799098305E-2</v>
      </c>
      <c r="V77" s="16"/>
    </row>
    <row r="78" spans="1:22">
      <c r="A78" s="1" t="s">
        <v>154</v>
      </c>
      <c r="B78">
        <v>0.32963179922981839</v>
      </c>
      <c r="C78">
        <v>0.1670021834445008</v>
      </c>
      <c r="D78">
        <v>1.282181110159748</v>
      </c>
      <c r="E78">
        <v>-0.16262961578531759</v>
      </c>
      <c r="F78" s="8">
        <f t="shared" si="3"/>
        <v>6.1117033678899997E-4</v>
      </c>
      <c r="G78" s="8">
        <f t="shared" si="4"/>
        <v>0.18274613355978389</v>
      </c>
      <c r="I78" s="10" t="s">
        <v>155</v>
      </c>
      <c r="J78" s="11">
        <v>6.1117033678899997E-4</v>
      </c>
      <c r="L78" s="12" t="str">
        <f>_xlfn.XLOOKUP(I78,Sheet!$B$2:$B$900,Sheet!$A$2:$A$900)</f>
        <v>CF</v>
      </c>
      <c r="M78" s="9">
        <f t="shared" si="5"/>
        <v>6.1117033678899997E-4</v>
      </c>
      <c r="P78" s="15"/>
      <c r="R78" s="10" t="s">
        <v>154</v>
      </c>
      <c r="S78" s="11">
        <v>0.18274613355978389</v>
      </c>
      <c r="V78" s="16"/>
    </row>
    <row r="79" spans="1:22">
      <c r="A79" s="1" t="s">
        <v>156</v>
      </c>
      <c r="B79">
        <v>8.1595153418306393E-2</v>
      </c>
      <c r="C79">
        <v>0.10080316627140121</v>
      </c>
      <c r="D79">
        <v>0.25356235727663351</v>
      </c>
      <c r="E79">
        <v>1.9208012853094789E-2</v>
      </c>
      <c r="F79" s="8">
        <f t="shared" si="3"/>
        <v>1.3472628537406E-3</v>
      </c>
      <c r="G79" s="8">
        <f t="shared" si="4"/>
        <v>0.26163579188995711</v>
      </c>
      <c r="I79" s="10" t="s">
        <v>157</v>
      </c>
      <c r="J79" s="11">
        <v>1.3472628537406E-3</v>
      </c>
      <c r="L79" s="12" t="str">
        <f>_xlfn.XLOOKUP(I79,Sheet!$B$2:$B$900,Sheet!$A$2:$A$900)</f>
        <v>CHD</v>
      </c>
      <c r="M79" s="9">
        <f t="shared" si="5"/>
        <v>1.3472628537406E-3</v>
      </c>
      <c r="P79" s="15"/>
      <c r="R79" s="10" t="s">
        <v>156</v>
      </c>
      <c r="S79" s="11">
        <v>0.26163579188995711</v>
      </c>
      <c r="V79" s="16"/>
    </row>
    <row r="80" spans="1:22">
      <c r="A80" s="1" t="s">
        <v>158</v>
      </c>
      <c r="B80">
        <v>0.21895414204515951</v>
      </c>
      <c r="C80">
        <v>-1.2479793969563001E-2</v>
      </c>
      <c r="D80">
        <v>0.82319605441188914</v>
      </c>
      <c r="E80">
        <v>-0.23143393601472251</v>
      </c>
      <c r="F80" s="8">
        <f t="shared" si="3"/>
        <v>3.434509372644079E-5</v>
      </c>
      <c r="G80" s="8">
        <f t="shared" si="4"/>
        <v>-1.8750818410511801E-2</v>
      </c>
      <c r="I80" s="10" t="s">
        <v>159</v>
      </c>
      <c r="J80" s="11">
        <v>3.434509372644079E-5</v>
      </c>
      <c r="L80" s="12" t="str">
        <f>_xlfn.XLOOKUP(I80,Sheet!$B$2:$B$900,Sheet!$A$2:$A$900)</f>
        <v>CHRW</v>
      </c>
      <c r="M80" s="9">
        <f t="shared" si="5"/>
        <v>3.434509372644079E-5</v>
      </c>
      <c r="P80" s="15"/>
      <c r="R80" s="10" t="s">
        <v>158</v>
      </c>
      <c r="S80" s="11">
        <v>-1.8750818410511801E-2</v>
      </c>
      <c r="V80" s="16"/>
    </row>
    <row r="81" spans="1:22">
      <c r="A81" s="1" t="s">
        <v>160</v>
      </c>
      <c r="B81">
        <v>0.23060188563823289</v>
      </c>
      <c r="C81">
        <v>0.11942300881885549</v>
      </c>
      <c r="D81">
        <v>0.87149975344559616</v>
      </c>
      <c r="E81">
        <v>-0.1111788768193774</v>
      </c>
      <c r="F81" s="8">
        <f t="shared" si="3"/>
        <v>1.474835088018691E-5</v>
      </c>
      <c r="G81" s="8">
        <f t="shared" si="4"/>
        <v>7.2051276601490993E-2</v>
      </c>
      <c r="I81" s="10" t="s">
        <v>161</v>
      </c>
      <c r="J81" s="11">
        <v>1.474835088018691E-5</v>
      </c>
      <c r="L81" s="12" t="str">
        <f>_xlfn.XLOOKUP(I81,Sheet!$B$2:$B$900,Sheet!$A$2:$A$900)</f>
        <v>CI</v>
      </c>
      <c r="M81" s="9">
        <f t="shared" si="5"/>
        <v>1.474835088018691E-5</v>
      </c>
      <c r="P81" s="15"/>
      <c r="R81" s="10" t="s">
        <v>160</v>
      </c>
      <c r="S81" s="11">
        <v>7.2051276601490993E-2</v>
      </c>
      <c r="V81" s="16"/>
    </row>
    <row r="82" spans="1:22">
      <c r="A82" s="1" t="s">
        <v>162</v>
      </c>
      <c r="B82">
        <v>0.1894908937906796</v>
      </c>
      <c r="C82">
        <v>0.34315662484022869</v>
      </c>
      <c r="D82">
        <v>0.7010106830678533</v>
      </c>
      <c r="E82">
        <v>0.15366573104954909</v>
      </c>
      <c r="F82" s="8">
        <f t="shared" si="3"/>
        <v>5.2936053469210004E-4</v>
      </c>
      <c r="G82" s="8">
        <f t="shared" si="4"/>
        <v>6.9303957566398899E-2</v>
      </c>
      <c r="I82" s="10" t="s">
        <v>163</v>
      </c>
      <c r="J82" s="11">
        <v>5.2936053469210004E-4</v>
      </c>
      <c r="L82" s="12" t="str">
        <f>_xlfn.XLOOKUP(I82,Sheet!$B$2:$B$900,Sheet!$A$2:$A$900)</f>
        <v>CINF</v>
      </c>
      <c r="M82" s="9">
        <f t="shared" si="5"/>
        <v>5.2936053469210004E-4</v>
      </c>
      <c r="P82" s="15"/>
      <c r="R82" s="10" t="s">
        <v>162</v>
      </c>
      <c r="S82" s="11">
        <v>6.9303957566398899E-2</v>
      </c>
      <c r="V82" s="16"/>
    </row>
    <row r="83" spans="1:22">
      <c r="A83" s="1" t="s">
        <v>164</v>
      </c>
      <c r="B83">
        <v>0.1455704294663486</v>
      </c>
      <c r="C83">
        <v>0.18343837664125701</v>
      </c>
      <c r="D83">
        <v>0.51887060819491737</v>
      </c>
      <c r="E83">
        <v>3.7867947174908378E-2</v>
      </c>
      <c r="F83" s="8">
        <f t="shared" si="3"/>
        <v>-7.1707975076550003E-4</v>
      </c>
      <c r="G83" s="8">
        <f t="shared" si="4"/>
        <v>-0.1847790668229464</v>
      </c>
      <c r="I83" s="10" t="s">
        <v>165</v>
      </c>
      <c r="J83" s="11">
        <v>-7.1707975076550003E-4</v>
      </c>
      <c r="L83" s="12" t="str">
        <f>_xlfn.XLOOKUP(I83,Sheet!$B$2:$B$900,Sheet!$A$2:$A$900)</f>
        <v>CL</v>
      </c>
      <c r="M83" s="9">
        <f t="shared" si="5"/>
        <v>-7.1707975076550003E-4</v>
      </c>
      <c r="P83" s="15"/>
      <c r="R83" s="10" t="s">
        <v>164</v>
      </c>
      <c r="S83" s="11">
        <v>-0.1847790668229464</v>
      </c>
      <c r="V83" s="16"/>
    </row>
    <row r="84" spans="1:22">
      <c r="A84" s="1" t="s">
        <v>166</v>
      </c>
      <c r="B84">
        <v>0.1045944235304709</v>
      </c>
      <c r="C84">
        <v>4.0022842791940683E-2</v>
      </c>
      <c r="D84">
        <v>0.34894133026102991</v>
      </c>
      <c r="E84">
        <v>-6.4571580738530171E-2</v>
      </c>
      <c r="F84" s="8">
        <f t="shared" si="3"/>
        <v>5.0911633070109996E-4</v>
      </c>
      <c r="G84" s="8">
        <f t="shared" si="4"/>
        <v>0.19285101929572479</v>
      </c>
      <c r="I84" s="10" t="s">
        <v>167</v>
      </c>
      <c r="J84" s="11">
        <v>5.0911633070109996E-4</v>
      </c>
      <c r="L84" s="12" t="str">
        <f>_xlfn.XLOOKUP(I84,Sheet!$B$2:$B$900,Sheet!$A$2:$A$900)</f>
        <v>CLX</v>
      </c>
      <c r="M84" s="9">
        <f t="shared" si="5"/>
        <v>5.0911633070109996E-4</v>
      </c>
      <c r="P84" s="15"/>
      <c r="R84" s="10" t="s">
        <v>166</v>
      </c>
      <c r="S84" s="11">
        <v>0.19285101929572479</v>
      </c>
      <c r="V84" s="16"/>
    </row>
    <row r="85" spans="1:22">
      <c r="A85" s="1" t="s">
        <v>168</v>
      </c>
      <c r="B85">
        <v>0.30209846557331849</v>
      </c>
      <c r="C85">
        <v>0.11718241511909321</v>
      </c>
      <c r="D85">
        <v>1.1679991785512001</v>
      </c>
      <c r="E85">
        <v>-0.18491605045422529</v>
      </c>
      <c r="F85" s="8">
        <f t="shared" si="3"/>
        <v>-5.8191755782760002E-4</v>
      </c>
      <c r="G85" s="8">
        <f t="shared" si="4"/>
        <v>-0.25807633795904089</v>
      </c>
      <c r="I85" s="10" t="s">
        <v>169</v>
      </c>
      <c r="J85" s="11">
        <v>-5.8191755782760002E-4</v>
      </c>
      <c r="L85" s="12" t="str">
        <f>_xlfn.XLOOKUP(I85,Sheet!$B$2:$B$900,Sheet!$A$2:$A$900)</f>
        <v>CMA</v>
      </c>
      <c r="M85" s="9">
        <f t="shared" si="5"/>
        <v>-5.8191755782760002E-4</v>
      </c>
      <c r="P85" s="15"/>
      <c r="R85" s="10" t="s">
        <v>168</v>
      </c>
      <c r="S85" s="11">
        <v>-0.25807633795904089</v>
      </c>
      <c r="V85" s="16"/>
    </row>
    <row r="86" spans="1:22">
      <c r="A86" s="1" t="s">
        <v>170</v>
      </c>
      <c r="B86">
        <v>0.21911840839104291</v>
      </c>
      <c r="C86">
        <v>0.31125467840520421</v>
      </c>
      <c r="D86">
        <v>0.82387727408928968</v>
      </c>
      <c r="E86">
        <v>9.2136270014161303E-2</v>
      </c>
      <c r="F86" s="8">
        <f t="shared" si="3"/>
        <v>-3.6910125744550002E-4</v>
      </c>
      <c r="G86" s="8">
        <f t="shared" si="4"/>
        <v>-4.7889722554453701E-2</v>
      </c>
      <c r="I86" s="10" t="s">
        <v>171</v>
      </c>
      <c r="J86" s="11">
        <v>-3.6910125744550002E-4</v>
      </c>
      <c r="L86" s="12" t="str">
        <f>_xlfn.XLOOKUP(I86,Sheet!$B$2:$B$900,Sheet!$A$2:$A$900)</f>
        <v>CMCSA</v>
      </c>
      <c r="M86" s="9">
        <f t="shared" si="5"/>
        <v>-3.6910125744550002E-4</v>
      </c>
      <c r="P86" s="15"/>
      <c r="R86" s="10" t="s">
        <v>170</v>
      </c>
      <c r="S86" s="11">
        <v>-4.7889722554453701E-2</v>
      </c>
      <c r="V86" s="16"/>
    </row>
    <row r="87" spans="1:22">
      <c r="A87" s="1" t="s">
        <v>172</v>
      </c>
      <c r="B87">
        <v>0.11217773683604181</v>
      </c>
      <c r="C87">
        <v>0.1099407571423761</v>
      </c>
      <c r="D87">
        <v>0.38038966020267051</v>
      </c>
      <c r="E87">
        <v>-2.2369796936657078E-3</v>
      </c>
      <c r="F87" s="8">
        <f t="shared" si="3"/>
        <v>1.3025476339007E-3</v>
      </c>
      <c r="G87" s="8">
        <f t="shared" si="4"/>
        <v>0.15927198919992219</v>
      </c>
      <c r="I87" s="10" t="s">
        <v>173</v>
      </c>
      <c r="J87" s="11">
        <v>1.3025476339007E-3</v>
      </c>
      <c r="L87" s="12" t="str">
        <f>_xlfn.XLOOKUP(I87,Sheet!$B$2:$B$900,Sheet!$A$2:$A$900)</f>
        <v>CME</v>
      </c>
      <c r="M87" s="9">
        <f t="shared" si="5"/>
        <v>1.3025476339007E-3</v>
      </c>
      <c r="P87" s="15"/>
      <c r="R87" s="10" t="s">
        <v>172</v>
      </c>
      <c r="S87" s="11">
        <v>0.15927198919992219</v>
      </c>
      <c r="V87" s="16"/>
    </row>
    <row r="88" spans="1:22">
      <c r="A88" s="1" t="s">
        <v>174</v>
      </c>
      <c r="B88">
        <v>0.1774997726280311</v>
      </c>
      <c r="C88">
        <v>0.6985603015200007</v>
      </c>
      <c r="D88">
        <v>0.65128298232573445</v>
      </c>
      <c r="E88">
        <v>0.52106052889196963</v>
      </c>
      <c r="F88" s="8">
        <f t="shared" si="3"/>
        <v>2.0335587905926998E-3</v>
      </c>
      <c r="G88" s="8">
        <f t="shared" si="4"/>
        <v>0.31144713157476828</v>
      </c>
      <c r="I88" s="10" t="s">
        <v>175</v>
      </c>
      <c r="J88" s="11">
        <v>2.0335587905926998E-3</v>
      </c>
      <c r="L88" s="12" t="str">
        <f>_xlfn.XLOOKUP(I88,Sheet!$B$2:$B$900,Sheet!$A$2:$A$900)</f>
        <v>CMG</v>
      </c>
      <c r="M88" s="9">
        <f t="shared" si="5"/>
        <v>2.0335587905926998E-3</v>
      </c>
      <c r="P88" s="15"/>
      <c r="R88" s="10" t="s">
        <v>174</v>
      </c>
      <c r="S88" s="11">
        <v>0.31144713157476828</v>
      </c>
      <c r="V88" s="16"/>
    </row>
    <row r="89" spans="1:22">
      <c r="A89" s="1" t="s">
        <v>176</v>
      </c>
      <c r="B89">
        <v>0.3393948948223604</v>
      </c>
      <c r="C89">
        <v>0.34942767707665617</v>
      </c>
      <c r="D89">
        <v>1.3226690920054249</v>
      </c>
      <c r="E89">
        <v>1.0032782254295819E-2</v>
      </c>
      <c r="F89" s="8">
        <f t="shared" si="3"/>
        <v>-7.527681325585E-4</v>
      </c>
      <c r="G89" s="8">
        <f t="shared" si="4"/>
        <v>-0.34537545313586082</v>
      </c>
      <c r="I89" s="10" t="s">
        <v>177</v>
      </c>
      <c r="J89" s="11">
        <v>-7.527681325585E-4</v>
      </c>
      <c r="L89" s="12" t="str">
        <f>_xlfn.XLOOKUP(I89,Sheet!$B$2:$B$900,Sheet!$A$2:$A$900)</f>
        <v>CMI</v>
      </c>
      <c r="M89" s="9">
        <f t="shared" si="5"/>
        <v>-7.527681325585E-4</v>
      </c>
      <c r="P89" s="15"/>
      <c r="R89" s="10" t="s">
        <v>176</v>
      </c>
      <c r="S89" s="11">
        <v>-0.34537545313586082</v>
      </c>
      <c r="V89" s="16"/>
    </row>
    <row r="90" spans="1:22">
      <c r="A90" s="1" t="s">
        <v>178</v>
      </c>
      <c r="B90">
        <v>5.2533277574066367E-2</v>
      </c>
      <c r="C90">
        <v>0.27314394403607639</v>
      </c>
      <c r="D90">
        <v>0.13304149476641061</v>
      </c>
      <c r="E90">
        <v>0.22061066646201011</v>
      </c>
      <c r="F90" s="8">
        <f t="shared" si="3"/>
        <v>3.7370587252040001E-4</v>
      </c>
      <c r="G90" s="8">
        <f t="shared" si="4"/>
        <v>0.16285672417331121</v>
      </c>
      <c r="I90" s="10" t="s">
        <v>179</v>
      </c>
      <c r="J90" s="11">
        <v>3.7370587252040001E-4</v>
      </c>
      <c r="L90" s="12" t="str">
        <f>_xlfn.XLOOKUP(I90,Sheet!$B$2:$B$900,Sheet!$A$2:$A$900)</f>
        <v>CMS</v>
      </c>
      <c r="M90" s="9">
        <f t="shared" si="5"/>
        <v>3.7370587252040001E-4</v>
      </c>
      <c r="P90" s="15"/>
      <c r="R90" s="10" t="s">
        <v>178</v>
      </c>
      <c r="S90" s="11">
        <v>0.16285672417331121</v>
      </c>
      <c r="V90" s="16"/>
    </row>
    <row r="91" spans="1:22">
      <c r="A91" s="1" t="s">
        <v>180</v>
      </c>
      <c r="B91">
        <v>0.28561791054260233</v>
      </c>
      <c r="C91">
        <v>0.14697893444649951</v>
      </c>
      <c r="D91">
        <v>1.0996536003925641</v>
      </c>
      <c r="E91">
        <v>-0.1386389760961029</v>
      </c>
      <c r="F91" s="8">
        <f t="shared" si="3"/>
        <v>7.9002718190079998E-4</v>
      </c>
      <c r="G91" s="8">
        <f t="shared" si="4"/>
        <v>0.2390480178775366</v>
      </c>
      <c r="I91" s="10" t="s">
        <v>181</v>
      </c>
      <c r="J91" s="11">
        <v>7.9002718190079998E-4</v>
      </c>
      <c r="L91" s="12" t="str">
        <f>_xlfn.XLOOKUP(I91,Sheet!$B$2:$B$900,Sheet!$A$2:$A$900)</f>
        <v>CNC</v>
      </c>
      <c r="M91" s="9">
        <f t="shared" si="5"/>
        <v>7.9002718190079998E-4</v>
      </c>
      <c r="P91" s="15"/>
      <c r="R91" s="10" t="s">
        <v>180</v>
      </c>
      <c r="S91" s="11">
        <v>0.2390480178775366</v>
      </c>
      <c r="V91" s="16"/>
    </row>
    <row r="92" spans="1:22">
      <c r="A92" s="1" t="s">
        <v>182</v>
      </c>
      <c r="B92">
        <v>0.10873155215817661</v>
      </c>
      <c r="C92">
        <v>2.3629531148889878E-2</v>
      </c>
      <c r="D92">
        <v>0.36609818253027698</v>
      </c>
      <c r="E92">
        <v>-8.510202100928671E-2</v>
      </c>
      <c r="F92" s="8">
        <f t="shared" si="3"/>
        <v>2.70209574209E-4</v>
      </c>
      <c r="G92" s="8">
        <f t="shared" si="4"/>
        <v>6.6517905439329894E-2</v>
      </c>
      <c r="I92" s="10" t="s">
        <v>183</v>
      </c>
      <c r="J92" s="11">
        <v>2.70209574209E-4</v>
      </c>
      <c r="L92" s="12" t="str">
        <f>_xlfn.XLOOKUP(I92,Sheet!$B$2:$B$900,Sheet!$A$2:$A$900)</f>
        <v>CNP</v>
      </c>
      <c r="M92" s="9">
        <f t="shared" si="5"/>
        <v>2.70209574209E-4</v>
      </c>
      <c r="P92" s="15"/>
      <c r="R92" s="10" t="s">
        <v>182</v>
      </c>
      <c r="S92" s="11">
        <v>6.6517905439329894E-2</v>
      </c>
      <c r="V92" s="16"/>
    </row>
    <row r="93" spans="1:22">
      <c r="A93" s="1" t="s">
        <v>184</v>
      </c>
      <c r="B93">
        <v>0.32815512559294457</v>
      </c>
      <c r="C93">
        <v>0.35577117608792341</v>
      </c>
      <c r="D93">
        <v>1.2760572803933561</v>
      </c>
      <c r="E93">
        <v>2.761605049497878E-2</v>
      </c>
      <c r="F93" s="8">
        <f t="shared" si="3"/>
        <v>-7.4684321517859995E-4</v>
      </c>
      <c r="G93" s="8">
        <f t="shared" si="4"/>
        <v>-0.18620580795200051</v>
      </c>
      <c r="I93" s="10" t="s">
        <v>185</v>
      </c>
      <c r="J93" s="11">
        <v>-7.4684321517859995E-4</v>
      </c>
      <c r="L93" s="12" t="str">
        <f>_xlfn.XLOOKUP(I93,Sheet!$B$2:$B$900,Sheet!$A$2:$A$900)</f>
        <v>COF</v>
      </c>
      <c r="M93" s="9">
        <f t="shared" si="5"/>
        <v>-7.4684321517859995E-4</v>
      </c>
      <c r="P93" s="15"/>
      <c r="R93" s="10" t="s">
        <v>184</v>
      </c>
      <c r="S93" s="11">
        <v>-0.18620580795200051</v>
      </c>
      <c r="V93" s="16"/>
    </row>
    <row r="94" spans="1:22">
      <c r="A94" s="1" t="s">
        <v>186</v>
      </c>
      <c r="B94">
        <v>0.19845099987242679</v>
      </c>
      <c r="C94">
        <v>0.25219584061278721</v>
      </c>
      <c r="D94">
        <v>0.73816863250453069</v>
      </c>
      <c r="E94">
        <v>5.3744840740360428E-2</v>
      </c>
      <c r="F94" s="8">
        <f t="shared" si="3"/>
        <v>8.6986976417469998E-4</v>
      </c>
      <c r="G94" s="8">
        <f t="shared" si="4"/>
        <v>0.12709366502316211</v>
      </c>
      <c r="I94" s="10" t="s">
        <v>187</v>
      </c>
      <c r="J94" s="11">
        <v>8.6986976417469998E-4</v>
      </c>
      <c r="L94" s="12" t="str">
        <f>_xlfn.XLOOKUP(I94,Sheet!$B$2:$B$900,Sheet!$A$2:$A$900)</f>
        <v>COO</v>
      </c>
      <c r="M94" s="9">
        <f t="shared" si="5"/>
        <v>8.6986976417469998E-4</v>
      </c>
      <c r="P94" s="15"/>
      <c r="R94" s="10" t="s">
        <v>186</v>
      </c>
      <c r="S94" s="11">
        <v>0.12709366502316211</v>
      </c>
      <c r="V94" s="16"/>
    </row>
    <row r="95" spans="1:22">
      <c r="A95" s="1" t="s">
        <v>188</v>
      </c>
      <c r="B95">
        <v>0.2788168375322449</v>
      </c>
      <c r="C95">
        <v>0.1029622716464299</v>
      </c>
      <c r="D95">
        <v>1.0714492549608929</v>
      </c>
      <c r="E95">
        <v>-0.175854565885815</v>
      </c>
      <c r="F95" s="8">
        <f t="shared" si="3"/>
        <v>8.9394284567619997E-4</v>
      </c>
      <c r="G95" s="8">
        <f t="shared" si="4"/>
        <v>0.1718163410448254</v>
      </c>
      <c r="I95" s="10" t="s">
        <v>189</v>
      </c>
      <c r="J95" s="11">
        <v>8.9394284567619997E-4</v>
      </c>
      <c r="L95" s="12" t="str">
        <f>_xlfn.XLOOKUP(I95,Sheet!$B$2:$B$900,Sheet!$A$2:$A$900)</f>
        <v>COP</v>
      </c>
      <c r="M95" s="9">
        <f t="shared" si="5"/>
        <v>8.9394284567619997E-4</v>
      </c>
      <c r="P95" s="15"/>
      <c r="R95" s="10" t="s">
        <v>188</v>
      </c>
      <c r="S95" s="11">
        <v>0.1718163410448254</v>
      </c>
      <c r="V95" s="16"/>
    </row>
    <row r="96" spans="1:22">
      <c r="A96" s="1" t="s">
        <v>190</v>
      </c>
      <c r="B96">
        <v>0.22539366090212801</v>
      </c>
      <c r="C96">
        <v>0.19005093257974651</v>
      </c>
      <c r="D96">
        <v>0.84990101905189586</v>
      </c>
      <c r="E96">
        <v>-3.5342728322381563E-2</v>
      </c>
      <c r="F96" s="8">
        <f t="shared" si="3"/>
        <v>-5.5610417108059996E-4</v>
      </c>
      <c r="G96" s="8">
        <f t="shared" si="4"/>
        <v>-0.16247324438411959</v>
      </c>
      <c r="I96" s="10" t="s">
        <v>191</v>
      </c>
      <c r="J96" s="11">
        <v>-5.5610417108059996E-4</v>
      </c>
      <c r="L96" s="12" t="str">
        <f>_xlfn.XLOOKUP(I96,Sheet!$B$2:$B$900,Sheet!$A$2:$A$900)</f>
        <v>COR</v>
      </c>
      <c r="M96" s="9">
        <f t="shared" si="5"/>
        <v>-5.5610417108059996E-4</v>
      </c>
      <c r="P96" s="15"/>
      <c r="R96" s="10" t="s">
        <v>190</v>
      </c>
      <c r="S96" s="11">
        <v>-0.16247324438411959</v>
      </c>
      <c r="V96" s="16"/>
    </row>
    <row r="97" spans="1:22">
      <c r="A97" s="1" t="s">
        <v>192</v>
      </c>
      <c r="B97">
        <v>0.19160059694154491</v>
      </c>
      <c r="C97">
        <v>0.38945813717607519</v>
      </c>
      <c r="D97">
        <v>0.70975971374796376</v>
      </c>
      <c r="E97">
        <v>0.19785754023453039</v>
      </c>
      <c r="F97" s="8">
        <f t="shared" si="3"/>
        <v>5.7693907764909999E-4</v>
      </c>
      <c r="G97" s="8">
        <f t="shared" si="4"/>
        <v>0.18604108547147941</v>
      </c>
      <c r="I97" s="10" t="s">
        <v>193</v>
      </c>
      <c r="J97" s="11">
        <v>5.7693907764909999E-4</v>
      </c>
      <c r="L97" s="12" t="str">
        <f>_xlfn.XLOOKUP(I97,Sheet!$B$2:$B$900,Sheet!$A$2:$A$900)</f>
        <v>COST</v>
      </c>
      <c r="M97" s="9">
        <f t="shared" si="5"/>
        <v>5.7693907764909999E-4</v>
      </c>
      <c r="P97" s="15"/>
      <c r="R97" s="10" t="s">
        <v>192</v>
      </c>
      <c r="S97" s="11">
        <v>0.18604108547147941</v>
      </c>
      <c r="V97" s="16"/>
    </row>
    <row r="98" spans="1:22">
      <c r="A98" s="1" t="s">
        <v>194</v>
      </c>
      <c r="B98">
        <v>0.1032915054328819</v>
      </c>
      <c r="C98">
        <v>0.46865452371082661</v>
      </c>
      <c r="D98">
        <v>0.34353807226959071</v>
      </c>
      <c r="E98">
        <v>0.36536301827794471</v>
      </c>
      <c r="F98" s="8">
        <f t="shared" si="3"/>
        <v>-1.1404186754594E-3</v>
      </c>
      <c r="G98" s="8">
        <f t="shared" si="4"/>
        <v>-0.22834356052539781</v>
      </c>
      <c r="I98" s="10" t="s">
        <v>195</v>
      </c>
      <c r="J98" s="11">
        <v>-1.1404186754594E-3</v>
      </c>
      <c r="L98" s="12" t="str">
        <f>_xlfn.XLOOKUP(I98,Sheet!$B$2:$B$900,Sheet!$A$2:$A$900)</f>
        <v>CPB</v>
      </c>
      <c r="M98" s="9">
        <f t="shared" si="5"/>
        <v>-1.1404186754594E-3</v>
      </c>
      <c r="P98" s="15"/>
      <c r="R98" s="10" t="s">
        <v>194</v>
      </c>
      <c r="S98" s="11">
        <v>-0.22834356052539781</v>
      </c>
      <c r="V98" s="16"/>
    </row>
    <row r="99" spans="1:22">
      <c r="A99" s="1" t="s">
        <v>196</v>
      </c>
      <c r="B99">
        <v>0.21603013207968999</v>
      </c>
      <c r="C99">
        <v>0.66517228181376953</v>
      </c>
      <c r="D99">
        <v>0.81107005797189302</v>
      </c>
      <c r="E99">
        <v>0.44914214973407951</v>
      </c>
      <c r="F99" s="8">
        <f t="shared" si="3"/>
        <v>7.1393256384560001E-4</v>
      </c>
      <c r="G99" s="8">
        <f t="shared" si="4"/>
        <v>8.8585488098870194E-2</v>
      </c>
      <c r="I99" s="10" t="s">
        <v>197</v>
      </c>
      <c r="J99" s="11">
        <v>7.1393256384560001E-4</v>
      </c>
      <c r="L99" s="12" t="str">
        <f>_xlfn.XLOOKUP(I99,Sheet!$B$2:$B$900,Sheet!$A$2:$A$900)</f>
        <v>CPRT</v>
      </c>
      <c r="M99" s="9">
        <f t="shared" si="5"/>
        <v>7.1393256384560001E-4</v>
      </c>
      <c r="P99" s="15"/>
      <c r="R99" s="10" t="s">
        <v>196</v>
      </c>
      <c r="S99" s="11">
        <v>8.8585488098870194E-2</v>
      </c>
      <c r="V99" s="16"/>
    </row>
    <row r="100" spans="1:22">
      <c r="A100" s="1" t="s">
        <v>198</v>
      </c>
      <c r="B100">
        <v>9.2803500355696927E-2</v>
      </c>
      <c r="C100">
        <v>0.22733570741709319</v>
      </c>
      <c r="D100">
        <v>0.30004385927767713</v>
      </c>
      <c r="E100">
        <v>0.13453220706139629</v>
      </c>
      <c r="F100" s="8">
        <f t="shared" si="3"/>
        <v>9.2952649604109694E-5</v>
      </c>
      <c r="G100" s="8">
        <f t="shared" si="4"/>
        <v>0.121212264036045</v>
      </c>
      <c r="I100" s="10" t="s">
        <v>199</v>
      </c>
      <c r="J100" s="11">
        <v>9.2952649604109694E-5</v>
      </c>
      <c r="L100" s="12" t="str">
        <f>_xlfn.XLOOKUP(I100,Sheet!$B$2:$B$900,Sheet!$A$2:$A$900)</f>
        <v>CPT</v>
      </c>
      <c r="M100" s="9">
        <f t="shared" si="5"/>
        <v>9.2952649604109694E-5</v>
      </c>
      <c r="P100" s="15"/>
      <c r="R100" s="10" t="s">
        <v>198</v>
      </c>
      <c r="S100" s="11">
        <v>0.121212264036045</v>
      </c>
      <c r="V100" s="16"/>
    </row>
    <row r="101" spans="1:22">
      <c r="A101" s="1" t="s">
        <v>200</v>
      </c>
      <c r="B101">
        <v>0.35707912245065199</v>
      </c>
      <c r="C101">
        <v>0.33489017037523477</v>
      </c>
      <c r="D101">
        <v>1.396006352752523</v>
      </c>
      <c r="E101">
        <v>-2.218895207541716E-2</v>
      </c>
      <c r="F101" s="8">
        <f t="shared" si="3"/>
        <v>4.3573434596090002E-4</v>
      </c>
      <c r="G101" s="8">
        <f t="shared" si="4"/>
        <v>0.1683025649936539</v>
      </c>
      <c r="I101" s="10" t="s">
        <v>201</v>
      </c>
      <c r="J101" s="11">
        <v>4.3573434596090002E-4</v>
      </c>
      <c r="L101" s="12" t="str">
        <f>_xlfn.XLOOKUP(I101,Sheet!$B$2:$B$900,Sheet!$A$2:$A$900)</f>
        <v>CRL</v>
      </c>
      <c r="M101" s="9">
        <f t="shared" si="5"/>
        <v>4.3573434596090002E-4</v>
      </c>
      <c r="P101" s="15"/>
      <c r="R101" s="10" t="s">
        <v>200</v>
      </c>
      <c r="S101" s="11">
        <v>0.1683025649936539</v>
      </c>
      <c r="V101" s="16"/>
    </row>
    <row r="102" spans="1:22">
      <c r="A102" s="1" t="s">
        <v>202</v>
      </c>
      <c r="B102">
        <v>0.32750778050405083</v>
      </c>
      <c r="C102">
        <v>0.20463923067189629</v>
      </c>
      <c r="D102">
        <v>1.2733727121681879</v>
      </c>
      <c r="E102">
        <v>-0.1228685498321546</v>
      </c>
      <c r="F102" s="8">
        <f t="shared" si="3"/>
        <v>1.5859980048872999E-3</v>
      </c>
      <c r="G102" s="8">
        <f t="shared" si="4"/>
        <v>0.19387535987231919</v>
      </c>
      <c r="I102" s="10" t="s">
        <v>203</v>
      </c>
      <c r="J102" s="11">
        <v>1.5859980048872999E-3</v>
      </c>
      <c r="L102" s="12" t="str">
        <f>_xlfn.XLOOKUP(I102,Sheet!$B$2:$B$900,Sheet!$A$2:$A$900)</f>
        <v>CRM</v>
      </c>
      <c r="M102" s="9">
        <f t="shared" si="5"/>
        <v>1.5859980048872999E-3</v>
      </c>
      <c r="P102" s="15"/>
      <c r="R102" s="10" t="s">
        <v>202</v>
      </c>
      <c r="S102" s="11">
        <v>0.19387535987231919</v>
      </c>
      <c r="V102" s="16"/>
    </row>
    <row r="103" spans="1:22">
      <c r="A103" s="1" t="s">
        <v>204</v>
      </c>
      <c r="B103">
        <v>0.33207341392395612</v>
      </c>
      <c r="C103">
        <v>0.15946072799834229</v>
      </c>
      <c r="D103">
        <v>1.29230659243874</v>
      </c>
      <c r="E103">
        <v>-0.1726126859256138</v>
      </c>
      <c r="F103" s="8">
        <f t="shared" si="3"/>
        <v>9.1869604837579999E-4</v>
      </c>
      <c r="G103" s="8">
        <f t="shared" si="4"/>
        <v>0.1013488645672113</v>
      </c>
      <c r="I103" s="10" t="s">
        <v>205</v>
      </c>
      <c r="J103" s="11">
        <v>9.1869604837579999E-4</v>
      </c>
      <c r="L103" s="12" t="str">
        <f>_xlfn.XLOOKUP(I103,Sheet!$B$2:$B$900,Sheet!$A$2:$A$900)</f>
        <v>CSCO</v>
      </c>
      <c r="M103" s="9">
        <f t="shared" si="5"/>
        <v>9.1869604837579999E-4</v>
      </c>
      <c r="P103" s="15"/>
      <c r="R103" s="10" t="s">
        <v>204</v>
      </c>
      <c r="S103" s="11">
        <v>0.1013488645672113</v>
      </c>
      <c r="V103" s="16"/>
    </row>
    <row r="104" spans="1:22">
      <c r="A104" s="1" t="s">
        <v>206</v>
      </c>
      <c r="B104">
        <v>0.26631906722528709</v>
      </c>
      <c r="C104">
        <v>0.60941611040800692</v>
      </c>
      <c r="D104">
        <v>1.019620458192162</v>
      </c>
      <c r="E104">
        <v>0.34309704318271977</v>
      </c>
      <c r="F104" s="8">
        <f t="shared" si="3"/>
        <v>7.8039915585929995E-4</v>
      </c>
      <c r="G104" s="8">
        <f t="shared" si="4"/>
        <v>7.9675948772435598E-2</v>
      </c>
      <c r="I104" s="10" t="s">
        <v>207</v>
      </c>
      <c r="J104" s="11">
        <v>7.8039915585929995E-4</v>
      </c>
      <c r="L104" s="12" t="str">
        <f>_xlfn.XLOOKUP(I104,Sheet!$B$2:$B$900,Sheet!$A$2:$A$900)</f>
        <v>CSGP</v>
      </c>
      <c r="M104" s="9">
        <f t="shared" si="5"/>
        <v>7.8039915585929995E-4</v>
      </c>
      <c r="P104" s="15"/>
      <c r="R104" s="10" t="s">
        <v>206</v>
      </c>
      <c r="S104" s="11">
        <v>7.9675948772435598E-2</v>
      </c>
      <c r="V104" s="16"/>
    </row>
    <row r="105" spans="1:22">
      <c r="A105" s="1" t="s">
        <v>208</v>
      </c>
      <c r="B105">
        <v>0.27745571628047833</v>
      </c>
      <c r="C105">
        <v>0.19104324654867461</v>
      </c>
      <c r="D105">
        <v>1.0658046259588589</v>
      </c>
      <c r="E105">
        <v>-8.6412469731803776E-2</v>
      </c>
      <c r="F105" s="8">
        <f t="shared" si="3"/>
        <v>7.7466350202640003E-4</v>
      </c>
      <c r="G105" s="8">
        <f t="shared" si="4"/>
        <v>0.21390548963494241</v>
      </c>
      <c r="I105" s="10" t="s">
        <v>209</v>
      </c>
      <c r="J105" s="11">
        <v>7.7466350202640003E-4</v>
      </c>
      <c r="L105" s="12" t="str">
        <f>_xlfn.XLOOKUP(I105,Sheet!$B$2:$B$900,Sheet!$A$2:$A$900)</f>
        <v>CSX</v>
      </c>
      <c r="M105" s="9">
        <f t="shared" si="5"/>
        <v>7.7466350202640003E-4</v>
      </c>
      <c r="P105" s="15"/>
      <c r="R105" s="10" t="s">
        <v>208</v>
      </c>
      <c r="S105" s="11">
        <v>0.21390548963494241</v>
      </c>
      <c r="V105" s="16"/>
    </row>
    <row r="106" spans="1:22">
      <c r="A106" s="1" t="s">
        <v>210</v>
      </c>
      <c r="B106">
        <v>0.25848342169306809</v>
      </c>
      <c r="C106">
        <v>0.50326484346706657</v>
      </c>
      <c r="D106">
        <v>0.98712569553717078</v>
      </c>
      <c r="E106">
        <v>0.24478142177399839</v>
      </c>
      <c r="F106" s="8">
        <f t="shared" si="3"/>
        <v>5.8986404236260003E-4</v>
      </c>
      <c r="G106" s="8">
        <f t="shared" si="4"/>
        <v>0.1127907663073424</v>
      </c>
      <c r="I106" s="10" t="s">
        <v>211</v>
      </c>
      <c r="J106" s="11">
        <v>5.8986404236260003E-4</v>
      </c>
      <c r="L106" s="12" t="str">
        <f>_xlfn.XLOOKUP(I106,Sheet!$B$2:$B$900,Sheet!$A$2:$A$900)</f>
        <v>CTAS</v>
      </c>
      <c r="M106" s="9">
        <f t="shared" si="5"/>
        <v>5.8986404236260003E-4</v>
      </c>
      <c r="P106" s="15"/>
      <c r="R106" s="10" t="s">
        <v>210</v>
      </c>
      <c r="S106" s="11">
        <v>0.1127907663073424</v>
      </c>
      <c r="V106" s="16"/>
    </row>
    <row r="107" spans="1:22">
      <c r="A107" s="1" t="s">
        <v>212</v>
      </c>
      <c r="B107">
        <v>0.18338549215052879</v>
      </c>
      <c r="C107">
        <v>-0.1888589958248128</v>
      </c>
      <c r="D107">
        <v>0.67569131705080598</v>
      </c>
      <c r="E107">
        <v>-0.3722444879753416</v>
      </c>
      <c r="F107" s="8">
        <f t="shared" si="3"/>
        <v>-6.876764376133E-4</v>
      </c>
      <c r="G107" s="8">
        <f t="shared" si="4"/>
        <v>-0.103077463064647</v>
      </c>
      <c r="I107" s="10" t="s">
        <v>213</v>
      </c>
      <c r="J107" s="11">
        <v>-6.876764376133E-4</v>
      </c>
      <c r="L107" s="12" t="str">
        <f>_xlfn.XLOOKUP(I107,Sheet!$B$2:$B$900,Sheet!$A$2:$A$900)</f>
        <v>CTRA</v>
      </c>
      <c r="M107" s="9">
        <f t="shared" si="5"/>
        <v>-6.876764376133E-4</v>
      </c>
      <c r="P107" s="15"/>
      <c r="R107" s="10" t="s">
        <v>212</v>
      </c>
      <c r="S107" s="11">
        <v>-0.103077463064647</v>
      </c>
      <c r="V107" s="16"/>
    </row>
    <row r="108" spans="1:22">
      <c r="A108" s="1" t="s">
        <v>214</v>
      </c>
      <c r="B108">
        <v>0.25055432108709569</v>
      </c>
      <c r="C108">
        <v>1.7397311698068019E-2</v>
      </c>
      <c r="D108">
        <v>0.95424337062862463</v>
      </c>
      <c r="E108">
        <v>-0.2331570093890277</v>
      </c>
      <c r="F108" s="8">
        <f t="shared" si="3"/>
        <v>-1.6678383627749999E-4</v>
      </c>
      <c r="G108" s="8">
        <f t="shared" si="4"/>
        <v>-0.1862588806555831</v>
      </c>
      <c r="I108" s="10" t="s">
        <v>215</v>
      </c>
      <c r="J108" s="11">
        <v>-1.6678383627749999E-4</v>
      </c>
      <c r="L108" s="12" t="str">
        <f>_xlfn.XLOOKUP(I108,Sheet!$B$2:$B$900,Sheet!$A$2:$A$900)</f>
        <v>CTSH</v>
      </c>
      <c r="M108" s="9">
        <f t="shared" si="5"/>
        <v>-1.6678383627749999E-4</v>
      </c>
      <c r="P108" s="15"/>
      <c r="R108" s="10" t="s">
        <v>214</v>
      </c>
      <c r="S108" s="11">
        <v>-0.1862588806555831</v>
      </c>
      <c r="V108" s="16"/>
    </row>
    <row r="109" spans="1:22">
      <c r="A109" s="1" t="s">
        <v>216</v>
      </c>
      <c r="B109">
        <v>0.225644243556271</v>
      </c>
      <c r="C109">
        <v>0.19206505897477871</v>
      </c>
      <c r="D109">
        <v>0.85094019621201022</v>
      </c>
      <c r="E109">
        <v>-3.3579184581492373E-2</v>
      </c>
      <c r="F109" s="8">
        <f t="shared" si="3"/>
        <v>-5.1585773843405603E-5</v>
      </c>
      <c r="G109" s="8">
        <f t="shared" si="4"/>
        <v>7.3216781537321696E-2</v>
      </c>
      <c r="I109" s="10" t="s">
        <v>217</v>
      </c>
      <c r="J109" s="11">
        <v>-5.1585773843405603E-5</v>
      </c>
      <c r="L109" s="12" t="str">
        <f>_xlfn.XLOOKUP(I109,Sheet!$B$2:$B$900,Sheet!$A$2:$A$900)</f>
        <v>CVS</v>
      </c>
      <c r="M109" s="9">
        <f t="shared" si="5"/>
        <v>-5.1585773843405603E-5</v>
      </c>
      <c r="P109" s="15"/>
      <c r="R109" s="10" t="s">
        <v>216</v>
      </c>
      <c r="S109" s="11">
        <v>7.3216781537321696E-2</v>
      </c>
      <c r="V109" s="16"/>
    </row>
    <row r="110" spans="1:22">
      <c r="A110" s="1" t="s">
        <v>218</v>
      </c>
      <c r="B110">
        <v>0.22015306342484611</v>
      </c>
      <c r="C110">
        <v>0.15907381463537271</v>
      </c>
      <c r="D110">
        <v>0.82816803349321944</v>
      </c>
      <c r="E110">
        <v>-6.1079248789473378E-2</v>
      </c>
      <c r="F110" s="8">
        <f t="shared" si="3"/>
        <v>-2.298672936628E-4</v>
      </c>
      <c r="G110" s="8">
        <f t="shared" si="4"/>
        <v>-4.4328886714962198E-2</v>
      </c>
      <c r="I110" s="10" t="s">
        <v>219</v>
      </c>
      <c r="J110" s="11">
        <v>-2.298672936628E-4</v>
      </c>
      <c r="L110" s="12" t="str">
        <f>_xlfn.XLOOKUP(I110,Sheet!$B$2:$B$900,Sheet!$A$2:$A$900)</f>
        <v>CVX</v>
      </c>
      <c r="M110" s="9">
        <f t="shared" si="5"/>
        <v>-2.298672936628E-4</v>
      </c>
      <c r="P110" s="15"/>
      <c r="R110" s="10" t="s">
        <v>218</v>
      </c>
      <c r="S110" s="11">
        <v>-4.4328886714962198E-2</v>
      </c>
      <c r="V110" s="16"/>
    </row>
    <row r="111" spans="1:22">
      <c r="A111" s="1" t="s">
        <v>220</v>
      </c>
      <c r="B111">
        <v>9.3915876555823896E-2</v>
      </c>
      <c r="C111">
        <v>0.20504341147327221</v>
      </c>
      <c r="D111">
        <v>0.30465693173706271</v>
      </c>
      <c r="E111">
        <v>0.1111275349174483</v>
      </c>
      <c r="F111" s="8">
        <f t="shared" si="3"/>
        <v>-2.5954594501749999E-4</v>
      </c>
      <c r="G111" s="8">
        <f t="shared" si="4"/>
        <v>4.19866659948206E-2</v>
      </c>
      <c r="I111" s="10" t="s">
        <v>221</v>
      </c>
      <c r="J111" s="11">
        <v>-2.5954594501749999E-4</v>
      </c>
      <c r="L111" s="12" t="str">
        <f>_xlfn.XLOOKUP(I111,Sheet!$B$2:$B$900,Sheet!$A$2:$A$900)</f>
        <v>D</v>
      </c>
      <c r="M111" s="9">
        <f t="shared" si="5"/>
        <v>-2.5954594501749999E-4</v>
      </c>
      <c r="P111" s="15"/>
      <c r="R111" s="10" t="s">
        <v>220</v>
      </c>
      <c r="S111" s="11">
        <v>4.19866659948206E-2</v>
      </c>
      <c r="V111" s="16"/>
    </row>
    <row r="112" spans="1:22">
      <c r="A112" s="1" t="s">
        <v>222</v>
      </c>
      <c r="B112">
        <v>0.29663691004805448</v>
      </c>
      <c r="C112">
        <v>0.21221109172713459</v>
      </c>
      <c r="D112">
        <v>1.145349870362006</v>
      </c>
      <c r="E112">
        <v>-8.4425818320919943E-2</v>
      </c>
      <c r="F112" s="8">
        <f t="shared" si="3"/>
        <v>-1.2370182084509999E-4</v>
      </c>
      <c r="G112" s="8">
        <f t="shared" si="4"/>
        <v>1.1513185381587999E-2</v>
      </c>
      <c r="I112" s="10" t="s">
        <v>223</v>
      </c>
      <c r="J112" s="11">
        <v>-1.2370182084509999E-4</v>
      </c>
      <c r="L112" s="12" t="str">
        <f>_xlfn.XLOOKUP(I112,Sheet!$B$2:$B$900,Sheet!$A$2:$A$900)</f>
        <v>DAL</v>
      </c>
      <c r="M112" s="9">
        <f t="shared" si="5"/>
        <v>-1.2370182084509999E-4</v>
      </c>
      <c r="P112" s="15"/>
      <c r="R112" s="10" t="s">
        <v>222</v>
      </c>
      <c r="S112" s="11">
        <v>1.1513185381587999E-2</v>
      </c>
      <c r="V112" s="16"/>
    </row>
    <row r="113" spans="1:22">
      <c r="A113" s="1" t="s">
        <v>224</v>
      </c>
      <c r="B113">
        <v>0.30421860719003802</v>
      </c>
      <c r="C113">
        <v>-9.3506563838023249E-2</v>
      </c>
      <c r="D113">
        <v>1.176791498002991</v>
      </c>
      <c r="E113">
        <v>-0.39772517102806121</v>
      </c>
      <c r="F113" s="8">
        <f t="shared" si="3"/>
        <v>-7.2604359920600003E-4</v>
      </c>
      <c r="G113" s="8">
        <f t="shared" si="4"/>
        <v>-0.32527916102503768</v>
      </c>
      <c r="I113" s="10" t="s">
        <v>225</v>
      </c>
      <c r="J113" s="11">
        <v>-7.2604359920600003E-4</v>
      </c>
      <c r="L113" s="12" t="str">
        <f>_xlfn.XLOOKUP(I113,Sheet!$B$2:$B$900,Sheet!$A$2:$A$900)</f>
        <v>DD</v>
      </c>
      <c r="M113" s="9">
        <f t="shared" si="5"/>
        <v>-7.2604359920600003E-4</v>
      </c>
      <c r="P113" s="15"/>
      <c r="R113" s="10" t="s">
        <v>224</v>
      </c>
      <c r="S113" s="11">
        <v>-0.32527916102503768</v>
      </c>
      <c r="V113" s="16"/>
    </row>
    <row r="114" spans="1:22">
      <c r="A114" s="1" t="s">
        <v>226</v>
      </c>
      <c r="B114">
        <v>0.33866577260685982</v>
      </c>
      <c r="C114">
        <v>0.20207318067147201</v>
      </c>
      <c r="D114">
        <v>1.3196453904811849</v>
      </c>
      <c r="E114">
        <v>-0.13659259193538781</v>
      </c>
      <c r="F114" s="8">
        <f t="shared" si="3"/>
        <v>2.6225448171890003E-4</v>
      </c>
      <c r="G114" s="8">
        <f t="shared" si="4"/>
        <v>-0.1407185328222666</v>
      </c>
      <c r="I114" s="10" t="s">
        <v>227</v>
      </c>
      <c r="J114" s="11">
        <v>2.6225448171890003E-4</v>
      </c>
      <c r="L114" s="12" t="str">
        <f>_xlfn.XLOOKUP(I114,Sheet!$B$2:$B$900,Sheet!$A$2:$A$900)</f>
        <v>DE</v>
      </c>
      <c r="M114" s="9">
        <f t="shared" si="5"/>
        <v>2.6225448171890003E-4</v>
      </c>
      <c r="P114" s="15"/>
      <c r="R114" s="10" t="s">
        <v>226</v>
      </c>
      <c r="S114" s="11">
        <v>-0.1407185328222666</v>
      </c>
      <c r="V114" s="16"/>
    </row>
    <row r="115" spans="1:22">
      <c r="A115" s="1" t="s">
        <v>228</v>
      </c>
      <c r="B115">
        <v>0.33137824524116161</v>
      </c>
      <c r="C115">
        <v>0.40941075689678291</v>
      </c>
      <c r="D115">
        <v>1.289423697690667</v>
      </c>
      <c r="E115">
        <v>7.8032511655621251E-2</v>
      </c>
      <c r="F115" s="8">
        <f t="shared" si="3"/>
        <v>-6.6720964437169997E-4</v>
      </c>
      <c r="G115" s="8">
        <f t="shared" si="4"/>
        <v>-0.13756606381503181</v>
      </c>
      <c r="I115" s="10" t="s">
        <v>229</v>
      </c>
      <c r="J115" s="11">
        <v>-6.6720964437169997E-4</v>
      </c>
      <c r="L115" s="12" t="str">
        <f>_xlfn.XLOOKUP(I115,Sheet!$B$2:$B$900,Sheet!$A$2:$A$900)</f>
        <v>DFS</v>
      </c>
      <c r="M115" s="9">
        <f t="shared" si="5"/>
        <v>-6.6720964437169997E-4</v>
      </c>
      <c r="P115" s="15"/>
      <c r="R115" s="10" t="s">
        <v>228</v>
      </c>
      <c r="S115" s="11">
        <v>-0.13756606381503181</v>
      </c>
      <c r="V115" s="16"/>
    </row>
    <row r="116" spans="1:22">
      <c r="A116" s="1" t="s">
        <v>230</v>
      </c>
      <c r="B116">
        <v>0.19171876021931189</v>
      </c>
      <c r="C116">
        <v>0.28999917229161909</v>
      </c>
      <c r="D116">
        <v>0.7102497419976832</v>
      </c>
      <c r="E116">
        <v>9.8280412072307199E-2</v>
      </c>
      <c r="F116" s="8">
        <f t="shared" si="3"/>
        <v>-4.1775130984629999E-4</v>
      </c>
      <c r="G116" s="8">
        <f t="shared" si="4"/>
        <v>-8.9991814004037898E-2</v>
      </c>
      <c r="I116" s="10" t="s">
        <v>231</v>
      </c>
      <c r="J116" s="11">
        <v>-4.1775130984629999E-4</v>
      </c>
      <c r="L116" s="12" t="str">
        <f>_xlfn.XLOOKUP(I116,Sheet!$B$2:$B$900,Sheet!$A$2:$A$900)</f>
        <v>DGX</v>
      </c>
      <c r="M116" s="9">
        <f t="shared" si="5"/>
        <v>-4.1775130984629999E-4</v>
      </c>
      <c r="P116" s="15"/>
      <c r="R116" s="10" t="s">
        <v>230</v>
      </c>
      <c r="S116" s="11">
        <v>-8.9991814004037898E-2</v>
      </c>
      <c r="V116" s="16"/>
    </row>
    <row r="117" spans="1:22">
      <c r="A117" s="1" t="s">
        <v>232</v>
      </c>
      <c r="B117">
        <v>0.16071988520499189</v>
      </c>
      <c r="C117">
        <v>0.46796254230784923</v>
      </c>
      <c r="D117">
        <v>0.58169605972349159</v>
      </c>
      <c r="E117">
        <v>0.30724265710285731</v>
      </c>
      <c r="F117" s="8">
        <f t="shared" si="3"/>
        <v>-1.1662807553290001E-3</v>
      </c>
      <c r="G117" s="8">
        <f t="shared" si="4"/>
        <v>-0.42064442919090139</v>
      </c>
      <c r="I117" s="10" t="s">
        <v>233</v>
      </c>
      <c r="J117" s="11">
        <v>-1.1662807553290001E-3</v>
      </c>
      <c r="L117" s="12" t="str">
        <f>_xlfn.XLOOKUP(I117,Sheet!$B$2:$B$900,Sheet!$A$2:$A$900)</f>
        <v>DHI</v>
      </c>
      <c r="M117" s="9">
        <f t="shared" si="5"/>
        <v>-1.1662807553290001E-3</v>
      </c>
      <c r="P117" s="15"/>
      <c r="R117" s="10" t="s">
        <v>232</v>
      </c>
      <c r="S117" s="11">
        <v>-0.42064442919090139</v>
      </c>
      <c r="V117" s="16"/>
    </row>
    <row r="118" spans="1:22">
      <c r="A118" s="1" t="s">
        <v>234</v>
      </c>
      <c r="B118">
        <v>0.2574418529620654</v>
      </c>
      <c r="C118">
        <v>0.42419163132065418</v>
      </c>
      <c r="D118">
        <v>0.98280626473040078</v>
      </c>
      <c r="E118">
        <v>0.16674977835858881</v>
      </c>
      <c r="F118" s="8">
        <f t="shared" si="3"/>
        <v>6.9769243001680003E-4</v>
      </c>
      <c r="G118" s="8">
        <f t="shared" si="4"/>
        <v>3.8321222276378797E-2</v>
      </c>
      <c r="I118" s="10" t="s">
        <v>235</v>
      </c>
      <c r="J118" s="11">
        <v>6.9769243001680003E-4</v>
      </c>
      <c r="L118" s="12" t="str">
        <f>_xlfn.XLOOKUP(I118,Sheet!$B$2:$B$900,Sheet!$A$2:$A$900)</f>
        <v>DHR</v>
      </c>
      <c r="M118" s="9">
        <f t="shared" si="5"/>
        <v>6.9769243001680003E-4</v>
      </c>
      <c r="P118" s="15"/>
      <c r="R118" s="10" t="s">
        <v>234</v>
      </c>
      <c r="S118" s="11">
        <v>3.8321222276378797E-2</v>
      </c>
      <c r="V118" s="16"/>
    </row>
    <row r="119" spans="1:22">
      <c r="A119" s="1" t="s">
        <v>236</v>
      </c>
      <c r="B119">
        <v>0.20993363136476331</v>
      </c>
      <c r="C119">
        <v>0.31399586771659138</v>
      </c>
      <c r="D119">
        <v>0.78578760447869267</v>
      </c>
      <c r="E119">
        <v>0.1040622363518281</v>
      </c>
      <c r="F119" s="8">
        <f t="shared" si="3"/>
        <v>1.9117563555E-4</v>
      </c>
      <c r="G119" s="8">
        <f t="shared" si="4"/>
        <v>8.6487540521028097E-2</v>
      </c>
      <c r="I119" s="10" t="s">
        <v>237</v>
      </c>
      <c r="J119" s="11">
        <v>1.9117563555E-4</v>
      </c>
      <c r="L119" s="12" t="str">
        <f>_xlfn.XLOOKUP(I119,Sheet!$B$2:$B$900,Sheet!$A$2:$A$900)</f>
        <v>DIS</v>
      </c>
      <c r="M119" s="9">
        <f t="shared" si="5"/>
        <v>1.9117563555E-4</v>
      </c>
      <c r="P119" s="15"/>
      <c r="R119" s="10" t="s">
        <v>236</v>
      </c>
      <c r="S119" s="11">
        <v>8.6487540521028097E-2</v>
      </c>
      <c r="V119" s="16"/>
    </row>
    <row r="120" spans="1:22">
      <c r="A120" s="1" t="s">
        <v>238</v>
      </c>
      <c r="B120">
        <v>0.13082213678373489</v>
      </c>
      <c r="C120">
        <v>0.17242808284823269</v>
      </c>
      <c r="D120">
        <v>0.45770879729914538</v>
      </c>
      <c r="E120">
        <v>4.1605946064497877E-2</v>
      </c>
      <c r="F120" s="8">
        <f t="shared" si="3"/>
        <v>9.7321625194143958E-5</v>
      </c>
      <c r="G120" s="8">
        <f t="shared" si="4"/>
        <v>9.8349973931418005E-2</v>
      </c>
      <c r="I120" s="10" t="s">
        <v>239</v>
      </c>
      <c r="J120" s="11">
        <v>9.7321625194143958E-5</v>
      </c>
      <c r="L120" s="12" t="str">
        <f>_xlfn.XLOOKUP(I120,Sheet!$B$2:$B$900,Sheet!$A$2:$A$900)</f>
        <v>DLR</v>
      </c>
      <c r="M120" s="9">
        <f t="shared" si="5"/>
        <v>9.7321625194143958E-5</v>
      </c>
      <c r="P120" s="15"/>
      <c r="R120" s="10" t="s">
        <v>238</v>
      </c>
      <c r="S120" s="11">
        <v>9.8349973931418005E-2</v>
      </c>
      <c r="V120" s="16"/>
    </row>
    <row r="121" spans="1:22">
      <c r="A121" s="1" t="s">
        <v>240</v>
      </c>
      <c r="B121">
        <v>0.17463140808325631</v>
      </c>
      <c r="C121">
        <v>8.1042538505857631E-2</v>
      </c>
      <c r="D121">
        <v>0.63938774986438873</v>
      </c>
      <c r="E121">
        <v>-9.3588869577398676E-2</v>
      </c>
      <c r="F121" s="8">
        <f t="shared" si="3"/>
        <v>-3.7996383356099999E-4</v>
      </c>
      <c r="G121" s="8">
        <f t="shared" si="4"/>
        <v>-0.43523172436222868</v>
      </c>
      <c r="I121" s="10" t="s">
        <v>241</v>
      </c>
      <c r="J121" s="11">
        <v>-3.7996383356099999E-4</v>
      </c>
      <c r="L121" s="12" t="str">
        <f>_xlfn.XLOOKUP(I121,Sheet!$B$2:$B$900,Sheet!$A$2:$A$900)</f>
        <v>DLTR</v>
      </c>
      <c r="M121" s="9">
        <f t="shared" si="5"/>
        <v>-3.7996383356099999E-4</v>
      </c>
      <c r="P121" s="15"/>
      <c r="R121" s="10" t="s">
        <v>240</v>
      </c>
      <c r="S121" s="11">
        <v>-0.43523172436222868</v>
      </c>
      <c r="V121" s="16"/>
    </row>
    <row r="122" spans="1:22">
      <c r="A122" s="1" t="s">
        <v>242</v>
      </c>
      <c r="B122">
        <v>0.30272137886592287</v>
      </c>
      <c r="C122">
        <v>0.53062142299751269</v>
      </c>
      <c r="D122">
        <v>1.170582427055052</v>
      </c>
      <c r="E122">
        <v>0.22790004413158979</v>
      </c>
      <c r="F122" s="8">
        <f t="shared" si="3"/>
        <v>-2.641707721097E-4</v>
      </c>
      <c r="G122" s="8">
        <f t="shared" si="4"/>
        <v>2.3875973590965799E-2</v>
      </c>
      <c r="I122" s="10" t="s">
        <v>243</v>
      </c>
      <c r="J122" s="11">
        <v>-2.641707721097E-4</v>
      </c>
      <c r="L122" s="12" t="str">
        <f>_xlfn.XLOOKUP(I122,Sheet!$B$2:$B$900,Sheet!$A$2:$A$900)</f>
        <v>DOV</v>
      </c>
      <c r="M122" s="9">
        <f t="shared" si="5"/>
        <v>-2.641707721097E-4</v>
      </c>
      <c r="P122" s="15"/>
      <c r="R122" s="10" t="s">
        <v>242</v>
      </c>
      <c r="S122" s="11">
        <v>2.3875973590965799E-2</v>
      </c>
      <c r="V122" s="16"/>
    </row>
    <row r="123" spans="1:22">
      <c r="A123" s="1" t="s">
        <v>244</v>
      </c>
      <c r="B123">
        <v>0.16590511951752029</v>
      </c>
      <c r="C123">
        <v>0.22038404089441549</v>
      </c>
      <c r="D123">
        <v>0.60319945183117551</v>
      </c>
      <c r="E123">
        <v>5.4478921376895223E-2</v>
      </c>
      <c r="F123" s="8">
        <f t="shared" si="3"/>
        <v>1.4374423254181999E-3</v>
      </c>
      <c r="G123" s="8">
        <f t="shared" si="4"/>
        <v>0.19702231431403111</v>
      </c>
      <c r="I123" s="10" t="s">
        <v>245</v>
      </c>
      <c r="J123" s="11">
        <v>1.4374423254181999E-3</v>
      </c>
      <c r="L123" s="12" t="str">
        <f>_xlfn.XLOOKUP(I123,Sheet!$B$2:$B$900,Sheet!$A$2:$A$900)</f>
        <v>DPZ</v>
      </c>
      <c r="M123" s="9">
        <f t="shared" si="5"/>
        <v>1.4374423254181999E-3</v>
      </c>
      <c r="P123" s="15"/>
      <c r="R123" s="10" t="s">
        <v>244</v>
      </c>
      <c r="S123" s="11">
        <v>0.19702231431403111</v>
      </c>
      <c r="V123" s="16"/>
    </row>
    <row r="124" spans="1:22">
      <c r="A124" s="1" t="s">
        <v>246</v>
      </c>
      <c r="B124">
        <v>0.17404000339371409</v>
      </c>
      <c r="C124">
        <v>0.1372500525350846</v>
      </c>
      <c r="D124">
        <v>0.63693516890718471</v>
      </c>
      <c r="E124">
        <v>-3.6789950858629537E-2</v>
      </c>
      <c r="F124" s="8">
        <f t="shared" si="3"/>
        <v>4.8458659282379999E-4</v>
      </c>
      <c r="G124" s="8">
        <f t="shared" si="4"/>
        <v>0.17857411724333491</v>
      </c>
      <c r="I124" s="10" t="s">
        <v>247</v>
      </c>
      <c r="J124" s="11">
        <v>4.8458659282379999E-4</v>
      </c>
      <c r="L124" s="12" t="str">
        <f>_xlfn.XLOOKUP(I124,Sheet!$B$2:$B$900,Sheet!$A$2:$A$900)</f>
        <v>DRI</v>
      </c>
      <c r="M124" s="9">
        <f t="shared" si="5"/>
        <v>4.8458659282379999E-4</v>
      </c>
      <c r="P124" s="15"/>
      <c r="R124" s="10" t="s">
        <v>246</v>
      </c>
      <c r="S124" s="11">
        <v>0.17857411724333491</v>
      </c>
      <c r="V124" s="16"/>
    </row>
    <row r="125" spans="1:22">
      <c r="A125" s="1" t="s">
        <v>248</v>
      </c>
      <c r="B125">
        <v>7.8818501887052264E-2</v>
      </c>
      <c r="C125">
        <v>0.20262136906284881</v>
      </c>
      <c r="D125">
        <v>0.242047462669326</v>
      </c>
      <c r="E125">
        <v>0.1238028671757965</v>
      </c>
      <c r="F125" s="8">
        <f t="shared" si="3"/>
        <v>2.1236702941900001E-4</v>
      </c>
      <c r="G125" s="8">
        <f t="shared" si="4"/>
        <v>0.13705929613661719</v>
      </c>
      <c r="I125" s="10" t="s">
        <v>249</v>
      </c>
      <c r="J125" s="11">
        <v>2.1236702941900001E-4</v>
      </c>
      <c r="L125" s="12" t="str">
        <f>_xlfn.XLOOKUP(I125,Sheet!$B$2:$B$900,Sheet!$A$2:$A$900)</f>
        <v>DTE</v>
      </c>
      <c r="M125" s="9">
        <f t="shared" si="5"/>
        <v>2.1236702941900001E-4</v>
      </c>
      <c r="P125" s="15"/>
      <c r="R125" s="10" t="s">
        <v>248</v>
      </c>
      <c r="S125" s="11">
        <v>0.13705929613661719</v>
      </c>
      <c r="V125" s="16"/>
    </row>
    <row r="126" spans="1:22">
      <c r="A126" s="1" t="s">
        <v>250</v>
      </c>
      <c r="B126">
        <v>7.5185425332356004E-2</v>
      </c>
      <c r="C126">
        <v>0.10593506296516871</v>
      </c>
      <c r="D126">
        <v>0.22698093625911001</v>
      </c>
      <c r="E126">
        <v>3.074963763281274E-2</v>
      </c>
      <c r="F126" s="8">
        <f t="shared" si="3"/>
        <v>3.3516287920200001E-4</v>
      </c>
      <c r="G126" s="8">
        <f t="shared" si="4"/>
        <v>0.13230430613422151</v>
      </c>
      <c r="I126" s="10" t="s">
        <v>251</v>
      </c>
      <c r="J126" s="11">
        <v>3.3516287920200001E-4</v>
      </c>
      <c r="L126" s="12" t="str">
        <f>_xlfn.XLOOKUP(I126,Sheet!$B$2:$B$900,Sheet!$A$2:$A$900)</f>
        <v>DUK</v>
      </c>
      <c r="M126" s="9">
        <f t="shared" si="5"/>
        <v>3.3516287920200001E-4</v>
      </c>
      <c r="P126" s="15"/>
      <c r="R126" s="10" t="s">
        <v>250</v>
      </c>
      <c r="S126" s="11">
        <v>0.13230430613422151</v>
      </c>
      <c r="V126" s="16"/>
    </row>
    <row r="127" spans="1:22">
      <c r="A127" s="1" t="s">
        <v>252</v>
      </c>
      <c r="B127">
        <v>0.24324426424900469</v>
      </c>
      <c r="C127">
        <v>0.42807630398323882</v>
      </c>
      <c r="D127">
        <v>0.92392824713668731</v>
      </c>
      <c r="E127">
        <v>0.18483203973423409</v>
      </c>
      <c r="F127" s="8">
        <f t="shared" si="3"/>
        <v>-1.0404787325106E-3</v>
      </c>
      <c r="G127" s="8">
        <f t="shared" si="4"/>
        <v>-0.20145695130924529</v>
      </c>
      <c r="I127" s="10" t="s">
        <v>253</v>
      </c>
      <c r="J127" s="11">
        <v>-1.0404787325106E-3</v>
      </c>
      <c r="L127" s="12" t="str">
        <f>_xlfn.XLOOKUP(I127,Sheet!$B$2:$B$900,Sheet!$A$2:$A$900)</f>
        <v>DVA</v>
      </c>
      <c r="M127" s="9">
        <f t="shared" si="5"/>
        <v>-1.0404787325106E-3</v>
      </c>
      <c r="P127" s="15"/>
      <c r="R127" s="10" t="s">
        <v>252</v>
      </c>
      <c r="S127" s="11">
        <v>-0.20145695130924529</v>
      </c>
      <c r="V127" s="16"/>
    </row>
    <row r="128" spans="1:22">
      <c r="A128" s="1" t="s">
        <v>254</v>
      </c>
      <c r="B128">
        <v>0.42026405738079609</v>
      </c>
      <c r="C128">
        <v>0.24235159711089169</v>
      </c>
      <c r="D128">
        <v>1.6580370246970031</v>
      </c>
      <c r="E128">
        <v>-0.1779124602699044</v>
      </c>
      <c r="F128" s="8">
        <f t="shared" si="3"/>
        <v>-1.9247177250118E-3</v>
      </c>
      <c r="G128" s="8">
        <f t="shared" si="4"/>
        <v>-0.24258470846128879</v>
      </c>
      <c r="I128" s="10" t="s">
        <v>255</v>
      </c>
      <c r="J128" s="11">
        <v>-1.9247177250118E-3</v>
      </c>
      <c r="L128" s="12" t="str">
        <f>_xlfn.XLOOKUP(I128,Sheet!$B$2:$B$900,Sheet!$A$2:$A$900)</f>
        <v>DVN</v>
      </c>
      <c r="M128" s="9">
        <f t="shared" si="5"/>
        <v>-1.9247177250118E-3</v>
      </c>
      <c r="P128" s="15"/>
      <c r="R128" s="10" t="s">
        <v>254</v>
      </c>
      <c r="S128" s="11">
        <v>-0.24258470846128879</v>
      </c>
      <c r="V128" s="16"/>
    </row>
    <row r="129" spans="1:22">
      <c r="A129" s="1" t="s">
        <v>256</v>
      </c>
      <c r="B129">
        <v>0.29034606499832177</v>
      </c>
      <c r="C129">
        <v>0.71233402366260279</v>
      </c>
      <c r="D129">
        <v>1.1192614624637871</v>
      </c>
      <c r="E129">
        <v>0.42198795866428102</v>
      </c>
      <c r="F129" s="8">
        <f t="shared" si="3"/>
        <v>3.5760117054658E-3</v>
      </c>
      <c r="G129" s="8">
        <f t="shared" si="4"/>
        <v>0.48459804328094502</v>
      </c>
      <c r="I129" s="10" t="s">
        <v>257</v>
      </c>
      <c r="J129" s="11">
        <v>3.5760117054658E-3</v>
      </c>
      <c r="L129" s="12" t="str">
        <f>_xlfn.XLOOKUP(I129,Sheet!$B$2:$B$900,Sheet!$A$2:$A$900)</f>
        <v>DXCM</v>
      </c>
      <c r="M129" s="9">
        <f t="shared" si="5"/>
        <v>3.5760117054658E-3</v>
      </c>
      <c r="P129" s="15"/>
      <c r="R129" s="10" t="s">
        <v>256</v>
      </c>
      <c r="S129" s="11">
        <v>0.48459804328094502</v>
      </c>
      <c r="V129" s="16"/>
    </row>
    <row r="130" spans="1:22">
      <c r="A130" s="1" t="s">
        <v>258</v>
      </c>
      <c r="B130">
        <v>0.30991847637112269</v>
      </c>
      <c r="C130">
        <v>0.37753936071556821</v>
      </c>
      <c r="D130">
        <v>1.2004291032828971</v>
      </c>
      <c r="E130">
        <v>6.7620884344445409E-2</v>
      </c>
      <c r="F130" s="8">
        <f t="shared" ref="F130:F193" si="6">_xlfn.XLOOKUP(A130,$L$2:$L$900,$M$2:$M$900)</f>
        <v>-9.3755114150340004E-4</v>
      </c>
      <c r="G130" s="8">
        <f t="shared" ref="G130:G193" si="7">_xlfn.XLOOKUP(A130,$R$2:$R$900,$S$2:$S$900)</f>
        <v>-0.4677460661795409</v>
      </c>
      <c r="I130" s="10" t="s">
        <v>259</v>
      </c>
      <c r="J130" s="11">
        <v>-9.3755114150340004E-4</v>
      </c>
      <c r="L130" s="12" t="str">
        <f>_xlfn.XLOOKUP(I130,Sheet!$B$2:$B$900,Sheet!$A$2:$A$900)</f>
        <v>EA</v>
      </c>
      <c r="M130" s="9">
        <f t="shared" ref="M130:M193" si="8">J130</f>
        <v>-9.3755114150340004E-4</v>
      </c>
      <c r="P130" s="15"/>
      <c r="R130" s="10" t="s">
        <v>258</v>
      </c>
      <c r="S130" s="11">
        <v>-0.4677460661795409</v>
      </c>
      <c r="V130" s="16"/>
    </row>
    <row r="131" spans="1:22">
      <c r="A131" s="1" t="s">
        <v>260</v>
      </c>
      <c r="B131">
        <v>0.26490024456843869</v>
      </c>
      <c r="C131">
        <v>0.29325650718308849</v>
      </c>
      <c r="D131">
        <v>1.0137365389548461</v>
      </c>
      <c r="E131">
        <v>2.83562626146498E-2</v>
      </c>
      <c r="F131" s="8">
        <f t="shared" si="6"/>
        <v>-8.7490134190049997E-4</v>
      </c>
      <c r="G131" s="8">
        <f t="shared" si="7"/>
        <v>-0.80519847283102775</v>
      </c>
      <c r="I131" s="10" t="s">
        <v>261</v>
      </c>
      <c r="J131" s="11">
        <v>-8.7490134190049997E-4</v>
      </c>
      <c r="L131" s="12" t="str">
        <f>_xlfn.XLOOKUP(I131,Sheet!$B$2:$B$900,Sheet!$A$2:$A$900)</f>
        <v>EBAY</v>
      </c>
      <c r="M131" s="9">
        <f t="shared" si="8"/>
        <v>-8.7490134190049997E-4</v>
      </c>
      <c r="P131" s="15"/>
      <c r="R131" s="10" t="s">
        <v>260</v>
      </c>
      <c r="S131" s="11">
        <v>-0.80519847283102775</v>
      </c>
      <c r="V131" s="16"/>
    </row>
    <row r="132" spans="1:22">
      <c r="A132" s="1" t="s">
        <v>262</v>
      </c>
      <c r="B132">
        <v>0.21621748175426481</v>
      </c>
      <c r="C132">
        <v>0.29418627005909498</v>
      </c>
      <c r="D132">
        <v>0.81184700521686026</v>
      </c>
      <c r="E132">
        <v>7.7968788304830228E-2</v>
      </c>
      <c r="F132" s="8">
        <f t="shared" si="6"/>
        <v>5.7136040995910001E-4</v>
      </c>
      <c r="G132" s="8">
        <f t="shared" si="7"/>
        <v>0.12470014876672531</v>
      </c>
      <c r="I132" s="10" t="s">
        <v>263</v>
      </c>
      <c r="J132" s="11">
        <v>5.7136040995910001E-4</v>
      </c>
      <c r="L132" s="12" t="str">
        <f>_xlfn.XLOOKUP(I132,Sheet!$B$2:$B$900,Sheet!$A$2:$A$900)</f>
        <v>ECL</v>
      </c>
      <c r="M132" s="9">
        <f t="shared" si="8"/>
        <v>5.7136040995910001E-4</v>
      </c>
      <c r="P132" s="15"/>
      <c r="R132" s="10" t="s">
        <v>262</v>
      </c>
      <c r="S132" s="11">
        <v>0.12470014876672531</v>
      </c>
      <c r="V132" s="16"/>
    </row>
    <row r="133" spans="1:22">
      <c r="A133" s="1" t="s">
        <v>264</v>
      </c>
      <c r="B133">
        <v>6.9400008996441886E-2</v>
      </c>
      <c r="C133">
        <v>0.21200627682300649</v>
      </c>
      <c r="D133">
        <v>0.20298856320920239</v>
      </c>
      <c r="E133">
        <v>0.14260626782656469</v>
      </c>
      <c r="F133" s="8">
        <f t="shared" si="6"/>
        <v>-1.8831575376459999E-4</v>
      </c>
      <c r="G133" s="8">
        <f t="shared" si="7"/>
        <v>2.9592292586491601E-2</v>
      </c>
      <c r="I133" s="10" t="s">
        <v>265</v>
      </c>
      <c r="J133" s="11">
        <v>-1.8831575376459999E-4</v>
      </c>
      <c r="L133" s="12" t="str">
        <f>_xlfn.XLOOKUP(I133,Sheet!$B$2:$B$900,Sheet!$A$2:$A$900)</f>
        <v>ED</v>
      </c>
      <c r="M133" s="9">
        <f t="shared" si="8"/>
        <v>-1.8831575376459999E-4</v>
      </c>
      <c r="P133" s="15"/>
      <c r="R133" s="10" t="s">
        <v>264</v>
      </c>
      <c r="S133" s="11">
        <v>2.9592292586491601E-2</v>
      </c>
      <c r="V133" s="16"/>
    </row>
    <row r="134" spans="1:22">
      <c r="A134" s="1" t="s">
        <v>266</v>
      </c>
      <c r="B134">
        <v>0.27085497656591478</v>
      </c>
      <c r="C134">
        <v>0.43959216065313428</v>
      </c>
      <c r="D134">
        <v>1.0384310714137781</v>
      </c>
      <c r="E134">
        <v>0.16873718408721949</v>
      </c>
      <c r="F134" s="8">
        <f t="shared" si="6"/>
        <v>-7.1217117876090001E-4</v>
      </c>
      <c r="G134" s="8">
        <f t="shared" si="7"/>
        <v>-0.119943983811926</v>
      </c>
      <c r="I134" s="10" t="s">
        <v>267</v>
      </c>
      <c r="J134" s="11">
        <v>-7.1217117876090001E-4</v>
      </c>
      <c r="L134" s="12" t="str">
        <f>_xlfn.XLOOKUP(I134,Sheet!$B$2:$B$900,Sheet!$A$2:$A$900)</f>
        <v>EFX</v>
      </c>
      <c r="M134" s="9">
        <f t="shared" si="8"/>
        <v>-7.1217117876090001E-4</v>
      </c>
      <c r="P134" s="15"/>
      <c r="R134" s="10" t="s">
        <v>266</v>
      </c>
      <c r="S134" s="11">
        <v>-0.119943983811926</v>
      </c>
      <c r="V134" s="16"/>
    </row>
    <row r="135" spans="1:22">
      <c r="A135" s="1" t="s">
        <v>268</v>
      </c>
      <c r="B135">
        <v>0.13606828153557859</v>
      </c>
      <c r="C135">
        <v>0.27347146485365009</v>
      </c>
      <c r="D135">
        <v>0.47946478764658179</v>
      </c>
      <c r="E135">
        <v>0.13740318331807161</v>
      </c>
      <c r="F135" s="8">
        <f t="shared" si="6"/>
        <v>2.4130404997160001E-4</v>
      </c>
      <c r="G135" s="8">
        <f t="shared" si="7"/>
        <v>-0.13985255889746179</v>
      </c>
      <c r="I135" s="10" t="s">
        <v>269</v>
      </c>
      <c r="J135" s="11">
        <v>2.4130404997160001E-4</v>
      </c>
      <c r="L135" s="12" t="str">
        <f>_xlfn.XLOOKUP(I135,Sheet!$B$2:$B$900,Sheet!$A$2:$A$900)</f>
        <v>EG</v>
      </c>
      <c r="M135" s="9">
        <f t="shared" si="8"/>
        <v>2.4130404997160001E-4</v>
      </c>
      <c r="P135" s="15"/>
      <c r="R135" s="10" t="s">
        <v>268</v>
      </c>
      <c r="S135" s="11">
        <v>-0.13985255889746179</v>
      </c>
      <c r="V135" s="16"/>
    </row>
    <row r="136" spans="1:22">
      <c r="A136" s="1" t="s">
        <v>270</v>
      </c>
      <c r="B136">
        <v>0.1118096723258161</v>
      </c>
      <c r="C136">
        <v>0.35472174830480652</v>
      </c>
      <c r="D136">
        <v>0.37886328067818442</v>
      </c>
      <c r="E136">
        <v>0.24291207597899039</v>
      </c>
      <c r="F136" s="8">
        <f t="shared" si="6"/>
        <v>-4.6363194715565337E-5</v>
      </c>
      <c r="G136" s="8">
        <f t="shared" si="7"/>
        <v>2.93405568419377E-2</v>
      </c>
      <c r="I136" s="10" t="s">
        <v>271</v>
      </c>
      <c r="J136" s="11">
        <v>-4.6363194715565337E-5</v>
      </c>
      <c r="L136" s="12" t="str">
        <f>_xlfn.XLOOKUP(I136,Sheet!$B$2:$B$900,Sheet!$A$2:$A$900)</f>
        <v>EIX</v>
      </c>
      <c r="M136" s="9">
        <f t="shared" si="8"/>
        <v>-4.6363194715565337E-5</v>
      </c>
      <c r="P136" s="15"/>
      <c r="R136" s="10" t="s">
        <v>270</v>
      </c>
      <c r="S136" s="11">
        <v>2.93405568419377E-2</v>
      </c>
      <c r="V136" s="16"/>
    </row>
    <row r="137" spans="1:22">
      <c r="A137" s="1" t="s">
        <v>272</v>
      </c>
      <c r="B137">
        <v>0.28458291684336412</v>
      </c>
      <c r="C137">
        <v>0.50758438064615308</v>
      </c>
      <c r="D137">
        <v>1.095361436528353</v>
      </c>
      <c r="E137">
        <v>0.22300146380278901</v>
      </c>
      <c r="F137" s="8">
        <f t="shared" si="6"/>
        <v>3.7786823675309999E-4</v>
      </c>
      <c r="G137" s="8">
        <f t="shared" si="7"/>
        <v>-4.8551169086291597E-2</v>
      </c>
      <c r="I137" s="10" t="s">
        <v>273</v>
      </c>
      <c r="J137" s="11">
        <v>3.7786823675309999E-4</v>
      </c>
      <c r="L137" s="12" t="str">
        <f>_xlfn.XLOOKUP(I137,Sheet!$B$2:$B$900,Sheet!$A$2:$A$900)</f>
        <v>EL</v>
      </c>
      <c r="M137" s="9">
        <f t="shared" si="8"/>
        <v>3.7786823675309999E-4</v>
      </c>
      <c r="P137" s="15"/>
      <c r="R137" s="10" t="s">
        <v>272</v>
      </c>
      <c r="S137" s="11">
        <v>-4.8551169086291597E-2</v>
      </c>
      <c r="V137" s="16"/>
    </row>
    <row r="138" spans="1:22">
      <c r="A138" s="1" t="s">
        <v>274</v>
      </c>
      <c r="B138">
        <v>0.23297133862602959</v>
      </c>
      <c r="C138">
        <v>0.19308488815669189</v>
      </c>
      <c r="D138">
        <v>0.88132597799136259</v>
      </c>
      <c r="E138">
        <v>-3.9886450469337732E-2</v>
      </c>
      <c r="F138" s="8">
        <f t="shared" si="6"/>
        <v>8.7610812604799995E-4</v>
      </c>
      <c r="G138" s="8">
        <f t="shared" si="7"/>
        <v>0.17821717631645159</v>
      </c>
      <c r="I138" s="10" t="s">
        <v>275</v>
      </c>
      <c r="J138" s="11">
        <v>8.7610812604799995E-4</v>
      </c>
      <c r="L138" s="12" t="str">
        <f>_xlfn.XLOOKUP(I138,Sheet!$B$2:$B$900,Sheet!$A$2:$A$900)</f>
        <v>ELV</v>
      </c>
      <c r="M138" s="9">
        <f t="shared" si="8"/>
        <v>8.7610812604799995E-4</v>
      </c>
      <c r="P138" s="15"/>
      <c r="R138" s="10" t="s">
        <v>274</v>
      </c>
      <c r="S138" s="11">
        <v>0.17821717631645159</v>
      </c>
      <c r="V138" s="16"/>
    </row>
    <row r="139" spans="1:22">
      <c r="A139" s="1" t="s">
        <v>276</v>
      </c>
      <c r="B139">
        <v>0.39131778616180929</v>
      </c>
      <c r="C139">
        <v>0.15247658992724769</v>
      </c>
      <c r="D139">
        <v>1.5379955795932949</v>
      </c>
      <c r="E139">
        <v>-0.23884119623456171</v>
      </c>
      <c r="F139" s="8">
        <f t="shared" si="6"/>
        <v>-6.4041569620100003E-4</v>
      </c>
      <c r="G139" s="8">
        <f t="shared" si="7"/>
        <v>-0.38519433339966791</v>
      </c>
      <c r="I139" s="10" t="s">
        <v>277</v>
      </c>
      <c r="J139" s="11">
        <v>-6.4041569620100003E-4</v>
      </c>
      <c r="L139" s="12" t="str">
        <f>_xlfn.XLOOKUP(I139,Sheet!$B$2:$B$900,Sheet!$A$2:$A$900)</f>
        <v>EMN</v>
      </c>
      <c r="M139" s="9">
        <f t="shared" si="8"/>
        <v>-6.4041569620100003E-4</v>
      </c>
      <c r="P139" s="15"/>
      <c r="R139" s="10" t="s">
        <v>276</v>
      </c>
      <c r="S139" s="11">
        <v>-0.38519433339966791</v>
      </c>
      <c r="V139" s="16"/>
    </row>
    <row r="140" spans="1:22">
      <c r="A140" s="1" t="s">
        <v>278</v>
      </c>
      <c r="B140">
        <v>0.33816178553553428</v>
      </c>
      <c r="C140">
        <v>0.2980667057123515</v>
      </c>
      <c r="D140">
        <v>1.317555334186963</v>
      </c>
      <c r="E140">
        <v>-4.0095079823182778E-2</v>
      </c>
      <c r="F140" s="8">
        <f t="shared" si="6"/>
        <v>-2.7114961813120002E-4</v>
      </c>
      <c r="G140" s="8">
        <f t="shared" si="7"/>
        <v>-4.1948844294915903E-2</v>
      </c>
      <c r="I140" s="10" t="s">
        <v>279</v>
      </c>
      <c r="J140" s="11">
        <v>-2.7114961813120002E-4</v>
      </c>
      <c r="L140" s="12" t="str">
        <f>_xlfn.XLOOKUP(I140,Sheet!$B$2:$B$900,Sheet!$A$2:$A$900)</f>
        <v>EMR</v>
      </c>
      <c r="M140" s="9">
        <f t="shared" si="8"/>
        <v>-2.7114961813120002E-4</v>
      </c>
      <c r="P140" s="15"/>
      <c r="R140" s="10" t="s">
        <v>278</v>
      </c>
      <c r="S140" s="11">
        <v>-4.1948844294915903E-2</v>
      </c>
      <c r="V140" s="16"/>
    </row>
    <row r="141" spans="1:22">
      <c r="A141" s="1" t="s">
        <v>280</v>
      </c>
      <c r="B141">
        <v>0.333110965013178</v>
      </c>
      <c r="C141">
        <v>3.0698200212446181E-2</v>
      </c>
      <c r="D141">
        <v>1.296609361910388</v>
      </c>
      <c r="E141">
        <v>-0.30241276480073181</v>
      </c>
      <c r="F141" s="8">
        <f t="shared" si="6"/>
        <v>-5.1786848369930001E-4</v>
      </c>
      <c r="G141" s="8">
        <f t="shared" si="7"/>
        <v>-3.12893137309775E-2</v>
      </c>
      <c r="I141" s="10" t="s">
        <v>281</v>
      </c>
      <c r="J141" s="11">
        <v>-5.1786848369930001E-4</v>
      </c>
      <c r="L141" s="12" t="str">
        <f>_xlfn.XLOOKUP(I141,Sheet!$B$2:$B$900,Sheet!$A$2:$A$900)</f>
        <v>EOG</v>
      </c>
      <c r="M141" s="9">
        <f t="shared" si="8"/>
        <v>-5.1786848369930001E-4</v>
      </c>
      <c r="P141" s="15"/>
      <c r="R141" s="10" t="s">
        <v>280</v>
      </c>
      <c r="S141" s="11">
        <v>-3.12893137309775E-2</v>
      </c>
      <c r="V141" s="16"/>
    </row>
    <row r="142" spans="1:22">
      <c r="A142" s="1" t="s">
        <v>282</v>
      </c>
      <c r="B142">
        <v>0.1398980360563172</v>
      </c>
      <c r="C142">
        <v>0.54676175535179461</v>
      </c>
      <c r="D142">
        <v>0.49534694613200259</v>
      </c>
      <c r="E142">
        <v>0.40686371929547738</v>
      </c>
      <c r="F142" s="8">
        <f t="shared" si="6"/>
        <v>-6.8569934662419995E-4</v>
      </c>
      <c r="G142" s="8">
        <f t="shared" si="7"/>
        <v>-7.2212815888994197E-2</v>
      </c>
      <c r="I142" s="10" t="s">
        <v>283</v>
      </c>
      <c r="J142" s="11">
        <v>-6.8569934662419995E-4</v>
      </c>
      <c r="L142" s="12" t="str">
        <f>_xlfn.XLOOKUP(I142,Sheet!$B$2:$B$900,Sheet!$A$2:$A$900)</f>
        <v>EQIX</v>
      </c>
      <c r="M142" s="9">
        <f t="shared" si="8"/>
        <v>-6.8569934662419995E-4</v>
      </c>
      <c r="P142" s="15"/>
      <c r="R142" s="10" t="s">
        <v>282</v>
      </c>
      <c r="S142" s="11">
        <v>-7.2212815888994197E-2</v>
      </c>
      <c r="V142" s="16"/>
    </row>
    <row r="143" spans="1:22">
      <c r="A143" s="1" t="s">
        <v>284</v>
      </c>
      <c r="B143">
        <v>8.5128327528552955E-2</v>
      </c>
      <c r="C143">
        <v>0.24232776094833261</v>
      </c>
      <c r="D143">
        <v>0.26821458390673591</v>
      </c>
      <c r="E143">
        <v>0.15719943341977971</v>
      </c>
      <c r="F143" s="8">
        <f t="shared" si="6"/>
        <v>3.938980064436E-4</v>
      </c>
      <c r="G143" s="8">
        <f t="shared" si="7"/>
        <v>0.14659236440470139</v>
      </c>
      <c r="I143" s="10" t="s">
        <v>285</v>
      </c>
      <c r="J143" s="11">
        <v>3.938980064436E-4</v>
      </c>
      <c r="L143" s="12" t="str">
        <f>_xlfn.XLOOKUP(I143,Sheet!$B$2:$B$900,Sheet!$A$2:$A$900)</f>
        <v>EQR</v>
      </c>
      <c r="M143" s="9">
        <f t="shared" si="8"/>
        <v>3.938980064436E-4</v>
      </c>
      <c r="P143" s="15"/>
      <c r="R143" s="10" t="s">
        <v>284</v>
      </c>
      <c r="S143" s="11">
        <v>0.14659236440470139</v>
      </c>
      <c r="V143" s="16"/>
    </row>
    <row r="144" spans="1:22">
      <c r="A144" s="1" t="s">
        <v>286</v>
      </c>
      <c r="B144">
        <v>0.36867792246438941</v>
      </c>
      <c r="C144">
        <v>-0.40605367691845562</v>
      </c>
      <c r="D144">
        <v>1.444107080635038</v>
      </c>
      <c r="E144">
        <v>-0.77473159938284497</v>
      </c>
      <c r="F144" s="8">
        <f t="shared" si="6"/>
        <v>-1.5201725559637999E-3</v>
      </c>
      <c r="G144" s="8">
        <f t="shared" si="7"/>
        <v>-0.69915200482879492</v>
      </c>
      <c r="I144" s="10" t="s">
        <v>287</v>
      </c>
      <c r="J144" s="11">
        <v>-1.5201725559637999E-3</v>
      </c>
      <c r="L144" s="12" t="str">
        <f>_xlfn.XLOOKUP(I144,Sheet!$B$2:$B$900,Sheet!$A$2:$A$900)</f>
        <v>EQT</v>
      </c>
      <c r="M144" s="9">
        <f t="shared" si="8"/>
        <v>-1.5201725559637999E-3</v>
      </c>
      <c r="P144" s="15"/>
      <c r="R144" s="10" t="s">
        <v>286</v>
      </c>
      <c r="S144" s="11">
        <v>-0.69915200482879492</v>
      </c>
      <c r="V144" s="16"/>
    </row>
    <row r="145" spans="1:22">
      <c r="A145" s="1" t="s">
        <v>288</v>
      </c>
      <c r="B145">
        <v>5.6982833448343671E-2</v>
      </c>
      <c r="C145">
        <v>0.30497795864838512</v>
      </c>
      <c r="D145">
        <v>0.151493996409095</v>
      </c>
      <c r="E145">
        <v>0.24799512520004141</v>
      </c>
      <c r="F145" s="8">
        <f t="shared" si="6"/>
        <v>2.912311486678E-4</v>
      </c>
      <c r="G145" s="8">
        <f t="shared" si="7"/>
        <v>0.1232056907963299</v>
      </c>
      <c r="I145" s="10" t="s">
        <v>289</v>
      </c>
      <c r="J145" s="11">
        <v>2.912311486678E-4</v>
      </c>
      <c r="L145" s="12" t="str">
        <f>_xlfn.XLOOKUP(I145,Sheet!$B$2:$B$900,Sheet!$A$2:$A$900)</f>
        <v>ES</v>
      </c>
      <c r="M145" s="9">
        <f t="shared" si="8"/>
        <v>2.912311486678E-4</v>
      </c>
      <c r="P145" s="15"/>
      <c r="R145" s="10" t="s">
        <v>288</v>
      </c>
      <c r="S145" s="11">
        <v>0.1232056907963299</v>
      </c>
      <c r="V145" s="16"/>
    </row>
    <row r="146" spans="1:22">
      <c r="A146" s="1" t="s">
        <v>290</v>
      </c>
      <c r="B146">
        <v>0.1054839383007861</v>
      </c>
      <c r="C146">
        <v>0.24206277424055289</v>
      </c>
      <c r="D146">
        <v>0.35263018668270579</v>
      </c>
      <c r="E146">
        <v>0.1365788359397668</v>
      </c>
      <c r="F146" s="8">
        <f t="shared" si="6"/>
        <v>3.1685780669709999E-4</v>
      </c>
      <c r="G146" s="8">
        <f t="shared" si="7"/>
        <v>0.1046392627287735</v>
      </c>
      <c r="I146" s="10" t="s">
        <v>291</v>
      </c>
      <c r="J146" s="11">
        <v>3.1685780669709999E-4</v>
      </c>
      <c r="L146" s="12" t="str">
        <f>_xlfn.XLOOKUP(I146,Sheet!$B$2:$B$900,Sheet!$A$2:$A$900)</f>
        <v>ESS</v>
      </c>
      <c r="M146" s="9">
        <f t="shared" si="8"/>
        <v>3.1685780669709999E-4</v>
      </c>
      <c r="P146" s="15"/>
      <c r="R146" s="10" t="s">
        <v>290</v>
      </c>
      <c r="S146" s="11">
        <v>0.1046392627287735</v>
      </c>
      <c r="V146" s="16"/>
    </row>
    <row r="147" spans="1:22">
      <c r="A147" s="1" t="s">
        <v>292</v>
      </c>
      <c r="B147">
        <v>0.33630461779562809</v>
      </c>
      <c r="C147">
        <v>0.38024732313812099</v>
      </c>
      <c r="D147">
        <v>1.309853578834375</v>
      </c>
      <c r="E147">
        <v>4.3942705342492887E-2</v>
      </c>
      <c r="F147" s="8">
        <f t="shared" si="6"/>
        <v>-2.310749581631E-4</v>
      </c>
      <c r="G147" s="8">
        <f t="shared" si="7"/>
        <v>-9.2181852110779602E-2</v>
      </c>
      <c r="I147" s="10" t="s">
        <v>293</v>
      </c>
      <c r="J147" s="11">
        <v>-2.310749581631E-4</v>
      </c>
      <c r="L147" s="12" t="str">
        <f>_xlfn.XLOOKUP(I147,Sheet!$B$2:$B$900,Sheet!$A$2:$A$900)</f>
        <v>ETN</v>
      </c>
      <c r="M147" s="9">
        <f t="shared" si="8"/>
        <v>-2.310749581631E-4</v>
      </c>
      <c r="P147" s="15"/>
      <c r="R147" s="10" t="s">
        <v>292</v>
      </c>
      <c r="S147" s="11">
        <v>-9.2181852110779602E-2</v>
      </c>
      <c r="V147" s="16"/>
    </row>
    <row r="148" spans="1:22">
      <c r="A148" s="1" t="s">
        <v>294</v>
      </c>
      <c r="B148">
        <v>5.8137001697831127E-2</v>
      </c>
      <c r="C148">
        <v>0.37688873952668273</v>
      </c>
      <c r="D148">
        <v>0.15628038231397159</v>
      </c>
      <c r="E148">
        <v>0.31875173782885152</v>
      </c>
      <c r="F148" s="8">
        <f t="shared" si="6"/>
        <v>3.726288291053E-4</v>
      </c>
      <c r="G148" s="8">
        <f t="shared" si="7"/>
        <v>0.12917848115833461</v>
      </c>
      <c r="I148" s="10" t="s">
        <v>295</v>
      </c>
      <c r="J148" s="11">
        <v>3.726288291053E-4</v>
      </c>
      <c r="L148" s="12" t="str">
        <f>_xlfn.XLOOKUP(I148,Sheet!$B$2:$B$900,Sheet!$A$2:$A$900)</f>
        <v>ETR</v>
      </c>
      <c r="M148" s="9">
        <f t="shared" si="8"/>
        <v>3.726288291053E-4</v>
      </c>
      <c r="P148" s="15"/>
      <c r="R148" s="10" t="s">
        <v>294</v>
      </c>
      <c r="S148" s="11">
        <v>0.12917848115833461</v>
      </c>
      <c r="V148" s="16"/>
    </row>
    <row r="149" spans="1:22">
      <c r="A149" s="1" t="s">
        <v>296</v>
      </c>
      <c r="B149">
        <v>5.0785441376854999E-2</v>
      </c>
      <c r="C149">
        <v>0.17849377168014721</v>
      </c>
      <c r="D149">
        <v>0.12579314207426151</v>
      </c>
      <c r="E149">
        <v>0.12770833030329221</v>
      </c>
      <c r="F149" s="8">
        <f t="shared" si="6"/>
        <v>4.1380421553980002E-4</v>
      </c>
      <c r="G149" s="8">
        <f t="shared" si="7"/>
        <v>0.15377493238703929</v>
      </c>
      <c r="I149" s="10" t="s">
        <v>297</v>
      </c>
      <c r="J149" s="11">
        <v>4.1380421553980002E-4</v>
      </c>
      <c r="L149" s="12" t="str">
        <f>_xlfn.XLOOKUP(I149,Sheet!$B$2:$B$900,Sheet!$A$2:$A$900)</f>
        <v>EVRG</v>
      </c>
      <c r="M149" s="9">
        <f t="shared" si="8"/>
        <v>4.1380421553980002E-4</v>
      </c>
      <c r="P149" s="15"/>
      <c r="R149" s="10" t="s">
        <v>296</v>
      </c>
      <c r="S149" s="11">
        <v>0.15377493238703929</v>
      </c>
      <c r="V149" s="16"/>
    </row>
    <row r="150" spans="1:22">
      <c r="A150" s="1" t="s">
        <v>298</v>
      </c>
      <c r="B150">
        <v>0.29677262941238719</v>
      </c>
      <c r="C150">
        <v>0.45717725569212198</v>
      </c>
      <c r="D150">
        <v>1.145912704465915</v>
      </c>
      <c r="E150">
        <v>0.16040462627973481</v>
      </c>
      <c r="F150" s="8">
        <f t="shared" si="6"/>
        <v>1.6374350878181E-3</v>
      </c>
      <c r="G150" s="8">
        <f t="shared" si="7"/>
        <v>0.15521774347867709</v>
      </c>
      <c r="I150" s="10" t="s">
        <v>299</v>
      </c>
      <c r="J150" s="11">
        <v>1.6374350878181E-3</v>
      </c>
      <c r="L150" s="12" t="str">
        <f>_xlfn.XLOOKUP(I150,Sheet!$B$2:$B$900,Sheet!$A$2:$A$900)</f>
        <v>EW</v>
      </c>
      <c r="M150" s="9">
        <f t="shared" si="8"/>
        <v>1.6374350878181E-3</v>
      </c>
      <c r="P150" s="15"/>
      <c r="R150" s="10" t="s">
        <v>298</v>
      </c>
      <c r="S150" s="11">
        <v>0.15521774347867709</v>
      </c>
      <c r="V150" s="16"/>
    </row>
    <row r="151" spans="1:22">
      <c r="A151" s="1" t="s">
        <v>300</v>
      </c>
      <c r="B151">
        <v>9.2240813290944412E-2</v>
      </c>
      <c r="C151">
        <v>5.4098231277152083E-2</v>
      </c>
      <c r="D151">
        <v>0.29771037155889452</v>
      </c>
      <c r="E151">
        <v>-3.8142582013792337E-2</v>
      </c>
      <c r="F151" s="8">
        <f t="shared" si="6"/>
        <v>6.8869536271760001E-4</v>
      </c>
      <c r="G151" s="8">
        <f t="shared" si="7"/>
        <v>0.1880228527901428</v>
      </c>
      <c r="I151" s="10" t="s">
        <v>301</v>
      </c>
      <c r="J151" s="11">
        <v>6.8869536271760001E-4</v>
      </c>
      <c r="L151" s="12" t="str">
        <f>_xlfn.XLOOKUP(I151,Sheet!$B$2:$B$900,Sheet!$A$2:$A$900)</f>
        <v>EXC</v>
      </c>
      <c r="M151" s="9">
        <f t="shared" si="8"/>
        <v>6.8869536271760001E-4</v>
      </c>
      <c r="P151" s="15"/>
      <c r="R151" s="10" t="s">
        <v>300</v>
      </c>
      <c r="S151" s="11">
        <v>0.1880228527901428</v>
      </c>
      <c r="V151" s="16"/>
    </row>
    <row r="152" spans="1:22">
      <c r="A152" s="1" t="s">
        <v>302</v>
      </c>
      <c r="B152">
        <v>0.28596611827945417</v>
      </c>
      <c r="C152">
        <v>0.17092899893872801</v>
      </c>
      <c r="D152">
        <v>1.10109763301465</v>
      </c>
      <c r="E152">
        <v>-0.11503711934072609</v>
      </c>
      <c r="F152" s="8">
        <f t="shared" si="6"/>
        <v>5.0416249745820001E-4</v>
      </c>
      <c r="G152" s="8">
        <f t="shared" si="7"/>
        <v>0.10350115743513109</v>
      </c>
      <c r="I152" s="10" t="s">
        <v>303</v>
      </c>
      <c r="J152" s="11">
        <v>5.0416249745820001E-4</v>
      </c>
      <c r="L152" s="12" t="str">
        <f>_xlfn.XLOOKUP(I152,Sheet!$B$2:$B$900,Sheet!$A$2:$A$900)</f>
        <v>EXPD</v>
      </c>
      <c r="M152" s="9">
        <f t="shared" si="8"/>
        <v>5.0416249745820001E-4</v>
      </c>
      <c r="P152" s="15"/>
      <c r="R152" s="10" t="s">
        <v>302</v>
      </c>
      <c r="S152" s="11">
        <v>0.10350115743513109</v>
      </c>
      <c r="V152" s="16"/>
    </row>
    <row r="153" spans="1:22">
      <c r="A153" s="1" t="s">
        <v>304</v>
      </c>
      <c r="B153">
        <v>0.23459263449410889</v>
      </c>
      <c r="C153">
        <v>3.7152935409668797E-2</v>
      </c>
      <c r="D153">
        <v>0.88804956243761246</v>
      </c>
      <c r="E153">
        <v>-0.19743969908444009</v>
      </c>
      <c r="F153" s="8">
        <f t="shared" si="6"/>
        <v>2.8747480930320309E-5</v>
      </c>
      <c r="G153" s="8">
        <f t="shared" si="7"/>
        <v>5.43726270891026E-2</v>
      </c>
      <c r="I153" s="10" t="s">
        <v>305</v>
      </c>
      <c r="J153" s="11">
        <v>2.8747480930320309E-5</v>
      </c>
      <c r="L153" s="12" t="str">
        <f>_xlfn.XLOOKUP(I153,Sheet!$B$2:$B$900,Sheet!$A$2:$A$900)</f>
        <v>EXPE</v>
      </c>
      <c r="M153" s="9">
        <f t="shared" si="8"/>
        <v>2.8747480930320309E-5</v>
      </c>
      <c r="P153" s="15"/>
      <c r="R153" s="10" t="s">
        <v>304</v>
      </c>
      <c r="S153" s="11">
        <v>5.43726270891026E-2</v>
      </c>
      <c r="V153" s="16"/>
    </row>
    <row r="154" spans="1:22">
      <c r="A154" s="1" t="s">
        <v>306</v>
      </c>
      <c r="B154">
        <v>4.3625391895126632E-2</v>
      </c>
      <c r="C154">
        <v>0.20148226899256461</v>
      </c>
      <c r="D154">
        <v>9.6100105610312445E-2</v>
      </c>
      <c r="E154">
        <v>0.15785687709743801</v>
      </c>
      <c r="F154" s="8">
        <f t="shared" si="6"/>
        <v>4.6062410452879998E-4</v>
      </c>
      <c r="G154" s="8">
        <f t="shared" si="7"/>
        <v>9.5135509294898696E-2</v>
      </c>
      <c r="I154" s="10" t="s">
        <v>307</v>
      </c>
      <c r="J154" s="11">
        <v>4.6062410452879998E-4</v>
      </c>
      <c r="L154" s="12" t="str">
        <f>_xlfn.XLOOKUP(I154,Sheet!$B$2:$B$900,Sheet!$A$2:$A$900)</f>
        <v>EXR</v>
      </c>
      <c r="M154" s="9">
        <f t="shared" si="8"/>
        <v>4.6062410452879998E-4</v>
      </c>
      <c r="P154" s="15"/>
      <c r="R154" s="10" t="s">
        <v>306</v>
      </c>
      <c r="S154" s="11">
        <v>9.5135509294898696E-2</v>
      </c>
      <c r="V154" s="16"/>
    </row>
    <row r="155" spans="1:22">
      <c r="A155" s="1" t="s">
        <v>308</v>
      </c>
      <c r="B155">
        <v>0.28430310290544958</v>
      </c>
      <c r="C155">
        <v>0.29692896232949068</v>
      </c>
      <c r="D155">
        <v>1.0942010359636889</v>
      </c>
      <c r="E155">
        <v>1.2625859424041151E-2</v>
      </c>
      <c r="F155" s="8">
        <f t="shared" si="6"/>
        <v>-1.4787730550523E-3</v>
      </c>
      <c r="G155" s="8">
        <f t="shared" si="7"/>
        <v>-0.39633782293752418</v>
      </c>
      <c r="I155" s="10" t="s">
        <v>309</v>
      </c>
      <c r="J155" s="11">
        <v>-1.4787730550523E-3</v>
      </c>
      <c r="L155" s="12" t="str">
        <f>_xlfn.XLOOKUP(I155,Sheet!$B$2:$B$900,Sheet!$A$2:$A$900)</f>
        <v>F</v>
      </c>
      <c r="M155" s="9">
        <f t="shared" si="8"/>
        <v>-1.4787730550523E-3</v>
      </c>
      <c r="P155" s="15"/>
      <c r="R155" s="10" t="s">
        <v>308</v>
      </c>
      <c r="S155" s="11">
        <v>-0.39633782293752418</v>
      </c>
      <c r="V155" s="16"/>
    </row>
    <row r="156" spans="1:22">
      <c r="A156" s="1" t="s">
        <v>310</v>
      </c>
      <c r="B156">
        <v>0.36664747522818969</v>
      </c>
      <c r="C156">
        <v>0.41511741154255671</v>
      </c>
      <c r="D156">
        <v>1.4356867276784759</v>
      </c>
      <c r="E156">
        <v>4.8469936314366968E-2</v>
      </c>
      <c r="F156" s="8">
        <f t="shared" si="6"/>
        <v>2.387297747362E-4</v>
      </c>
      <c r="G156" s="8">
        <f t="shared" si="7"/>
        <v>3.2151126100030701E-2</v>
      </c>
      <c r="I156" s="10" t="s">
        <v>311</v>
      </c>
      <c r="J156" s="11">
        <v>2.387297747362E-4</v>
      </c>
      <c r="L156" s="12" t="str">
        <f>_xlfn.XLOOKUP(I156,Sheet!$B$2:$B$900,Sheet!$A$2:$A$900)</f>
        <v>FAST</v>
      </c>
      <c r="M156" s="9">
        <f t="shared" si="8"/>
        <v>2.387297747362E-4</v>
      </c>
      <c r="P156" s="15"/>
      <c r="R156" s="10" t="s">
        <v>310</v>
      </c>
      <c r="S156" s="11">
        <v>3.2151126100030701E-2</v>
      </c>
      <c r="V156" s="16"/>
    </row>
    <row r="157" spans="1:22">
      <c r="A157" s="1" t="s">
        <v>312</v>
      </c>
      <c r="B157">
        <v>0.46426844604709822</v>
      </c>
      <c r="C157">
        <v>0.34852732736977809</v>
      </c>
      <c r="D157">
        <v>1.84052513746447</v>
      </c>
      <c r="E157">
        <v>-0.11574111867732011</v>
      </c>
      <c r="F157" s="8">
        <f t="shared" si="6"/>
        <v>-1.9318302545713001E-3</v>
      </c>
      <c r="G157" s="8">
        <f t="shared" si="7"/>
        <v>-1.7496982836024231</v>
      </c>
      <c r="I157" s="10" t="s">
        <v>313</v>
      </c>
      <c r="J157" s="11">
        <v>-1.9318302545713001E-3</v>
      </c>
      <c r="L157" s="12" t="str">
        <f>_xlfn.XLOOKUP(I157,Sheet!$B$2:$B$900,Sheet!$A$2:$A$900)</f>
        <v>FCX</v>
      </c>
      <c r="M157" s="9">
        <f t="shared" si="8"/>
        <v>-1.9318302545713001E-3</v>
      </c>
      <c r="P157" s="15"/>
      <c r="R157" s="10" t="s">
        <v>312</v>
      </c>
      <c r="S157" s="11">
        <v>-1.7496982836024231</v>
      </c>
      <c r="V157" s="16"/>
    </row>
    <row r="158" spans="1:22">
      <c r="A158" s="1" t="s">
        <v>314</v>
      </c>
      <c r="B158">
        <v>0.27239856346560071</v>
      </c>
      <c r="C158">
        <v>0.32908907725269271</v>
      </c>
      <c r="D158">
        <v>1.0448323933899191</v>
      </c>
      <c r="E158">
        <v>5.6690513787092001E-2</v>
      </c>
      <c r="F158" s="8">
        <f t="shared" si="6"/>
        <v>4.29069565939E-4</v>
      </c>
      <c r="G158" s="8">
        <f t="shared" si="7"/>
        <v>0.11956960940102559</v>
      </c>
      <c r="I158" s="10" t="s">
        <v>315</v>
      </c>
      <c r="J158" s="11">
        <v>4.29069565939E-4</v>
      </c>
      <c r="L158" s="12" t="str">
        <f>_xlfn.XLOOKUP(I158,Sheet!$B$2:$B$900,Sheet!$A$2:$A$900)</f>
        <v>FDS</v>
      </c>
      <c r="M158" s="9">
        <f t="shared" si="8"/>
        <v>4.29069565939E-4</v>
      </c>
      <c r="P158" s="15"/>
      <c r="R158" s="10" t="s">
        <v>314</v>
      </c>
      <c r="S158" s="11">
        <v>0.11956960940102559</v>
      </c>
      <c r="V158" s="16"/>
    </row>
    <row r="159" spans="1:22">
      <c r="A159" s="1" t="s">
        <v>316</v>
      </c>
      <c r="B159">
        <v>0.37720318695973137</v>
      </c>
      <c r="C159">
        <v>2.9382134003597131E-3</v>
      </c>
      <c r="D159">
        <v>1.479461723109365</v>
      </c>
      <c r="E159">
        <v>-0.37426497355937172</v>
      </c>
      <c r="F159" s="8">
        <f t="shared" si="6"/>
        <v>-1.4695538659643E-3</v>
      </c>
      <c r="G159" s="8">
        <f t="shared" si="7"/>
        <v>-0.29509151746924778</v>
      </c>
      <c r="I159" s="10" t="s">
        <v>317</v>
      </c>
      <c r="J159" s="11">
        <v>-1.4695538659643E-3</v>
      </c>
      <c r="L159" s="12" t="str">
        <f>_xlfn.XLOOKUP(I159,Sheet!$B$2:$B$900,Sheet!$A$2:$A$900)</f>
        <v>FDX</v>
      </c>
      <c r="M159" s="9">
        <f t="shared" si="8"/>
        <v>-1.4695538659643E-3</v>
      </c>
      <c r="P159" s="15"/>
      <c r="R159" s="10" t="s">
        <v>316</v>
      </c>
      <c r="S159" s="11">
        <v>-0.29509151746924778</v>
      </c>
      <c r="V159" s="16"/>
    </row>
    <row r="160" spans="1:22">
      <c r="A160" s="1" t="s">
        <v>318</v>
      </c>
      <c r="B160">
        <v>9.4690952503574344E-2</v>
      </c>
      <c r="C160">
        <v>0.30432275092726307</v>
      </c>
      <c r="D160">
        <v>0.30787120538665308</v>
      </c>
      <c r="E160">
        <v>0.20963179842368879</v>
      </c>
      <c r="F160" s="8">
        <f t="shared" si="6"/>
        <v>1.0294730769742E-3</v>
      </c>
      <c r="G160" s="8">
        <f t="shared" si="7"/>
        <v>0.18780721520149399</v>
      </c>
      <c r="I160" s="10" t="s">
        <v>319</v>
      </c>
      <c r="J160" s="11">
        <v>1.0294730769742E-3</v>
      </c>
      <c r="L160" s="12" t="str">
        <f>_xlfn.XLOOKUP(I160,Sheet!$B$2:$B$900,Sheet!$A$2:$A$900)</f>
        <v>FE</v>
      </c>
      <c r="M160" s="9">
        <f t="shared" si="8"/>
        <v>1.0294730769742E-3</v>
      </c>
      <c r="P160" s="15"/>
      <c r="R160" s="10" t="s">
        <v>318</v>
      </c>
      <c r="S160" s="11">
        <v>0.18780721520149399</v>
      </c>
      <c r="V160" s="16"/>
    </row>
    <row r="161" spans="1:22">
      <c r="A161" s="1" t="s">
        <v>320</v>
      </c>
      <c r="B161">
        <v>0.31564231721987868</v>
      </c>
      <c r="C161">
        <v>-0.1145649578447643</v>
      </c>
      <c r="D161">
        <v>1.224166120110737</v>
      </c>
      <c r="E161">
        <v>-0.43020727506464301</v>
      </c>
      <c r="F161" s="8">
        <f t="shared" si="6"/>
        <v>1.1053164563506999E-3</v>
      </c>
      <c r="G161" s="8">
        <f t="shared" si="7"/>
        <v>0.1810070566812573</v>
      </c>
      <c r="I161" s="10" t="s">
        <v>321</v>
      </c>
      <c r="J161" s="11">
        <v>1.1053164563506999E-3</v>
      </c>
      <c r="L161" s="12" t="str">
        <f>_xlfn.XLOOKUP(I161,Sheet!$B$2:$B$900,Sheet!$A$2:$A$900)</f>
        <v>FFIV</v>
      </c>
      <c r="M161" s="9">
        <f t="shared" si="8"/>
        <v>1.1053164563506999E-3</v>
      </c>
      <c r="P161" s="15"/>
      <c r="R161" s="10" t="s">
        <v>320</v>
      </c>
      <c r="S161" s="11">
        <v>0.1810070566812573</v>
      </c>
      <c r="V161" s="16"/>
    </row>
    <row r="162" spans="1:22">
      <c r="A162" s="1" t="s">
        <v>322</v>
      </c>
      <c r="B162">
        <v>0.27729846069599029</v>
      </c>
      <c r="C162">
        <v>0.48016017866579602</v>
      </c>
      <c r="D162">
        <v>1.065152480213738</v>
      </c>
      <c r="E162">
        <v>0.2028617179698057</v>
      </c>
      <c r="F162" s="8">
        <f t="shared" si="6"/>
        <v>6.8042107467600004E-4</v>
      </c>
      <c r="G162" s="8">
        <f t="shared" si="7"/>
        <v>0.10595400605587529</v>
      </c>
      <c r="I162" s="10" t="s">
        <v>323</v>
      </c>
      <c r="J162" s="11">
        <v>6.8042107467600004E-4</v>
      </c>
      <c r="L162" s="12" t="str">
        <f>_xlfn.XLOOKUP(I162,Sheet!$B$2:$B$900,Sheet!$A$2:$A$900)</f>
        <v>FI</v>
      </c>
      <c r="M162" s="9">
        <f t="shared" si="8"/>
        <v>6.8042107467600004E-4</v>
      </c>
      <c r="P162" s="15"/>
      <c r="R162" s="10" t="s">
        <v>322</v>
      </c>
      <c r="S162" s="11">
        <v>0.10595400605587529</v>
      </c>
      <c r="V162" s="16"/>
    </row>
    <row r="163" spans="1:22">
      <c r="A163" s="1" t="s">
        <v>324</v>
      </c>
      <c r="B163">
        <v>0.31543114334845213</v>
      </c>
      <c r="C163">
        <v>0.73994374959020914</v>
      </c>
      <c r="D163">
        <v>1.2232903728857349</v>
      </c>
      <c r="E163">
        <v>0.42451260624175702</v>
      </c>
      <c r="F163" s="8">
        <f t="shared" si="6"/>
        <v>1.1482592283525001E-3</v>
      </c>
      <c r="G163" s="8">
        <f t="shared" si="7"/>
        <v>0.1856174908674981</v>
      </c>
      <c r="I163" s="10" t="s">
        <v>325</v>
      </c>
      <c r="J163" s="11">
        <v>1.1482592283525001E-3</v>
      </c>
      <c r="L163" s="12" t="str">
        <f>_xlfn.XLOOKUP(I163,Sheet!$B$2:$B$900,Sheet!$A$2:$A$900)</f>
        <v>FICO</v>
      </c>
      <c r="M163" s="9">
        <f t="shared" si="8"/>
        <v>1.1482592283525001E-3</v>
      </c>
      <c r="P163" s="15"/>
      <c r="R163" s="10" t="s">
        <v>324</v>
      </c>
      <c r="S163" s="11">
        <v>0.1856174908674981</v>
      </c>
      <c r="V163" s="16"/>
    </row>
    <row r="164" spans="1:22">
      <c r="A164" s="1" t="s">
        <v>326</v>
      </c>
      <c r="B164">
        <v>0.22695190028769049</v>
      </c>
      <c r="C164">
        <v>0.3348384359864246</v>
      </c>
      <c r="D164">
        <v>0.85636310552394346</v>
      </c>
      <c r="E164">
        <v>0.1078865356987341</v>
      </c>
      <c r="F164" s="8">
        <f t="shared" si="6"/>
        <v>6.1700257882620004E-4</v>
      </c>
      <c r="G164" s="8">
        <f t="shared" si="7"/>
        <v>7.8266762857551506E-2</v>
      </c>
      <c r="I164" s="10" t="s">
        <v>327</v>
      </c>
      <c r="J164" s="11">
        <v>6.1700257882620004E-4</v>
      </c>
      <c r="L164" s="12" t="str">
        <f>_xlfn.XLOOKUP(I164,Sheet!$B$2:$B$900,Sheet!$A$2:$A$900)</f>
        <v>FIS</v>
      </c>
      <c r="M164" s="9">
        <f t="shared" si="8"/>
        <v>6.1700257882620004E-4</v>
      </c>
      <c r="P164" s="15"/>
      <c r="R164" s="10" t="s">
        <v>326</v>
      </c>
      <c r="S164" s="11">
        <v>7.8266762857551506E-2</v>
      </c>
      <c r="V164" s="16"/>
    </row>
    <row r="165" spans="1:22">
      <c r="A165" s="1" t="s">
        <v>328</v>
      </c>
      <c r="B165">
        <v>0.28083467389770062</v>
      </c>
      <c r="C165">
        <v>0.33057525208441763</v>
      </c>
      <c r="D165">
        <v>1.0798173100882571</v>
      </c>
      <c r="E165">
        <v>4.974057818671701E-2</v>
      </c>
      <c r="F165" s="8">
        <f t="shared" si="6"/>
        <v>-6.5923989161139999E-4</v>
      </c>
      <c r="G165" s="8">
        <f t="shared" si="7"/>
        <v>-0.36998329819648929</v>
      </c>
      <c r="I165" s="10" t="s">
        <v>329</v>
      </c>
      <c r="J165" s="11">
        <v>-6.5923989161139999E-4</v>
      </c>
      <c r="L165" s="12" t="str">
        <f>_xlfn.XLOOKUP(I165,Sheet!$B$2:$B$900,Sheet!$A$2:$A$900)</f>
        <v>FITB</v>
      </c>
      <c r="M165" s="9">
        <f t="shared" si="8"/>
        <v>-6.5923989161139999E-4</v>
      </c>
      <c r="P165" s="15"/>
      <c r="R165" s="10" t="s">
        <v>328</v>
      </c>
      <c r="S165" s="11">
        <v>-0.36998329819648929</v>
      </c>
      <c r="V165" s="16"/>
    </row>
    <row r="166" spans="1:22">
      <c r="A166" s="1" t="s">
        <v>330</v>
      </c>
      <c r="B166">
        <v>0.30670169281085358</v>
      </c>
      <c r="C166">
        <v>0.49297795531102162</v>
      </c>
      <c r="D166">
        <v>1.18708896201775</v>
      </c>
      <c r="E166">
        <v>0.18627626250016799</v>
      </c>
      <c r="F166" s="8">
        <f t="shared" si="6"/>
        <v>-6.7234170009670003E-4</v>
      </c>
      <c r="G166" s="8">
        <f t="shared" si="7"/>
        <v>-9.6902215342297496E-2</v>
      </c>
      <c r="I166" s="10" t="s">
        <v>331</v>
      </c>
      <c r="J166" s="11">
        <v>-6.7234170009670003E-4</v>
      </c>
      <c r="L166" s="12" t="str">
        <f>_xlfn.XLOOKUP(I166,Sheet!$B$2:$B$900,Sheet!$A$2:$A$900)</f>
        <v>FMC</v>
      </c>
      <c r="M166" s="9">
        <f t="shared" si="8"/>
        <v>-6.7234170009670003E-4</v>
      </c>
      <c r="P166" s="15"/>
      <c r="R166" s="10" t="s">
        <v>330</v>
      </c>
      <c r="S166" s="11">
        <v>-9.6902215342297496E-2</v>
      </c>
      <c r="V166" s="16"/>
    </row>
    <row r="167" spans="1:22">
      <c r="A167" s="1" t="s">
        <v>332</v>
      </c>
      <c r="B167">
        <v>0.1201714866078528</v>
      </c>
      <c r="C167">
        <v>0.12926058948651151</v>
      </c>
      <c r="D167">
        <v>0.41354008801239178</v>
      </c>
      <c r="E167">
        <v>9.0891028786587169E-3</v>
      </c>
      <c r="F167" s="8">
        <f t="shared" si="6"/>
        <v>-2.4611139527409999E-4</v>
      </c>
      <c r="G167" s="8">
        <f t="shared" si="7"/>
        <v>9.6397436282340904E-2</v>
      </c>
      <c r="I167" s="10" t="s">
        <v>333</v>
      </c>
      <c r="J167" s="11">
        <v>-2.4611139527409999E-4</v>
      </c>
      <c r="L167" s="12" t="str">
        <f>_xlfn.XLOOKUP(I167,Sheet!$B$2:$B$900,Sheet!$A$2:$A$900)</f>
        <v>FRT</v>
      </c>
      <c r="M167" s="9">
        <f t="shared" si="8"/>
        <v>-2.4611139527409999E-4</v>
      </c>
      <c r="P167" s="15"/>
      <c r="R167" s="10" t="s">
        <v>332</v>
      </c>
      <c r="S167" s="11">
        <v>9.6397436282340904E-2</v>
      </c>
      <c r="V167" s="16"/>
    </row>
    <row r="168" spans="1:22">
      <c r="A168" s="1" t="s">
        <v>334</v>
      </c>
      <c r="B168">
        <v>0.35155145605517041</v>
      </c>
      <c r="C168">
        <v>0.33368882780995562</v>
      </c>
      <c r="D168">
        <v>1.3730828799105499</v>
      </c>
      <c r="E168">
        <v>-1.7862628245214781E-2</v>
      </c>
      <c r="F168" s="8">
        <f t="shared" si="6"/>
        <v>-1.5116062079395E-3</v>
      </c>
      <c r="G168" s="8">
        <f t="shared" si="7"/>
        <v>-2.0078494767294628</v>
      </c>
      <c r="I168" s="10" t="s">
        <v>335</v>
      </c>
      <c r="J168" s="11">
        <v>-1.5116062079395E-3</v>
      </c>
      <c r="L168" s="12" t="str">
        <f>_xlfn.XLOOKUP(I168,Sheet!$B$2:$B$900,Sheet!$A$2:$A$900)</f>
        <v>FSLR</v>
      </c>
      <c r="M168" s="9">
        <f t="shared" si="8"/>
        <v>-1.5116062079395E-3</v>
      </c>
      <c r="P168" s="15"/>
      <c r="R168" s="10" t="s">
        <v>334</v>
      </c>
      <c r="S168" s="11">
        <v>-2.0078494767294628</v>
      </c>
      <c r="V168" s="16"/>
    </row>
    <row r="169" spans="1:22">
      <c r="A169" s="1" t="s">
        <v>336</v>
      </c>
      <c r="B169">
        <v>0.2484214334222693</v>
      </c>
      <c r="C169">
        <v>0.15636700366098441</v>
      </c>
      <c r="D169">
        <v>0.94539819276123493</v>
      </c>
      <c r="E169">
        <v>-9.2054429761284862E-2</v>
      </c>
      <c r="F169" s="8">
        <f t="shared" si="6"/>
        <v>-6.5734730861860004E-4</v>
      </c>
      <c r="G169" s="8">
        <f t="shared" si="7"/>
        <v>-0.3234964009329277</v>
      </c>
      <c r="I169" s="10" t="s">
        <v>337</v>
      </c>
      <c r="J169" s="11">
        <v>-6.5734730861860004E-4</v>
      </c>
      <c r="L169" s="12" t="str">
        <f>_xlfn.XLOOKUP(I169,Sheet!$B$2:$B$900,Sheet!$A$2:$A$900)</f>
        <v>GD</v>
      </c>
      <c r="M169" s="9">
        <f t="shared" si="8"/>
        <v>-6.5734730861860004E-4</v>
      </c>
      <c r="P169" s="15"/>
      <c r="R169" s="10" t="s">
        <v>336</v>
      </c>
      <c r="S169" s="11">
        <v>-0.3234964009329277</v>
      </c>
      <c r="V169" s="16"/>
    </row>
    <row r="170" spans="1:22">
      <c r="A170" s="1" t="s">
        <v>338</v>
      </c>
      <c r="B170">
        <v>0.36366157286176393</v>
      </c>
      <c r="C170">
        <v>0.51357537974726519</v>
      </c>
      <c r="D170">
        <v>1.423304060761114</v>
      </c>
      <c r="E170">
        <v>0.14991380688550129</v>
      </c>
      <c r="F170" s="8">
        <f t="shared" si="6"/>
        <v>-2.9267552995602998E-3</v>
      </c>
      <c r="G170" s="8">
        <f t="shared" si="7"/>
        <v>-1.9028083121626269</v>
      </c>
      <c r="I170" s="10" t="s">
        <v>339</v>
      </c>
      <c r="J170" s="11">
        <v>-2.9267552995602998E-3</v>
      </c>
      <c r="L170" s="12" t="str">
        <f>_xlfn.XLOOKUP(I170,Sheet!$B$2:$B$900,Sheet!$A$2:$A$900)</f>
        <v>GE</v>
      </c>
      <c r="M170" s="9">
        <f t="shared" si="8"/>
        <v>-2.9267552995602998E-3</v>
      </c>
      <c r="P170" s="15"/>
      <c r="R170" s="10" t="s">
        <v>338</v>
      </c>
      <c r="S170" s="11">
        <v>-1.9028083121626269</v>
      </c>
      <c r="V170" s="16"/>
    </row>
    <row r="171" spans="1:22">
      <c r="A171" s="1" t="s">
        <v>340</v>
      </c>
      <c r="B171">
        <v>0.32771300909307027</v>
      </c>
      <c r="C171">
        <v>0.37865224564980582</v>
      </c>
      <c r="D171">
        <v>1.2742238040485929</v>
      </c>
      <c r="E171">
        <v>5.0939236556735552E-2</v>
      </c>
      <c r="F171" s="8">
        <f t="shared" si="6"/>
        <v>-1.0246710084582001E-3</v>
      </c>
      <c r="G171" s="8">
        <f t="shared" si="7"/>
        <v>-0.68733843920025173</v>
      </c>
      <c r="I171" s="10" t="s">
        <v>341</v>
      </c>
      <c r="J171" s="11">
        <v>-1.0246710084582001E-3</v>
      </c>
      <c r="L171" s="12" t="str">
        <f>_xlfn.XLOOKUP(I171,Sheet!$B$2:$B$900,Sheet!$A$2:$A$900)</f>
        <v>GEN</v>
      </c>
      <c r="M171" s="9">
        <f t="shared" si="8"/>
        <v>-1.0246710084582001E-3</v>
      </c>
      <c r="P171" s="15"/>
      <c r="R171" s="10" t="s">
        <v>340</v>
      </c>
      <c r="S171" s="11">
        <v>-0.68733843920025173</v>
      </c>
      <c r="V171" s="16"/>
    </row>
    <row r="172" spans="1:22">
      <c r="A172" s="1" t="s">
        <v>342</v>
      </c>
      <c r="B172">
        <v>0.22571878720702659</v>
      </c>
      <c r="C172">
        <v>9.834134974004427E-2</v>
      </c>
      <c r="D172">
        <v>0.85124933197227137</v>
      </c>
      <c r="E172">
        <v>-0.1273774374669823</v>
      </c>
      <c r="F172" s="8">
        <f t="shared" si="6"/>
        <v>-2.4667293671009997E-4</v>
      </c>
      <c r="G172" s="8">
        <f t="shared" si="7"/>
        <v>-0.14141175881546189</v>
      </c>
      <c r="I172" s="10" t="s">
        <v>343</v>
      </c>
      <c r="J172" s="11">
        <v>-2.4667293671009997E-4</v>
      </c>
      <c r="L172" s="12" t="str">
        <f>_xlfn.XLOOKUP(I172,Sheet!$B$2:$B$900,Sheet!$A$2:$A$900)</f>
        <v>GILD</v>
      </c>
      <c r="M172" s="9">
        <f t="shared" si="8"/>
        <v>-2.4667293671009997E-4</v>
      </c>
      <c r="P172" s="15"/>
      <c r="R172" s="10" t="s">
        <v>342</v>
      </c>
      <c r="S172" s="11">
        <v>-0.14141175881546189</v>
      </c>
      <c r="V172" s="16"/>
    </row>
    <row r="173" spans="1:22">
      <c r="A173" s="1" t="s">
        <v>344</v>
      </c>
      <c r="B173">
        <v>0.1106455715831359</v>
      </c>
      <c r="C173">
        <v>0.37597927008050019</v>
      </c>
      <c r="D173">
        <v>0.37403570429225019</v>
      </c>
      <c r="E173">
        <v>0.26533369849736432</v>
      </c>
      <c r="F173" s="8">
        <f t="shared" si="6"/>
        <v>-1.3548298579815E-3</v>
      </c>
      <c r="G173" s="8">
        <f t="shared" si="7"/>
        <v>-0.37337151778732069</v>
      </c>
      <c r="I173" s="10" t="s">
        <v>345</v>
      </c>
      <c r="J173" s="11">
        <v>-1.3548298579815E-3</v>
      </c>
      <c r="L173" s="12" t="str">
        <f>_xlfn.XLOOKUP(I173,Sheet!$B$2:$B$900,Sheet!$A$2:$A$900)</f>
        <v>GIS</v>
      </c>
      <c r="M173" s="9">
        <f t="shared" si="8"/>
        <v>-1.3548298579815E-3</v>
      </c>
      <c r="P173" s="15"/>
      <c r="R173" s="10" t="s">
        <v>344</v>
      </c>
      <c r="S173" s="11">
        <v>-0.37337151778732069</v>
      </c>
      <c r="V173" s="16"/>
    </row>
    <row r="174" spans="1:22">
      <c r="A174" s="1" t="s">
        <v>346</v>
      </c>
      <c r="B174">
        <v>0.24925175896770871</v>
      </c>
      <c r="C174">
        <v>0.3663481196102808</v>
      </c>
      <c r="D174">
        <v>0.94884158889426418</v>
      </c>
      <c r="E174">
        <v>0.1170963606425721</v>
      </c>
      <c r="F174" s="8">
        <f t="shared" si="6"/>
        <v>-5.2165340492040001E-4</v>
      </c>
      <c r="G174" s="8">
        <f t="shared" si="7"/>
        <v>-8.0550297153269404E-2</v>
      </c>
      <c r="I174" s="10" t="s">
        <v>347</v>
      </c>
      <c r="J174" s="11">
        <v>-5.2165340492040001E-4</v>
      </c>
      <c r="L174" s="12" t="str">
        <f>_xlfn.XLOOKUP(I174,Sheet!$B$2:$B$900,Sheet!$A$2:$A$900)</f>
        <v>GL</v>
      </c>
      <c r="M174" s="9">
        <f t="shared" si="8"/>
        <v>-5.2165340492040001E-4</v>
      </c>
      <c r="P174" s="15"/>
      <c r="R174" s="10" t="s">
        <v>346</v>
      </c>
      <c r="S174" s="11">
        <v>-8.0550297153269404E-2</v>
      </c>
      <c r="V174" s="16"/>
    </row>
    <row r="175" spans="1:22">
      <c r="A175" s="1" t="s">
        <v>348</v>
      </c>
      <c r="B175">
        <v>0.3580532811611809</v>
      </c>
      <c r="C175">
        <v>2.928061064298226E-2</v>
      </c>
      <c r="D175">
        <v>1.400046231273925</v>
      </c>
      <c r="E175">
        <v>-0.32877267051819858</v>
      </c>
      <c r="F175" s="8">
        <f t="shared" si="6"/>
        <v>1.52107089046E-4</v>
      </c>
      <c r="G175" s="8">
        <f t="shared" si="7"/>
        <v>9.0282558512452996E-2</v>
      </c>
      <c r="I175" s="10" t="s">
        <v>349</v>
      </c>
      <c r="J175" s="11">
        <v>1.52107089046E-4</v>
      </c>
      <c r="L175" s="12" t="str">
        <f>_xlfn.XLOOKUP(I175,Sheet!$B$2:$B$900,Sheet!$A$2:$A$900)</f>
        <v>GLW</v>
      </c>
      <c r="M175" s="9">
        <f t="shared" si="8"/>
        <v>1.52107089046E-4</v>
      </c>
      <c r="P175" s="15"/>
      <c r="R175" s="10" t="s">
        <v>348</v>
      </c>
      <c r="S175" s="11">
        <v>9.0282558512452996E-2</v>
      </c>
      <c r="V175" s="16"/>
    </row>
    <row r="176" spans="1:22">
      <c r="A176" s="1" t="s">
        <v>350</v>
      </c>
      <c r="B176">
        <v>0.33169027574132037</v>
      </c>
      <c r="C176">
        <v>0.28445561688228288</v>
      </c>
      <c r="D176">
        <v>1.290717701739484</v>
      </c>
      <c r="E176">
        <v>-4.7234658859037493E-2</v>
      </c>
      <c r="F176" s="8">
        <f t="shared" si="6"/>
        <v>2.847894694039E-4</v>
      </c>
      <c r="G176" s="8">
        <f t="shared" si="7"/>
        <v>-1.5734715346843401E-2</v>
      </c>
      <c r="I176" s="10" t="s">
        <v>351</v>
      </c>
      <c r="J176" s="11">
        <v>2.847894694039E-4</v>
      </c>
      <c r="L176" s="12" t="str">
        <f>_xlfn.XLOOKUP(I176,Sheet!$B$2:$B$900,Sheet!$A$2:$A$900)</f>
        <v>GOOG</v>
      </c>
      <c r="M176" s="9">
        <f t="shared" si="8"/>
        <v>2.847894694039E-4</v>
      </c>
      <c r="P176" s="15"/>
      <c r="R176" s="10" t="s">
        <v>350</v>
      </c>
      <c r="S176" s="11">
        <v>-1.5734715346843401E-2</v>
      </c>
      <c r="V176" s="16"/>
    </row>
    <row r="177" spans="1:22">
      <c r="A177" s="1" t="s">
        <v>352</v>
      </c>
      <c r="B177">
        <v>0.32894376240794831</v>
      </c>
      <c r="C177">
        <v>0.2762504355596227</v>
      </c>
      <c r="D177">
        <v>1.2793277915489669</v>
      </c>
      <c r="E177">
        <v>-5.2693326848325561E-2</v>
      </c>
      <c r="F177" s="8">
        <f t="shared" si="6"/>
        <v>2.8890537651230002E-4</v>
      </c>
      <c r="G177" s="8">
        <f t="shared" si="7"/>
        <v>-8.8255992541484002E-3</v>
      </c>
      <c r="I177" s="10" t="s">
        <v>353</v>
      </c>
      <c r="J177" s="11">
        <v>2.8890537651230002E-4</v>
      </c>
      <c r="L177" s="12" t="str">
        <f>_xlfn.XLOOKUP(I177,Sheet!$B$2:$B$900,Sheet!$A$2:$A$900)</f>
        <v>GOOGL</v>
      </c>
      <c r="M177" s="9">
        <f t="shared" si="8"/>
        <v>2.8890537651230002E-4</v>
      </c>
      <c r="P177" s="15"/>
      <c r="R177" s="10" t="s">
        <v>352</v>
      </c>
      <c r="S177" s="11">
        <v>-8.8255992541484002E-3</v>
      </c>
      <c r="V177" s="16"/>
    </row>
    <row r="178" spans="1:22">
      <c r="A178" s="1" t="s">
        <v>354</v>
      </c>
      <c r="B178">
        <v>0.23391793855282231</v>
      </c>
      <c r="C178">
        <v>0.1488532362466666</v>
      </c>
      <c r="D178">
        <v>0.88525156903856894</v>
      </c>
      <c r="E178">
        <v>-8.5064702306155759E-2</v>
      </c>
      <c r="F178" s="8">
        <f t="shared" si="6"/>
        <v>2.4725268635519999E-4</v>
      </c>
      <c r="G178" s="8">
        <f t="shared" si="7"/>
        <v>5.8225224575635399E-2</v>
      </c>
      <c r="I178" s="10" t="s">
        <v>355</v>
      </c>
      <c r="J178" s="11">
        <v>2.4725268635519999E-4</v>
      </c>
      <c r="L178" s="12" t="str">
        <f>_xlfn.XLOOKUP(I178,Sheet!$B$2:$B$900,Sheet!$A$2:$A$900)</f>
        <v>GPC</v>
      </c>
      <c r="M178" s="9">
        <f t="shared" si="8"/>
        <v>2.4725268635519999E-4</v>
      </c>
      <c r="P178" s="15"/>
      <c r="R178" s="10" t="s">
        <v>354</v>
      </c>
      <c r="S178" s="11">
        <v>5.8225224575635399E-2</v>
      </c>
      <c r="V178" s="16"/>
    </row>
    <row r="179" spans="1:22">
      <c r="A179" s="1" t="s">
        <v>356</v>
      </c>
      <c r="B179">
        <v>0.29213605469235548</v>
      </c>
      <c r="C179">
        <v>0.59668408520723448</v>
      </c>
      <c r="D179">
        <v>1.1266846275397639</v>
      </c>
      <c r="E179">
        <v>0.304548030514879</v>
      </c>
      <c r="F179" s="8">
        <f t="shared" si="6"/>
        <v>4.7967815393339997E-4</v>
      </c>
      <c r="G179" s="8">
        <f t="shared" si="7"/>
        <v>5.5680677677231996E-3</v>
      </c>
      <c r="I179" s="10" t="s">
        <v>357</v>
      </c>
      <c r="J179" s="11">
        <v>4.7967815393339997E-4</v>
      </c>
      <c r="L179" s="12" t="str">
        <f>_xlfn.XLOOKUP(I179,Sheet!$B$2:$B$900,Sheet!$A$2:$A$900)</f>
        <v>GPN</v>
      </c>
      <c r="M179" s="9">
        <f t="shared" si="8"/>
        <v>4.7967815393339997E-4</v>
      </c>
      <c r="P179" s="15"/>
      <c r="R179" s="10" t="s">
        <v>356</v>
      </c>
      <c r="S179" s="11">
        <v>5.5680677677231996E-3</v>
      </c>
      <c r="V179" s="16"/>
    </row>
    <row r="180" spans="1:22">
      <c r="A180" s="1" t="s">
        <v>358</v>
      </c>
      <c r="B180">
        <v>0.2221573572905193</v>
      </c>
      <c r="C180">
        <v>0.48974958830739068</v>
      </c>
      <c r="D180">
        <v>0.83647992728526299</v>
      </c>
      <c r="E180">
        <v>0.26759223101687141</v>
      </c>
      <c r="F180" s="8">
        <f t="shared" si="6"/>
        <v>5.5686020097459998E-4</v>
      </c>
      <c r="G180" s="8">
        <f t="shared" si="7"/>
        <v>9.8978981881445202E-2</v>
      </c>
      <c r="I180" s="10" t="s">
        <v>359</v>
      </c>
      <c r="J180" s="11">
        <v>5.5686020097459998E-4</v>
      </c>
      <c r="L180" s="12" t="str">
        <f>_xlfn.XLOOKUP(I180,Sheet!$B$2:$B$900,Sheet!$A$2:$A$900)</f>
        <v>GRMN</v>
      </c>
      <c r="M180" s="9">
        <f t="shared" si="8"/>
        <v>5.5686020097459998E-4</v>
      </c>
      <c r="P180" s="15"/>
      <c r="R180" s="10" t="s">
        <v>358</v>
      </c>
      <c r="S180" s="11">
        <v>9.8978981881445202E-2</v>
      </c>
      <c r="V180" s="16"/>
    </row>
    <row r="181" spans="1:22">
      <c r="A181" s="1" t="s">
        <v>360</v>
      </c>
      <c r="B181">
        <v>0.31988218089600412</v>
      </c>
      <c r="C181">
        <v>0.36776788125112192</v>
      </c>
      <c r="D181">
        <v>1.2417490190919009</v>
      </c>
      <c r="E181">
        <v>4.78857003551178E-2</v>
      </c>
      <c r="F181" s="8">
        <f t="shared" si="6"/>
        <v>-1.3247510540032E-3</v>
      </c>
      <c r="G181" s="8">
        <f t="shared" si="7"/>
        <v>-0.46856524421912671</v>
      </c>
      <c r="I181" s="10" t="s">
        <v>361</v>
      </c>
      <c r="J181" s="11">
        <v>-1.3247510540032E-3</v>
      </c>
      <c r="L181" s="12" t="str">
        <f>_xlfn.XLOOKUP(I181,Sheet!$B$2:$B$900,Sheet!$A$2:$A$900)</f>
        <v>GS</v>
      </c>
      <c r="M181" s="9">
        <f t="shared" si="8"/>
        <v>-1.3247510540032E-3</v>
      </c>
      <c r="P181" s="15"/>
      <c r="R181" s="10" t="s">
        <v>360</v>
      </c>
      <c r="S181" s="11">
        <v>-0.46856524421912671</v>
      </c>
      <c r="V181" s="16"/>
    </row>
    <row r="182" spans="1:22">
      <c r="A182" s="1" t="s">
        <v>362</v>
      </c>
      <c r="B182">
        <v>0.30229553053841579</v>
      </c>
      <c r="C182">
        <v>0.2356689363632776</v>
      </c>
      <c r="D182">
        <v>1.1688164155283101</v>
      </c>
      <c r="E182">
        <v>-6.6626594175138221E-2</v>
      </c>
      <c r="F182" s="8">
        <f t="shared" si="6"/>
        <v>1.1486389772779001E-3</v>
      </c>
      <c r="G182" s="8">
        <f t="shared" si="7"/>
        <v>0.16775873882461231</v>
      </c>
      <c r="I182" s="10" t="s">
        <v>363</v>
      </c>
      <c r="J182" s="11">
        <v>1.1486389772779001E-3</v>
      </c>
      <c r="L182" s="12" t="str">
        <f>_xlfn.XLOOKUP(I182,Sheet!$B$2:$B$900,Sheet!$A$2:$A$900)</f>
        <v>GWW</v>
      </c>
      <c r="M182" s="9">
        <f t="shared" si="8"/>
        <v>1.1486389772779001E-3</v>
      </c>
      <c r="P182" s="15"/>
      <c r="R182" s="10" t="s">
        <v>362</v>
      </c>
      <c r="S182" s="11">
        <v>0.16775873882461231</v>
      </c>
      <c r="V182" s="16"/>
    </row>
    <row r="183" spans="1:22">
      <c r="A183" s="1" t="s">
        <v>364</v>
      </c>
      <c r="B183">
        <v>0.37834644193324418</v>
      </c>
      <c r="C183">
        <v>2.101432069118014E-2</v>
      </c>
      <c r="D183">
        <v>1.484202851184351</v>
      </c>
      <c r="E183">
        <v>-0.35733212124206409</v>
      </c>
      <c r="F183" s="8">
        <f t="shared" si="6"/>
        <v>-2.1014739237948999E-3</v>
      </c>
      <c r="G183" s="8">
        <f t="shared" si="7"/>
        <v>-1.188461629003861</v>
      </c>
      <c r="I183" s="10" t="s">
        <v>365</v>
      </c>
      <c r="J183" s="11">
        <v>-2.1014739237948999E-3</v>
      </c>
      <c r="L183" s="12" t="str">
        <f>_xlfn.XLOOKUP(I183,Sheet!$B$2:$B$900,Sheet!$A$2:$A$900)</f>
        <v>HAL</v>
      </c>
      <c r="M183" s="9">
        <f t="shared" si="8"/>
        <v>-2.1014739237948999E-3</v>
      </c>
      <c r="P183" s="15"/>
      <c r="R183" s="10" t="s">
        <v>364</v>
      </c>
      <c r="S183" s="11">
        <v>-1.188461629003861</v>
      </c>
      <c r="V183" s="16"/>
    </row>
    <row r="184" spans="1:22">
      <c r="A184" s="1" t="s">
        <v>366</v>
      </c>
      <c r="B184">
        <v>0.33011986552726302</v>
      </c>
      <c r="C184">
        <v>0.34475754838408912</v>
      </c>
      <c r="D184">
        <v>1.2842051423125751</v>
      </c>
      <c r="E184">
        <v>1.46376828568261E-2</v>
      </c>
      <c r="F184" s="8">
        <f t="shared" si="6"/>
        <v>-1.8264460623180001E-4</v>
      </c>
      <c r="G184" s="8">
        <f t="shared" si="7"/>
        <v>4.7955750379226801E-2</v>
      </c>
      <c r="I184" s="10" t="s">
        <v>367</v>
      </c>
      <c r="J184" s="11">
        <v>-1.8264460623180001E-4</v>
      </c>
      <c r="L184" s="12" t="str">
        <f>_xlfn.XLOOKUP(I184,Sheet!$B$2:$B$900,Sheet!$A$2:$A$900)</f>
        <v>HAS</v>
      </c>
      <c r="M184" s="9">
        <f t="shared" si="8"/>
        <v>-1.8264460623180001E-4</v>
      </c>
      <c r="P184" s="15"/>
      <c r="R184" s="10" t="s">
        <v>366</v>
      </c>
      <c r="S184" s="11">
        <v>4.7955750379226801E-2</v>
      </c>
      <c r="V184" s="16"/>
    </row>
    <row r="185" spans="1:22">
      <c r="A185" s="1" t="s">
        <v>368</v>
      </c>
      <c r="B185">
        <v>0.2864877673985603</v>
      </c>
      <c r="C185">
        <v>0.30290420877901569</v>
      </c>
      <c r="D185">
        <v>1.1032609345888269</v>
      </c>
      <c r="E185">
        <v>1.641644138045539E-2</v>
      </c>
      <c r="F185" s="8">
        <f t="shared" si="6"/>
        <v>-4.4357872769480001E-4</v>
      </c>
      <c r="G185" s="8">
        <f t="shared" si="7"/>
        <v>-0.12709178816150379</v>
      </c>
      <c r="I185" s="10" t="s">
        <v>369</v>
      </c>
      <c r="J185" s="11">
        <v>-4.4357872769480001E-4</v>
      </c>
      <c r="L185" s="12" t="str">
        <f>_xlfn.XLOOKUP(I185,Sheet!$B$2:$B$900,Sheet!$A$2:$A$900)</f>
        <v>HBAN</v>
      </c>
      <c r="M185" s="9">
        <f t="shared" si="8"/>
        <v>-4.4357872769480001E-4</v>
      </c>
      <c r="P185" s="15"/>
      <c r="R185" s="10" t="s">
        <v>368</v>
      </c>
      <c r="S185" s="11">
        <v>-0.12709178816150379</v>
      </c>
      <c r="V185" s="16"/>
    </row>
    <row r="186" spans="1:22">
      <c r="A186" s="1" t="s">
        <v>370</v>
      </c>
      <c r="B186">
        <v>0.23060809015817241</v>
      </c>
      <c r="C186">
        <v>0.28328229001175781</v>
      </c>
      <c r="D186">
        <v>0.87152548385950956</v>
      </c>
      <c r="E186">
        <v>5.2674199853585353E-2</v>
      </c>
      <c r="F186" s="8">
        <f t="shared" si="6"/>
        <v>-1.2373635737040039E-5</v>
      </c>
      <c r="G186" s="8">
        <f t="shared" si="7"/>
        <v>-2.29162126992382E-2</v>
      </c>
      <c r="I186" s="10" t="s">
        <v>371</v>
      </c>
      <c r="J186" s="11">
        <v>-1.2373635737040039E-5</v>
      </c>
      <c r="L186" s="12" t="str">
        <f>_xlfn.XLOOKUP(I186,Sheet!$B$2:$B$900,Sheet!$A$2:$A$900)</f>
        <v>HD</v>
      </c>
      <c r="M186" s="9">
        <f t="shared" si="8"/>
        <v>-1.2373635737040039E-5</v>
      </c>
      <c r="P186" s="15"/>
      <c r="R186" s="10" t="s">
        <v>370</v>
      </c>
      <c r="S186" s="11">
        <v>-2.29162126992382E-2</v>
      </c>
      <c r="V186" s="16"/>
    </row>
    <row r="187" spans="1:22">
      <c r="A187" s="1" t="s">
        <v>372</v>
      </c>
      <c r="B187">
        <v>0.3702552207247638</v>
      </c>
      <c r="C187">
        <v>0.58162185554659263</v>
      </c>
      <c r="D187">
        <v>1.450648205089462</v>
      </c>
      <c r="E187">
        <v>0.2113666348218288</v>
      </c>
      <c r="F187" s="8">
        <f t="shared" si="6"/>
        <v>-6.1901962788714054E-6</v>
      </c>
      <c r="G187" s="8">
        <f t="shared" si="7"/>
        <v>0.13772749817557289</v>
      </c>
      <c r="I187" s="10" t="s">
        <v>373</v>
      </c>
      <c r="J187" s="11">
        <v>-6.1901962788714054E-6</v>
      </c>
      <c r="L187" s="12" t="str">
        <f>_xlfn.XLOOKUP(I187,Sheet!$B$2:$B$900,Sheet!$A$2:$A$900)</f>
        <v>HES</v>
      </c>
      <c r="M187" s="9">
        <f t="shared" si="8"/>
        <v>-6.1901962788714054E-6</v>
      </c>
      <c r="P187" s="15"/>
      <c r="R187" s="10" t="s">
        <v>372</v>
      </c>
      <c r="S187" s="11">
        <v>0.13772749817557289</v>
      </c>
      <c r="V187" s="16"/>
    </row>
    <row r="188" spans="1:22">
      <c r="A188" s="1" t="s">
        <v>374</v>
      </c>
      <c r="B188">
        <v>0.19580645345261569</v>
      </c>
      <c r="C188">
        <v>0.3468200973632235</v>
      </c>
      <c r="D188">
        <v>0.72720158353727937</v>
      </c>
      <c r="E188">
        <v>0.15101364391060779</v>
      </c>
      <c r="F188" s="8">
        <f t="shared" si="6"/>
        <v>-5.8592101535980001E-4</v>
      </c>
      <c r="G188" s="8">
        <f t="shared" si="7"/>
        <v>-0.30287620939408211</v>
      </c>
      <c r="I188" s="10" t="s">
        <v>375</v>
      </c>
      <c r="J188" s="11">
        <v>-5.8592101535980001E-4</v>
      </c>
      <c r="L188" s="12" t="str">
        <f>_xlfn.XLOOKUP(I188,Sheet!$B$2:$B$900,Sheet!$A$2:$A$900)</f>
        <v>HIG</v>
      </c>
      <c r="M188" s="9">
        <f t="shared" si="8"/>
        <v>-5.8592101535980001E-4</v>
      </c>
      <c r="P188" s="15"/>
      <c r="R188" s="10" t="s">
        <v>374</v>
      </c>
      <c r="S188" s="11">
        <v>-0.30287620939408211</v>
      </c>
      <c r="V188" s="16"/>
    </row>
    <row r="189" spans="1:22">
      <c r="A189" s="1" t="s">
        <v>376</v>
      </c>
      <c r="B189">
        <v>0.23558906211684169</v>
      </c>
      <c r="C189">
        <v>0.26139010388751249</v>
      </c>
      <c r="D189">
        <v>0.89218179110600282</v>
      </c>
      <c r="E189">
        <v>2.5801041770670771E-2</v>
      </c>
      <c r="F189" s="8">
        <f t="shared" si="6"/>
        <v>8.282333646237168E-5</v>
      </c>
      <c r="G189" s="8">
        <f t="shared" si="7"/>
        <v>7.2711587451899998E-3</v>
      </c>
      <c r="I189" s="10" t="s">
        <v>377</v>
      </c>
      <c r="J189" s="11">
        <v>8.282333646237168E-5</v>
      </c>
      <c r="L189" s="12" t="str">
        <f>_xlfn.XLOOKUP(I189,Sheet!$B$2:$B$900,Sheet!$A$2:$A$900)</f>
        <v>HOLX</v>
      </c>
      <c r="M189" s="9">
        <f t="shared" si="8"/>
        <v>8.282333646237168E-5</v>
      </c>
      <c r="P189" s="15"/>
      <c r="R189" s="10" t="s">
        <v>376</v>
      </c>
      <c r="S189" s="11">
        <v>7.2711587451899998E-3</v>
      </c>
      <c r="V189" s="16"/>
    </row>
    <row r="190" spans="1:22">
      <c r="A190" s="1" t="s">
        <v>378</v>
      </c>
      <c r="B190">
        <v>0.27775881193284091</v>
      </c>
      <c r="C190">
        <v>0.32772330395481819</v>
      </c>
      <c r="D190">
        <v>1.067061576805447</v>
      </c>
      <c r="E190">
        <v>4.996449202197728E-2</v>
      </c>
      <c r="F190" s="8">
        <f t="shared" si="6"/>
        <v>-1.4629022639059999E-4</v>
      </c>
      <c r="G190" s="8">
        <f t="shared" si="7"/>
        <v>3.8670108255705001E-3</v>
      </c>
      <c r="I190" s="10" t="s">
        <v>379</v>
      </c>
      <c r="J190" s="11">
        <v>-1.4629022639059999E-4</v>
      </c>
      <c r="L190" s="12" t="str">
        <f>_xlfn.XLOOKUP(I190,Sheet!$B$2:$B$900,Sheet!$A$2:$A$900)</f>
        <v>HON</v>
      </c>
      <c r="M190" s="9">
        <f t="shared" si="8"/>
        <v>-1.4629022639059999E-4</v>
      </c>
      <c r="P190" s="15"/>
      <c r="R190" s="10" t="s">
        <v>378</v>
      </c>
      <c r="S190" s="11">
        <v>3.8670108255705001E-3</v>
      </c>
      <c r="V190" s="16"/>
    </row>
    <row r="191" spans="1:22">
      <c r="A191" s="1" t="s">
        <v>380</v>
      </c>
      <c r="B191">
        <v>0.33383881982912189</v>
      </c>
      <c r="C191">
        <v>8.9512044600915219E-2</v>
      </c>
      <c r="D191">
        <v>1.2996278074735701</v>
      </c>
      <c r="E191">
        <v>-0.2443267752282067</v>
      </c>
      <c r="F191" s="8">
        <f t="shared" si="6"/>
        <v>3.0984085528280002E-4</v>
      </c>
      <c r="G191" s="8">
        <f t="shared" si="7"/>
        <v>6.5328971703200997E-2</v>
      </c>
      <c r="I191" s="10" t="s">
        <v>381</v>
      </c>
      <c r="J191" s="11">
        <v>3.0984085528280002E-4</v>
      </c>
      <c r="L191" s="12" t="str">
        <f>_xlfn.XLOOKUP(I191,Sheet!$B$2:$B$900,Sheet!$A$2:$A$900)</f>
        <v>HPQ</v>
      </c>
      <c r="M191" s="9">
        <f t="shared" si="8"/>
        <v>3.0984085528280002E-4</v>
      </c>
      <c r="P191" s="15"/>
      <c r="R191" s="10" t="s">
        <v>380</v>
      </c>
      <c r="S191" s="11">
        <v>6.5328971703200997E-2</v>
      </c>
      <c r="V191" s="16"/>
    </row>
    <row r="192" spans="1:22">
      <c r="A192" s="1" t="s">
        <v>382</v>
      </c>
      <c r="B192">
        <v>0.1134647380135457</v>
      </c>
      <c r="C192">
        <v>9.2462081173909305E-2</v>
      </c>
      <c r="D192">
        <v>0.38572691003457332</v>
      </c>
      <c r="E192">
        <v>-2.1002656839636421E-2</v>
      </c>
      <c r="F192" s="8">
        <f t="shared" si="6"/>
        <v>8.4159420624340005E-4</v>
      </c>
      <c r="G192" s="8">
        <f t="shared" si="7"/>
        <v>0.2291857890822373</v>
      </c>
      <c r="I192" s="10" t="s">
        <v>383</v>
      </c>
      <c r="J192" s="11">
        <v>8.4159420624340005E-4</v>
      </c>
      <c r="L192" s="12" t="str">
        <f>_xlfn.XLOOKUP(I192,Sheet!$B$2:$B$900,Sheet!$A$2:$A$900)</f>
        <v>HRL</v>
      </c>
      <c r="M192" s="9">
        <f t="shared" si="8"/>
        <v>8.4159420624340005E-4</v>
      </c>
      <c r="P192" s="15"/>
      <c r="R192" s="10" t="s">
        <v>382</v>
      </c>
      <c r="S192" s="11">
        <v>0.2291857890822373</v>
      </c>
      <c r="V192" s="16"/>
    </row>
    <row r="193" spans="1:22">
      <c r="A193" s="1" t="s">
        <v>384</v>
      </c>
      <c r="B193">
        <v>0.1922408683791843</v>
      </c>
      <c r="C193">
        <v>0.1064717764732194</v>
      </c>
      <c r="D193">
        <v>0.712414947233873</v>
      </c>
      <c r="E193">
        <v>-8.5769091905964906E-2</v>
      </c>
      <c r="F193" s="8">
        <f t="shared" si="6"/>
        <v>6.2026918828129995E-4</v>
      </c>
      <c r="G193" s="8">
        <f t="shared" si="7"/>
        <v>0.16861752100340341</v>
      </c>
      <c r="I193" s="10" t="s">
        <v>385</v>
      </c>
      <c r="J193" s="11">
        <v>6.2026918828129995E-4</v>
      </c>
      <c r="L193" s="12" t="str">
        <f>_xlfn.XLOOKUP(I193,Sheet!$B$2:$B$900,Sheet!$A$2:$A$900)</f>
        <v>HSIC</v>
      </c>
      <c r="M193" s="9">
        <f t="shared" si="8"/>
        <v>6.2026918828129995E-4</v>
      </c>
      <c r="P193" s="15"/>
      <c r="R193" s="10" t="s">
        <v>384</v>
      </c>
      <c r="S193" s="11">
        <v>0.16861752100340341</v>
      </c>
      <c r="V193" s="16"/>
    </row>
    <row r="194" spans="1:22">
      <c r="A194" s="1" t="s">
        <v>386</v>
      </c>
      <c r="B194">
        <v>0.23377682188494259</v>
      </c>
      <c r="C194">
        <v>0.17307084157450589</v>
      </c>
      <c r="D194">
        <v>0.88466635208221756</v>
      </c>
      <c r="E194">
        <v>-6.0705980310436718E-2</v>
      </c>
      <c r="F194" s="8">
        <f t="shared" ref="F194:F257" si="9">_xlfn.XLOOKUP(A194,$L$2:$L$900,$M$2:$M$900)</f>
        <v>-3.240911619543E-4</v>
      </c>
      <c r="G194" s="8">
        <f t="shared" ref="G194:G257" si="10">_xlfn.XLOOKUP(A194,$R$2:$R$900,$S$2:$S$900)</f>
        <v>-2.2849631896336101E-2</v>
      </c>
      <c r="I194" s="10" t="s">
        <v>387</v>
      </c>
      <c r="J194" s="11">
        <v>-3.240911619543E-4</v>
      </c>
      <c r="L194" s="12" t="str">
        <f>_xlfn.XLOOKUP(I194,Sheet!$B$2:$B$900,Sheet!$A$2:$A$900)</f>
        <v>HST</v>
      </c>
      <c r="M194" s="9">
        <f t="shared" ref="M194:M257" si="11">J194</f>
        <v>-3.240911619543E-4</v>
      </c>
      <c r="P194" s="15"/>
      <c r="R194" s="10" t="s">
        <v>386</v>
      </c>
      <c r="S194" s="11">
        <v>-2.2849631896336101E-2</v>
      </c>
      <c r="V194" s="16"/>
    </row>
    <row r="195" spans="1:22">
      <c r="A195" s="1" t="s">
        <v>388</v>
      </c>
      <c r="B195">
        <v>5.5994876087063231E-2</v>
      </c>
      <c r="C195">
        <v>0.35145914543879098</v>
      </c>
      <c r="D195">
        <v>0.14739689428316871</v>
      </c>
      <c r="E195">
        <v>0.29546426935172782</v>
      </c>
      <c r="F195" s="8">
        <f t="shared" si="9"/>
        <v>1.843187185606143E-5</v>
      </c>
      <c r="G195" s="8">
        <f t="shared" si="10"/>
        <v>5.7972468403611498E-2</v>
      </c>
      <c r="I195" s="10" t="s">
        <v>389</v>
      </c>
      <c r="J195" s="11">
        <v>1.843187185606143E-5</v>
      </c>
      <c r="L195" s="12" t="str">
        <f>_xlfn.XLOOKUP(I195,Sheet!$B$2:$B$900,Sheet!$A$2:$A$900)</f>
        <v>HSY</v>
      </c>
      <c r="M195" s="9">
        <f t="shared" si="11"/>
        <v>1.843187185606143E-5</v>
      </c>
      <c r="P195" s="15"/>
      <c r="R195" s="10" t="s">
        <v>388</v>
      </c>
      <c r="S195" s="11">
        <v>5.7972468403611498E-2</v>
      </c>
      <c r="V195" s="16"/>
    </row>
    <row r="196" spans="1:22">
      <c r="A196" s="1" t="s">
        <v>390</v>
      </c>
      <c r="B196">
        <v>0.30893543995382328</v>
      </c>
      <c r="C196">
        <v>0.44774732206779089</v>
      </c>
      <c r="D196">
        <v>1.1963524085255841</v>
      </c>
      <c r="E196">
        <v>0.13881188211396761</v>
      </c>
      <c r="F196" s="8">
        <f t="shared" si="9"/>
        <v>-7.951079111522E-4</v>
      </c>
      <c r="G196" s="8">
        <f t="shared" si="10"/>
        <v>-0.20285939024087851</v>
      </c>
      <c r="I196" s="10" t="s">
        <v>391</v>
      </c>
      <c r="J196" s="11">
        <v>-7.951079111522E-4</v>
      </c>
      <c r="L196" s="12" t="str">
        <f>_xlfn.XLOOKUP(I196,Sheet!$B$2:$B$900,Sheet!$A$2:$A$900)</f>
        <v>HUBB</v>
      </c>
      <c r="M196" s="9">
        <f t="shared" si="11"/>
        <v>-7.951079111522E-4</v>
      </c>
      <c r="P196" s="15"/>
      <c r="R196" s="10" t="s">
        <v>390</v>
      </c>
      <c r="S196" s="11">
        <v>-0.20285939024087851</v>
      </c>
      <c r="V196" s="16"/>
    </row>
    <row r="197" spans="1:22">
      <c r="A197" s="1" t="s">
        <v>392</v>
      </c>
      <c r="B197">
        <v>0.22184247471174351</v>
      </c>
      <c r="C197">
        <v>0.29549004113276722</v>
      </c>
      <c r="D197">
        <v>0.83517409554243605</v>
      </c>
      <c r="E197">
        <v>7.3647566421023769E-2</v>
      </c>
      <c r="F197" s="8">
        <f t="shared" si="9"/>
        <v>7.3772140575899996E-4</v>
      </c>
      <c r="G197" s="8">
        <f t="shared" si="10"/>
        <v>0.16329416448317499</v>
      </c>
      <c r="I197" s="10" t="s">
        <v>393</v>
      </c>
      <c r="J197" s="11">
        <v>7.3772140575899996E-4</v>
      </c>
      <c r="L197" s="12" t="str">
        <f>_xlfn.XLOOKUP(I197,Sheet!$B$2:$B$900,Sheet!$A$2:$A$900)</f>
        <v>HUM</v>
      </c>
      <c r="M197" s="9">
        <f t="shared" si="11"/>
        <v>7.3772140575899996E-4</v>
      </c>
      <c r="P197" s="15"/>
      <c r="R197" s="10" t="s">
        <v>392</v>
      </c>
      <c r="S197" s="11">
        <v>0.16329416448317499</v>
      </c>
      <c r="V197" s="16"/>
    </row>
    <row r="198" spans="1:22">
      <c r="A198" s="1" t="s">
        <v>394</v>
      </c>
      <c r="B198">
        <v>0.28218246317308149</v>
      </c>
      <c r="C198">
        <v>0.23276886827971199</v>
      </c>
      <c r="D198">
        <v>1.0854066508046489</v>
      </c>
      <c r="E198">
        <v>-4.9413594893369488E-2</v>
      </c>
      <c r="F198" s="8">
        <f t="shared" si="9"/>
        <v>-7.7838450407889995E-4</v>
      </c>
      <c r="G198" s="8">
        <f t="shared" si="10"/>
        <v>-0.32592906227762758</v>
      </c>
      <c r="I198" s="10" t="s">
        <v>395</v>
      </c>
      <c r="J198" s="11">
        <v>-7.7838450407889995E-4</v>
      </c>
      <c r="L198" s="12" t="str">
        <f>_xlfn.XLOOKUP(I198,Sheet!$B$2:$B$900,Sheet!$A$2:$A$900)</f>
        <v>IBM</v>
      </c>
      <c r="M198" s="9">
        <f t="shared" si="11"/>
        <v>-7.7838450407889995E-4</v>
      </c>
      <c r="P198" s="15"/>
      <c r="R198" s="10" t="s">
        <v>394</v>
      </c>
      <c r="S198" s="11">
        <v>-0.32592906227762758</v>
      </c>
      <c r="V198" s="16"/>
    </row>
    <row r="199" spans="1:22">
      <c r="A199" s="1" t="s">
        <v>396</v>
      </c>
      <c r="B199">
        <v>0.15491285656112061</v>
      </c>
      <c r="C199">
        <v>0.23212266981539659</v>
      </c>
      <c r="D199">
        <v>0.5576140594929504</v>
      </c>
      <c r="E199">
        <v>7.7209813254276061E-2</v>
      </c>
      <c r="F199" s="8">
        <f t="shared" si="9"/>
        <v>5.446561077391E-4</v>
      </c>
      <c r="G199" s="8">
        <f t="shared" si="10"/>
        <v>5.7905480886913503E-2</v>
      </c>
      <c r="I199" s="10" t="s">
        <v>397</v>
      </c>
      <c r="J199" s="11">
        <v>5.446561077391E-4</v>
      </c>
      <c r="L199" s="12" t="str">
        <f>_xlfn.XLOOKUP(I199,Sheet!$B$2:$B$900,Sheet!$A$2:$A$900)</f>
        <v>ICE</v>
      </c>
      <c r="M199" s="9">
        <f t="shared" si="11"/>
        <v>5.446561077391E-4</v>
      </c>
      <c r="P199" s="15"/>
      <c r="R199" s="10" t="s">
        <v>396</v>
      </c>
      <c r="S199" s="11">
        <v>5.7905480886913503E-2</v>
      </c>
      <c r="V199" s="16"/>
    </row>
    <row r="200" spans="1:22">
      <c r="A200" s="1" t="s">
        <v>398</v>
      </c>
      <c r="B200">
        <v>0.30003580157212129</v>
      </c>
      <c r="C200">
        <v>0.37110137116443259</v>
      </c>
      <c r="D200">
        <v>1.15944522126966</v>
      </c>
      <c r="E200">
        <v>7.1065569592311306E-2</v>
      </c>
      <c r="F200" s="8">
        <f t="shared" si="9"/>
        <v>1.0609967183437001E-3</v>
      </c>
      <c r="G200" s="8">
        <f t="shared" si="10"/>
        <v>0.13725865274849411</v>
      </c>
      <c r="I200" s="10" t="s">
        <v>399</v>
      </c>
      <c r="J200" s="11">
        <v>1.0609967183437001E-3</v>
      </c>
      <c r="L200" s="12" t="str">
        <f>_xlfn.XLOOKUP(I200,Sheet!$B$2:$B$900,Sheet!$A$2:$A$900)</f>
        <v>IDXX</v>
      </c>
      <c r="M200" s="9">
        <f t="shared" si="11"/>
        <v>1.0609967183437001E-3</v>
      </c>
      <c r="P200" s="15"/>
      <c r="R200" s="10" t="s">
        <v>398</v>
      </c>
      <c r="S200" s="11">
        <v>0.13725865274849411</v>
      </c>
      <c r="V200" s="16"/>
    </row>
    <row r="201" spans="1:22">
      <c r="A201" s="1" t="s">
        <v>400</v>
      </c>
      <c r="B201">
        <v>0.29956462897006542</v>
      </c>
      <c r="C201">
        <v>0.34205746994455782</v>
      </c>
      <c r="D201">
        <v>1.157491248006016</v>
      </c>
      <c r="E201">
        <v>4.2492840974492352E-2</v>
      </c>
      <c r="F201" s="8">
        <f t="shared" si="9"/>
        <v>1.222850183326E-4</v>
      </c>
      <c r="G201" s="8">
        <f t="shared" si="10"/>
        <v>-2.3922944611817602E-2</v>
      </c>
      <c r="I201" s="10" t="s">
        <v>401</v>
      </c>
      <c r="J201" s="11">
        <v>1.222850183326E-4</v>
      </c>
      <c r="L201" s="12" t="str">
        <f>_xlfn.XLOOKUP(I201,Sheet!$B$2:$B$900,Sheet!$A$2:$A$900)</f>
        <v>IEX</v>
      </c>
      <c r="M201" s="9">
        <f t="shared" si="11"/>
        <v>1.222850183326E-4</v>
      </c>
      <c r="P201" s="15"/>
      <c r="R201" s="10" t="s">
        <v>400</v>
      </c>
      <c r="S201" s="11">
        <v>-2.3922944611817602E-2</v>
      </c>
      <c r="V201" s="16"/>
    </row>
    <row r="202" spans="1:22">
      <c r="A202" s="1" t="s">
        <v>402</v>
      </c>
      <c r="B202">
        <v>0.20056516069675381</v>
      </c>
      <c r="C202">
        <v>3.3442230462446647E-2</v>
      </c>
      <c r="D202">
        <v>0.74693614935027175</v>
      </c>
      <c r="E202">
        <v>-0.1671229302343071</v>
      </c>
      <c r="F202" s="8">
        <f t="shared" si="9"/>
        <v>-2.8206794228689998E-4</v>
      </c>
      <c r="G202" s="8">
        <f t="shared" si="10"/>
        <v>-6.8391829560445205E-2</v>
      </c>
      <c r="I202" s="10" t="s">
        <v>403</v>
      </c>
      <c r="J202" s="11">
        <v>-2.8206794228689998E-4</v>
      </c>
      <c r="L202" s="12" t="str">
        <f>_xlfn.XLOOKUP(I202,Sheet!$B$2:$B$900,Sheet!$A$2:$A$900)</f>
        <v>IFF</v>
      </c>
      <c r="M202" s="9">
        <f t="shared" si="11"/>
        <v>-2.8206794228689998E-4</v>
      </c>
      <c r="P202" s="15"/>
      <c r="R202" s="10" t="s">
        <v>402</v>
      </c>
      <c r="S202" s="11">
        <v>-6.8391829560445205E-2</v>
      </c>
      <c r="V202" s="16"/>
    </row>
    <row r="203" spans="1:22">
      <c r="A203" s="1" t="s">
        <v>404</v>
      </c>
      <c r="B203">
        <v>0.33135057544604168</v>
      </c>
      <c r="C203">
        <v>0.1578266302777217</v>
      </c>
      <c r="D203">
        <v>1.2893089498474379</v>
      </c>
      <c r="E203">
        <v>-0.17352394516832001</v>
      </c>
      <c r="F203" s="8">
        <f t="shared" si="9"/>
        <v>1.7229261337669E-3</v>
      </c>
      <c r="G203" s="8">
        <f t="shared" si="10"/>
        <v>0.2965958554701803</v>
      </c>
      <c r="I203" s="10" t="s">
        <v>405</v>
      </c>
      <c r="J203" s="11">
        <v>1.7229261337669E-3</v>
      </c>
      <c r="L203" s="12" t="str">
        <f>_xlfn.XLOOKUP(I203,Sheet!$B$2:$B$900,Sheet!$A$2:$A$900)</f>
        <v>ILMN</v>
      </c>
      <c r="M203" s="9">
        <f t="shared" si="11"/>
        <v>1.7229261337669E-3</v>
      </c>
      <c r="P203" s="15"/>
      <c r="R203" s="10" t="s">
        <v>404</v>
      </c>
      <c r="S203" s="11">
        <v>0.2965958554701803</v>
      </c>
      <c r="V203" s="16"/>
    </row>
    <row r="204" spans="1:22">
      <c r="A204" s="1" t="s">
        <v>406</v>
      </c>
      <c r="B204">
        <v>0.2290729581454112</v>
      </c>
      <c r="C204">
        <v>0.36588062742405508</v>
      </c>
      <c r="D204">
        <v>0.86515922466699768</v>
      </c>
      <c r="E204">
        <v>0.13680766927864391</v>
      </c>
      <c r="F204" s="8">
        <f t="shared" si="9"/>
        <v>-1.2374838883440001E-3</v>
      </c>
      <c r="G204" s="8">
        <f t="shared" si="10"/>
        <v>-0.69616590912122345</v>
      </c>
      <c r="I204" s="10" t="s">
        <v>407</v>
      </c>
      <c r="J204" s="11">
        <v>-1.2374838883440001E-3</v>
      </c>
      <c r="L204" s="12" t="str">
        <f>_xlfn.XLOOKUP(I204,Sheet!$B$2:$B$900,Sheet!$A$2:$A$900)</f>
        <v>INCY</v>
      </c>
      <c r="M204" s="9">
        <f t="shared" si="11"/>
        <v>-1.2374838883440001E-3</v>
      </c>
      <c r="P204" s="15"/>
      <c r="R204" s="10" t="s">
        <v>406</v>
      </c>
      <c r="S204" s="11">
        <v>-0.69616590912122345</v>
      </c>
      <c r="V204" s="16"/>
    </row>
    <row r="205" spans="1:22">
      <c r="A205" s="1" t="s">
        <v>408</v>
      </c>
      <c r="B205">
        <v>0.33960300479907513</v>
      </c>
      <c r="C205">
        <v>0.30455630500769781</v>
      </c>
      <c r="D205">
        <v>1.3235321331258629</v>
      </c>
      <c r="E205">
        <v>-3.5046699791377263E-2</v>
      </c>
      <c r="F205" s="8">
        <f t="shared" si="9"/>
        <v>5.7847912156470005E-4</v>
      </c>
      <c r="G205" s="8">
        <f t="shared" si="10"/>
        <v>-4.3315516840884603E-2</v>
      </c>
      <c r="I205" s="10" t="s">
        <v>409</v>
      </c>
      <c r="J205" s="11">
        <v>5.7847912156470005E-4</v>
      </c>
      <c r="L205" s="12" t="str">
        <f>_xlfn.XLOOKUP(I205,Sheet!$B$2:$B$900,Sheet!$A$2:$A$900)</f>
        <v>INTC</v>
      </c>
      <c r="M205" s="9">
        <f t="shared" si="11"/>
        <v>5.7847912156470005E-4</v>
      </c>
      <c r="P205" s="15"/>
      <c r="R205" s="10" t="s">
        <v>408</v>
      </c>
      <c r="S205" s="11">
        <v>-4.3315516840884603E-2</v>
      </c>
      <c r="V205" s="16"/>
    </row>
    <row r="206" spans="1:22">
      <c r="A206" s="1" t="s">
        <v>410</v>
      </c>
      <c r="B206">
        <v>0.31795876113729837</v>
      </c>
      <c r="C206">
        <v>0.32281198318957138</v>
      </c>
      <c r="D206">
        <v>1.233772513737228</v>
      </c>
      <c r="E206">
        <v>4.8532220522730096E-3</v>
      </c>
      <c r="F206" s="8">
        <f t="shared" si="9"/>
        <v>1.2700589109386001E-3</v>
      </c>
      <c r="G206" s="8">
        <f t="shared" si="10"/>
        <v>0.21193711089348821</v>
      </c>
      <c r="I206" s="10" t="s">
        <v>411</v>
      </c>
      <c r="J206" s="11">
        <v>1.2700589109386001E-3</v>
      </c>
      <c r="L206" s="12" t="str">
        <f>_xlfn.XLOOKUP(I206,Sheet!$B$2:$B$900,Sheet!$A$2:$A$900)</f>
        <v>INTU</v>
      </c>
      <c r="M206" s="9">
        <f t="shared" si="11"/>
        <v>1.2700589109386001E-3</v>
      </c>
      <c r="P206" s="15"/>
      <c r="R206" s="10" t="s">
        <v>410</v>
      </c>
      <c r="S206" s="11">
        <v>0.21193711089348821</v>
      </c>
      <c r="V206" s="16"/>
    </row>
    <row r="207" spans="1:22">
      <c r="A207" s="1" t="s">
        <v>412</v>
      </c>
      <c r="B207">
        <v>0.31817596601883291</v>
      </c>
      <c r="C207">
        <v>0.20919724689794561</v>
      </c>
      <c r="D207">
        <v>1.2346732718233291</v>
      </c>
      <c r="E207">
        <v>-0.1089787191208873</v>
      </c>
      <c r="F207" s="8">
        <f t="shared" si="9"/>
        <v>-1.0989266905601001E-3</v>
      </c>
      <c r="G207" s="8">
        <f t="shared" si="10"/>
        <v>-0.44889250893506361</v>
      </c>
      <c r="I207" s="10" t="s">
        <v>413</v>
      </c>
      <c r="J207" s="11">
        <v>-1.0989266905601001E-3</v>
      </c>
      <c r="L207" s="12" t="str">
        <f>_xlfn.XLOOKUP(I207,Sheet!$B$2:$B$900,Sheet!$A$2:$A$900)</f>
        <v>IP</v>
      </c>
      <c r="M207" s="9">
        <f t="shared" si="11"/>
        <v>-1.0989266905601001E-3</v>
      </c>
      <c r="P207" s="15"/>
      <c r="R207" s="10" t="s">
        <v>412</v>
      </c>
      <c r="S207" s="11">
        <v>-0.44889250893506361</v>
      </c>
      <c r="V207" s="16"/>
    </row>
    <row r="208" spans="1:22">
      <c r="A208" s="1" t="s">
        <v>414</v>
      </c>
      <c r="B208">
        <v>0.2164626775341269</v>
      </c>
      <c r="C208">
        <v>0.1809313300727656</v>
      </c>
      <c r="D208">
        <v>0.81286384277515233</v>
      </c>
      <c r="E208">
        <v>-3.5531347461361253E-2</v>
      </c>
      <c r="F208" s="8">
        <f t="shared" si="9"/>
        <v>4.8901391906210003E-4</v>
      </c>
      <c r="G208" s="8">
        <f t="shared" si="10"/>
        <v>2.14044786530527E-2</v>
      </c>
      <c r="I208" s="10" t="s">
        <v>415</v>
      </c>
      <c r="J208" s="11">
        <v>4.8901391906210003E-4</v>
      </c>
      <c r="L208" s="12" t="str">
        <f>_xlfn.XLOOKUP(I208,Sheet!$B$2:$B$900,Sheet!$A$2:$A$900)</f>
        <v>IPG</v>
      </c>
      <c r="M208" s="9">
        <f t="shared" si="11"/>
        <v>4.8901391906210003E-4</v>
      </c>
      <c r="P208" s="15"/>
      <c r="R208" s="10" t="s">
        <v>414</v>
      </c>
      <c r="S208" s="11">
        <v>2.14044786530527E-2</v>
      </c>
      <c r="V208" s="16"/>
    </row>
    <row r="209" spans="1:22">
      <c r="A209" s="1" t="s">
        <v>416</v>
      </c>
      <c r="B209">
        <v>0.1173971841366805</v>
      </c>
      <c r="C209">
        <v>8.0814009114840712E-2</v>
      </c>
      <c r="D209">
        <v>0.40203493505936272</v>
      </c>
      <c r="E209">
        <v>-3.6583175021839831E-2</v>
      </c>
      <c r="F209" s="8">
        <f t="shared" si="9"/>
        <v>-1.2748981728919999E-4</v>
      </c>
      <c r="G209" s="8">
        <f t="shared" si="10"/>
        <v>2.6967896688658E-2</v>
      </c>
      <c r="I209" s="10" t="s">
        <v>417</v>
      </c>
      <c r="J209" s="11">
        <v>-1.2748981728919999E-4</v>
      </c>
      <c r="L209" s="12" t="str">
        <f>_xlfn.XLOOKUP(I209,Sheet!$B$2:$B$900,Sheet!$A$2:$A$900)</f>
        <v>IRM</v>
      </c>
      <c r="M209" s="9">
        <f t="shared" si="11"/>
        <v>-1.2748981728919999E-4</v>
      </c>
      <c r="P209" s="15"/>
      <c r="R209" s="10" t="s">
        <v>416</v>
      </c>
      <c r="S209" s="11">
        <v>2.6967896688658E-2</v>
      </c>
      <c r="V209" s="16"/>
    </row>
    <row r="210" spans="1:22">
      <c r="A210" s="1" t="s">
        <v>418</v>
      </c>
      <c r="B210">
        <v>0.35476791718225559</v>
      </c>
      <c r="C210">
        <v>0.24951983566385891</v>
      </c>
      <c r="D210">
        <v>1.3864216840312671</v>
      </c>
      <c r="E210">
        <v>-0.10524808151839669</v>
      </c>
      <c r="F210" s="8">
        <f t="shared" si="9"/>
        <v>1.4544444167489E-3</v>
      </c>
      <c r="G210" s="8">
        <f t="shared" si="10"/>
        <v>0.2032399391609539</v>
      </c>
      <c r="I210" s="10" t="s">
        <v>419</v>
      </c>
      <c r="J210" s="11">
        <v>1.4544444167489E-3</v>
      </c>
      <c r="L210" s="12" t="str">
        <f>_xlfn.XLOOKUP(I210,Sheet!$B$2:$B$900,Sheet!$A$2:$A$900)</f>
        <v>ISRG</v>
      </c>
      <c r="M210" s="9">
        <f t="shared" si="11"/>
        <v>1.4544444167489E-3</v>
      </c>
      <c r="P210" s="15"/>
      <c r="R210" s="10" t="s">
        <v>418</v>
      </c>
      <c r="S210" s="11">
        <v>0.2032399391609539</v>
      </c>
      <c r="V210" s="16"/>
    </row>
    <row r="211" spans="1:22">
      <c r="A211" s="1" t="s">
        <v>420</v>
      </c>
      <c r="B211">
        <v>0.26756568975951439</v>
      </c>
      <c r="C211">
        <v>0.2250902577596352</v>
      </c>
      <c r="D211">
        <v>1.024790256035047</v>
      </c>
      <c r="E211">
        <v>-4.2475431999879187E-2</v>
      </c>
      <c r="F211" s="8">
        <f t="shared" si="9"/>
        <v>3.550342113116E-4</v>
      </c>
      <c r="G211" s="8">
        <f t="shared" si="10"/>
        <v>0.15843813979688179</v>
      </c>
      <c r="I211" s="10" t="s">
        <v>421</v>
      </c>
      <c r="J211" s="11">
        <v>3.550342113116E-4</v>
      </c>
      <c r="L211" s="12" t="str">
        <f>_xlfn.XLOOKUP(I211,Sheet!$B$2:$B$900,Sheet!$A$2:$A$900)</f>
        <v>IT</v>
      </c>
      <c r="M211" s="9">
        <f t="shared" si="11"/>
        <v>3.550342113116E-4</v>
      </c>
      <c r="P211" s="15"/>
      <c r="R211" s="10" t="s">
        <v>420</v>
      </c>
      <c r="S211" s="11">
        <v>0.15843813979688179</v>
      </c>
      <c r="V211" s="16"/>
    </row>
    <row r="212" spans="1:22">
      <c r="A212" s="1" t="s">
        <v>422</v>
      </c>
      <c r="B212">
        <v>0.33985147457564419</v>
      </c>
      <c r="C212">
        <v>0.4018106478694351</v>
      </c>
      <c r="D212">
        <v>1.324562548090827</v>
      </c>
      <c r="E212">
        <v>6.1959173293790859E-2</v>
      </c>
      <c r="F212" s="8">
        <f t="shared" si="9"/>
        <v>-6.790835808751E-4</v>
      </c>
      <c r="G212" s="8">
        <f t="shared" si="10"/>
        <v>-0.39516015088239648</v>
      </c>
      <c r="I212" s="10" t="s">
        <v>423</v>
      </c>
      <c r="J212" s="11">
        <v>-6.790835808751E-4</v>
      </c>
      <c r="L212" s="12" t="str">
        <f>_xlfn.XLOOKUP(I212,Sheet!$B$2:$B$900,Sheet!$A$2:$A$900)</f>
        <v>ITW</v>
      </c>
      <c r="M212" s="9">
        <f t="shared" si="11"/>
        <v>-6.790835808751E-4</v>
      </c>
      <c r="P212" s="15"/>
      <c r="R212" s="10" t="s">
        <v>422</v>
      </c>
      <c r="S212" s="11">
        <v>-0.39516015088239648</v>
      </c>
      <c r="V212" s="16"/>
    </row>
    <row r="213" spans="1:22">
      <c r="A213" s="1" t="s">
        <v>424</v>
      </c>
      <c r="B213">
        <v>0.36038117415167009</v>
      </c>
      <c r="C213">
        <v>0.17914303040331131</v>
      </c>
      <c r="D213">
        <v>1.409700104704152</v>
      </c>
      <c r="E213">
        <v>-0.18123814374835889</v>
      </c>
      <c r="F213" s="8">
        <f t="shared" si="9"/>
        <v>-2.5934711429198001E-3</v>
      </c>
      <c r="G213" s="8">
        <f t="shared" si="10"/>
        <v>-2.6240397825653758</v>
      </c>
      <c r="I213" s="10" t="s">
        <v>425</v>
      </c>
      <c r="J213" s="11">
        <v>-2.5934711429198001E-3</v>
      </c>
      <c r="L213" s="12" t="str">
        <f>_xlfn.XLOOKUP(I213,Sheet!$B$2:$B$900,Sheet!$A$2:$A$900)</f>
        <v>IVZ</v>
      </c>
      <c r="M213" s="9">
        <f t="shared" si="11"/>
        <v>-2.5934711429198001E-3</v>
      </c>
      <c r="P213" s="15"/>
      <c r="R213" s="10" t="s">
        <v>424</v>
      </c>
      <c r="S213" s="11">
        <v>-2.6240397825653758</v>
      </c>
      <c r="V213" s="16"/>
    </row>
    <row r="214" spans="1:22">
      <c r="A214" s="1" t="s">
        <v>426</v>
      </c>
      <c r="B214">
        <v>0.27052972944649623</v>
      </c>
      <c r="C214">
        <v>0.46053943820770982</v>
      </c>
      <c r="D214">
        <v>1.037082257470336</v>
      </c>
      <c r="E214">
        <v>0.19000970876121359</v>
      </c>
      <c r="F214" s="8">
        <f t="shared" si="9"/>
        <v>-1.305166202316E-4</v>
      </c>
      <c r="G214" s="8">
        <f t="shared" si="10"/>
        <v>9.8317991083513107E-2</v>
      </c>
      <c r="I214" s="10" t="s">
        <v>427</v>
      </c>
      <c r="J214" s="11">
        <v>-1.305166202316E-4</v>
      </c>
      <c r="L214" s="12" t="str">
        <f>_xlfn.XLOOKUP(I214,Sheet!$B$2:$B$900,Sheet!$A$2:$A$900)</f>
        <v>J</v>
      </c>
      <c r="M214" s="9">
        <f t="shared" si="11"/>
        <v>-1.305166202316E-4</v>
      </c>
      <c r="P214" s="15"/>
      <c r="R214" s="10" t="s">
        <v>426</v>
      </c>
      <c r="S214" s="11">
        <v>9.8317991083513107E-2</v>
      </c>
      <c r="V214" s="16"/>
    </row>
    <row r="215" spans="1:22">
      <c r="A215" s="1" t="s">
        <v>428</v>
      </c>
      <c r="B215">
        <v>0.27873265777936712</v>
      </c>
      <c r="C215">
        <v>0.27011564125054149</v>
      </c>
      <c r="D215">
        <v>1.071100157866228</v>
      </c>
      <c r="E215">
        <v>-8.6170165288255163E-3</v>
      </c>
      <c r="F215" s="8">
        <f t="shared" si="9"/>
        <v>-6.2528918237880001E-4</v>
      </c>
      <c r="G215" s="8">
        <f t="shared" si="10"/>
        <v>-0.1730016293924504</v>
      </c>
      <c r="I215" s="10" t="s">
        <v>429</v>
      </c>
      <c r="J215" s="11">
        <v>-6.2528918237880001E-4</v>
      </c>
      <c r="L215" s="12" t="str">
        <f>_xlfn.XLOOKUP(I215,Sheet!$B$2:$B$900,Sheet!$A$2:$A$900)</f>
        <v>JBHT</v>
      </c>
      <c r="M215" s="9">
        <f t="shared" si="11"/>
        <v>-6.2528918237880001E-4</v>
      </c>
      <c r="P215" s="15"/>
      <c r="R215" s="10" t="s">
        <v>428</v>
      </c>
      <c r="S215" s="11">
        <v>-0.1730016293924504</v>
      </c>
      <c r="V215" s="16"/>
    </row>
    <row r="216" spans="1:22">
      <c r="A216" s="1" t="s">
        <v>430</v>
      </c>
      <c r="B216">
        <v>0.38033791923005689</v>
      </c>
      <c r="C216">
        <v>0.56932331975191197</v>
      </c>
      <c r="D216">
        <v>1.4924615941081649</v>
      </c>
      <c r="E216">
        <v>0.188985400521855</v>
      </c>
      <c r="F216" s="8">
        <f t="shared" si="9"/>
        <v>4.7464200800356098E-5</v>
      </c>
      <c r="G216" s="8">
        <f t="shared" si="10"/>
        <v>-0.12690971450513081</v>
      </c>
      <c r="I216" s="10" t="s">
        <v>431</v>
      </c>
      <c r="J216" s="11">
        <v>4.7464200800356098E-5</v>
      </c>
      <c r="L216" s="12" t="str">
        <f>_xlfn.XLOOKUP(I216,Sheet!$B$2:$B$900,Sheet!$A$2:$A$900)</f>
        <v>JBL</v>
      </c>
      <c r="M216" s="9">
        <f t="shared" si="11"/>
        <v>4.7464200800356098E-5</v>
      </c>
      <c r="P216" s="15"/>
      <c r="R216" s="10" t="s">
        <v>430</v>
      </c>
      <c r="S216" s="11">
        <v>-0.12690971450513081</v>
      </c>
      <c r="V216" s="16"/>
    </row>
    <row r="217" spans="1:22">
      <c r="A217" s="1" t="s">
        <v>432</v>
      </c>
      <c r="B217">
        <v>0.2061847535772264</v>
      </c>
      <c r="C217">
        <v>0.35979966563182392</v>
      </c>
      <c r="D217">
        <v>0.77024084532175041</v>
      </c>
      <c r="E217">
        <v>0.1536149120545974</v>
      </c>
      <c r="F217" s="8">
        <f t="shared" si="9"/>
        <v>-6.2436757236899998E-4</v>
      </c>
      <c r="G217" s="8">
        <f t="shared" si="10"/>
        <v>-0.1497837820270797</v>
      </c>
      <c r="I217" s="10" t="s">
        <v>433</v>
      </c>
      <c r="J217" s="11">
        <v>-6.2436757236899998E-4</v>
      </c>
      <c r="L217" s="12" t="str">
        <f>_xlfn.XLOOKUP(I217,Sheet!$B$2:$B$900,Sheet!$A$2:$A$900)</f>
        <v>JCI</v>
      </c>
      <c r="M217" s="9">
        <f t="shared" si="11"/>
        <v>-6.2436757236899998E-4</v>
      </c>
      <c r="P217" s="15"/>
      <c r="R217" s="10" t="s">
        <v>432</v>
      </c>
      <c r="S217" s="11">
        <v>-0.1497837820270797</v>
      </c>
      <c r="V217" s="16"/>
    </row>
    <row r="218" spans="1:22">
      <c r="A218" s="1" t="s">
        <v>434</v>
      </c>
      <c r="B218">
        <v>0.22098639827791769</v>
      </c>
      <c r="C218">
        <v>0.16661767262446631</v>
      </c>
      <c r="D218">
        <v>0.83162390935582053</v>
      </c>
      <c r="E218">
        <v>-5.4368725653451438E-2</v>
      </c>
      <c r="F218" s="8">
        <f t="shared" si="9"/>
        <v>5.650517221668E-4</v>
      </c>
      <c r="G218" s="8">
        <f t="shared" si="10"/>
        <v>0.18451269973587711</v>
      </c>
      <c r="I218" s="10" t="s">
        <v>435</v>
      </c>
      <c r="J218" s="11">
        <v>5.650517221668E-4</v>
      </c>
      <c r="L218" s="12" t="str">
        <f>_xlfn.XLOOKUP(I218,Sheet!$B$2:$B$900,Sheet!$A$2:$A$900)</f>
        <v>JKHY</v>
      </c>
      <c r="M218" s="9">
        <f t="shared" si="11"/>
        <v>5.650517221668E-4</v>
      </c>
      <c r="P218" s="15"/>
      <c r="R218" s="10" t="s">
        <v>434</v>
      </c>
      <c r="S218" s="11">
        <v>0.18451269973587711</v>
      </c>
      <c r="V218" s="16"/>
    </row>
    <row r="219" spans="1:22">
      <c r="A219" s="1" t="s">
        <v>436</v>
      </c>
      <c r="B219">
        <v>0.1504952092490873</v>
      </c>
      <c r="C219">
        <v>0.1639553787160635</v>
      </c>
      <c r="D219">
        <v>0.53929388404502798</v>
      </c>
      <c r="E219">
        <v>1.346016946697615E-2</v>
      </c>
      <c r="F219" s="8">
        <f t="shared" si="9"/>
        <v>-9.844954498385611E-7</v>
      </c>
      <c r="G219" s="8">
        <f t="shared" si="10"/>
        <v>5.6895179172351699E-2</v>
      </c>
      <c r="I219" s="10" t="s">
        <v>437</v>
      </c>
      <c r="J219" s="11">
        <v>-9.844954498385611E-7</v>
      </c>
      <c r="L219" s="12" t="str">
        <f>_xlfn.XLOOKUP(I219,Sheet!$B$2:$B$900,Sheet!$A$2:$A$900)</f>
        <v>JNJ</v>
      </c>
      <c r="M219" s="9">
        <f t="shared" si="11"/>
        <v>-9.844954498385611E-7</v>
      </c>
      <c r="P219" s="15"/>
      <c r="R219" s="10" t="s">
        <v>436</v>
      </c>
      <c r="S219" s="11">
        <v>5.6895179172351699E-2</v>
      </c>
      <c r="V219" s="16"/>
    </row>
    <row r="220" spans="1:22">
      <c r="A220" s="1" t="s">
        <v>438</v>
      </c>
      <c r="B220">
        <v>0.28527627139466361</v>
      </c>
      <c r="C220">
        <v>-3.1263907918448693E-2</v>
      </c>
      <c r="D220">
        <v>1.0982368079942511</v>
      </c>
      <c r="E220">
        <v>-0.31654017931311229</v>
      </c>
      <c r="F220" s="8">
        <f t="shared" si="9"/>
        <v>9.9360132059458594E-5</v>
      </c>
      <c r="G220" s="8">
        <f t="shared" si="10"/>
        <v>8.9133369499891604E-2</v>
      </c>
      <c r="I220" s="10" t="s">
        <v>439</v>
      </c>
      <c r="J220" s="11">
        <v>9.9360132059458594E-5</v>
      </c>
      <c r="L220" s="12" t="str">
        <f>_xlfn.XLOOKUP(I220,Sheet!$B$2:$B$900,Sheet!$A$2:$A$900)</f>
        <v>JNPR</v>
      </c>
      <c r="M220" s="9">
        <f t="shared" si="11"/>
        <v>9.9360132059458594E-5</v>
      </c>
      <c r="P220" s="15"/>
      <c r="R220" s="10" t="s">
        <v>438</v>
      </c>
      <c r="S220" s="11">
        <v>8.9133369499891604E-2</v>
      </c>
      <c r="V220" s="16"/>
    </row>
    <row r="221" spans="1:22">
      <c r="A221" s="1" t="s">
        <v>440</v>
      </c>
      <c r="B221">
        <v>0.27540570142432858</v>
      </c>
      <c r="C221">
        <v>0.40471266870191502</v>
      </c>
      <c r="D221">
        <v>1.057303125231716</v>
      </c>
      <c r="E221">
        <v>0.12930696727758639</v>
      </c>
      <c r="F221" s="8">
        <f t="shared" si="9"/>
        <v>-6.2016620789870949E-5</v>
      </c>
      <c r="G221" s="8">
        <f t="shared" si="10"/>
        <v>-6.01559696082411E-2</v>
      </c>
      <c r="I221" s="10" t="s">
        <v>441</v>
      </c>
      <c r="J221" s="11">
        <v>-6.2016620789870949E-5</v>
      </c>
      <c r="L221" s="12" t="str">
        <f>_xlfn.XLOOKUP(I221,Sheet!$B$2:$B$900,Sheet!$A$2:$A$900)</f>
        <v>JPM</v>
      </c>
      <c r="M221" s="9">
        <f t="shared" si="11"/>
        <v>-6.2016620789870949E-5</v>
      </c>
      <c r="P221" s="15"/>
      <c r="R221" s="10" t="s">
        <v>440</v>
      </c>
      <c r="S221" s="11">
        <v>-6.01559696082411E-2</v>
      </c>
      <c r="V221" s="16"/>
    </row>
    <row r="222" spans="1:22">
      <c r="A222" s="1" t="s">
        <v>442</v>
      </c>
      <c r="B222">
        <v>0.12930101317651191</v>
      </c>
      <c r="C222">
        <v>0.25788761342071898</v>
      </c>
      <c r="D222">
        <v>0.45140063157337679</v>
      </c>
      <c r="E222">
        <v>0.12858660024420709</v>
      </c>
      <c r="F222" s="8">
        <f t="shared" si="9"/>
        <v>-4.488671560617E-4</v>
      </c>
      <c r="G222" s="8">
        <f t="shared" si="10"/>
        <v>6.2060791712915996E-3</v>
      </c>
      <c r="I222" s="10" t="s">
        <v>443</v>
      </c>
      <c r="J222" s="11">
        <v>-4.488671560617E-4</v>
      </c>
      <c r="L222" s="12" t="str">
        <f>_xlfn.XLOOKUP(I222,Sheet!$B$2:$B$900,Sheet!$A$2:$A$900)</f>
        <v>K</v>
      </c>
      <c r="M222" s="9">
        <f t="shared" si="11"/>
        <v>-4.488671560617E-4</v>
      </c>
      <c r="P222" s="15"/>
      <c r="R222" s="10" t="s">
        <v>442</v>
      </c>
      <c r="S222" s="11">
        <v>6.2060791712915996E-3</v>
      </c>
      <c r="V222" s="16"/>
    </row>
    <row r="223" spans="1:22">
      <c r="A223" s="1" t="s">
        <v>444</v>
      </c>
      <c r="B223">
        <v>0.18243931381672759</v>
      </c>
      <c r="C223">
        <v>0.16864474324867529</v>
      </c>
      <c r="D223">
        <v>0.67176747436806283</v>
      </c>
      <c r="E223">
        <v>-1.3794570568052311E-2</v>
      </c>
      <c r="F223" s="8">
        <f t="shared" si="9"/>
        <v>2.2580800952572999E-3</v>
      </c>
      <c r="G223" s="8">
        <f t="shared" si="10"/>
        <v>0.3172086655426144</v>
      </c>
      <c r="I223" s="10" t="s">
        <v>445</v>
      </c>
      <c r="J223" s="11">
        <v>2.2580800952572999E-3</v>
      </c>
      <c r="L223" s="12" t="str">
        <f>_xlfn.XLOOKUP(I223,Sheet!$B$2:$B$900,Sheet!$A$2:$A$900)</f>
        <v>KDP</v>
      </c>
      <c r="M223" s="9">
        <f t="shared" si="11"/>
        <v>2.2580800952572999E-3</v>
      </c>
      <c r="P223" s="15"/>
      <c r="R223" s="10" t="s">
        <v>444</v>
      </c>
      <c r="S223" s="11">
        <v>0.3172086655426144</v>
      </c>
      <c r="V223" s="16"/>
    </row>
    <row r="224" spans="1:22">
      <c r="A224" s="1" t="s">
        <v>446</v>
      </c>
      <c r="B224">
        <v>0.29370926570375577</v>
      </c>
      <c r="C224">
        <v>0.38902870566396658</v>
      </c>
      <c r="D224">
        <v>1.1332088019950111</v>
      </c>
      <c r="E224">
        <v>9.5319439960210806E-2</v>
      </c>
      <c r="F224" s="8">
        <f t="shared" si="9"/>
        <v>-8.1574530330699995E-4</v>
      </c>
      <c r="G224" s="8">
        <f t="shared" si="10"/>
        <v>-0.21369547032361169</v>
      </c>
      <c r="I224" s="10" t="s">
        <v>447</v>
      </c>
      <c r="J224" s="11">
        <v>-8.1574530330699995E-4</v>
      </c>
      <c r="L224" s="12" t="str">
        <f>_xlfn.XLOOKUP(I224,Sheet!$B$2:$B$900,Sheet!$A$2:$A$900)</f>
        <v>KEY</v>
      </c>
      <c r="M224" s="9">
        <f t="shared" si="11"/>
        <v>-8.1574530330699995E-4</v>
      </c>
      <c r="P224" s="15"/>
      <c r="R224" s="10" t="s">
        <v>446</v>
      </c>
      <c r="S224" s="11">
        <v>-0.21369547032361169</v>
      </c>
      <c r="V224" s="16"/>
    </row>
    <row r="225" spans="1:22">
      <c r="A225" s="1" t="s">
        <v>448</v>
      </c>
      <c r="B225">
        <v>0.1459217322486947</v>
      </c>
      <c r="C225">
        <v>0.42158244113031701</v>
      </c>
      <c r="D225">
        <v>0.52032747610521746</v>
      </c>
      <c r="E225">
        <v>0.2756607088816222</v>
      </c>
      <c r="F225" s="8">
        <f t="shared" si="9"/>
        <v>-3.4054298135900002E-4</v>
      </c>
      <c r="G225" s="8">
        <f t="shared" si="10"/>
        <v>9.5790818164733005E-2</v>
      </c>
      <c r="I225" s="10" t="s">
        <v>449</v>
      </c>
      <c r="J225" s="11">
        <v>-3.4054298135900002E-4</v>
      </c>
      <c r="L225" s="12" t="str">
        <f>_xlfn.XLOOKUP(I225,Sheet!$B$2:$B$900,Sheet!$A$2:$A$900)</f>
        <v>KIM</v>
      </c>
      <c r="M225" s="9">
        <f t="shared" si="11"/>
        <v>-3.4054298135900002E-4</v>
      </c>
      <c r="P225" s="15"/>
      <c r="R225" s="10" t="s">
        <v>448</v>
      </c>
      <c r="S225" s="11">
        <v>9.5790818164733005E-2</v>
      </c>
      <c r="V225" s="16"/>
    </row>
    <row r="226" spans="1:22">
      <c r="A226" s="1" t="s">
        <v>450</v>
      </c>
      <c r="B226">
        <v>0.41816877675501951</v>
      </c>
      <c r="C226">
        <v>0.76258799405793909</v>
      </c>
      <c r="D226">
        <v>1.6493478048554151</v>
      </c>
      <c r="E226">
        <v>0.34441921730291958</v>
      </c>
      <c r="F226" s="8">
        <f t="shared" si="9"/>
        <v>-3.5957910532839652E-5</v>
      </c>
      <c r="G226" s="8">
        <f t="shared" si="10"/>
        <v>-0.2150368630554923</v>
      </c>
      <c r="I226" s="10" t="s">
        <v>451</v>
      </c>
      <c r="J226" s="11">
        <v>-3.5957910532839652E-5</v>
      </c>
      <c r="L226" s="12" t="str">
        <f>_xlfn.XLOOKUP(I226,Sheet!$B$2:$B$900,Sheet!$A$2:$A$900)</f>
        <v>KLAC</v>
      </c>
      <c r="M226" s="9">
        <f t="shared" si="11"/>
        <v>-3.5957910532839652E-5</v>
      </c>
      <c r="P226" s="15"/>
      <c r="R226" s="10" t="s">
        <v>450</v>
      </c>
      <c r="S226" s="11">
        <v>-0.2150368630554923</v>
      </c>
      <c r="V226" s="16"/>
    </row>
    <row r="227" spans="1:22">
      <c r="A227" s="1" t="s">
        <v>452</v>
      </c>
      <c r="B227">
        <v>0.12974560610831101</v>
      </c>
      <c r="C227">
        <v>0.23904038533371119</v>
      </c>
      <c r="D227">
        <v>0.45324437778898807</v>
      </c>
      <c r="E227">
        <v>0.10929477922540019</v>
      </c>
      <c r="F227" s="8">
        <f t="shared" si="9"/>
        <v>1.108703896147E-4</v>
      </c>
      <c r="G227" s="8">
        <f t="shared" si="10"/>
        <v>1.9298185723102199E-2</v>
      </c>
      <c r="I227" s="10" t="s">
        <v>453</v>
      </c>
      <c r="J227" s="11">
        <v>1.108703896147E-4</v>
      </c>
      <c r="L227" s="12" t="str">
        <f>_xlfn.XLOOKUP(I227,Sheet!$B$2:$B$900,Sheet!$A$2:$A$900)</f>
        <v>KMB</v>
      </c>
      <c r="M227" s="9">
        <f t="shared" si="11"/>
        <v>1.108703896147E-4</v>
      </c>
      <c r="P227" s="15"/>
      <c r="R227" s="10" t="s">
        <v>452</v>
      </c>
      <c r="S227" s="11">
        <v>1.9298185723102199E-2</v>
      </c>
      <c r="V227" s="16"/>
    </row>
    <row r="228" spans="1:22">
      <c r="A228" s="1" t="s">
        <v>454</v>
      </c>
      <c r="B228">
        <v>0.22775477913086919</v>
      </c>
      <c r="C228">
        <v>0.3694745355845902</v>
      </c>
      <c r="D228">
        <v>0.8596926789895285</v>
      </c>
      <c r="E228">
        <v>0.14171975645372101</v>
      </c>
      <c r="F228" s="8">
        <f t="shared" si="9"/>
        <v>1.6289548889500001E-4</v>
      </c>
      <c r="G228" s="8">
        <f t="shared" si="10"/>
        <v>3.40040779477601E-2</v>
      </c>
      <c r="I228" s="10" t="s">
        <v>455</v>
      </c>
      <c r="J228" s="11">
        <v>1.6289548889500001E-4</v>
      </c>
      <c r="L228" s="12" t="str">
        <f>_xlfn.XLOOKUP(I228,Sheet!$B$2:$B$900,Sheet!$A$2:$A$900)</f>
        <v>KMX</v>
      </c>
      <c r="M228" s="9">
        <f t="shared" si="11"/>
        <v>1.6289548889500001E-4</v>
      </c>
      <c r="P228" s="15"/>
      <c r="R228" s="10" t="s">
        <v>454</v>
      </c>
      <c r="S228" s="11">
        <v>3.40040779477601E-2</v>
      </c>
      <c r="V228" s="16"/>
    </row>
    <row r="229" spans="1:22">
      <c r="A229" s="1" t="s">
        <v>456</v>
      </c>
      <c r="B229">
        <v>0.12917896295468401</v>
      </c>
      <c r="C229">
        <v>0.20190135793771991</v>
      </c>
      <c r="D229">
        <v>0.45089448399766269</v>
      </c>
      <c r="E229">
        <v>7.2722394983035954E-2</v>
      </c>
      <c r="F229" s="8">
        <f t="shared" si="9"/>
        <v>3.6632447420959998E-4</v>
      </c>
      <c r="G229" s="8">
        <f t="shared" si="10"/>
        <v>9.5966357890952605E-2</v>
      </c>
      <c r="I229" s="10" t="s">
        <v>457</v>
      </c>
      <c r="J229" s="11">
        <v>3.6632447420959998E-4</v>
      </c>
      <c r="L229" s="12" t="str">
        <f>_xlfn.XLOOKUP(I229,Sheet!$B$2:$B$900,Sheet!$A$2:$A$900)</f>
        <v>KO</v>
      </c>
      <c r="M229" s="9">
        <f t="shared" si="11"/>
        <v>3.6632447420959998E-4</v>
      </c>
      <c r="P229" s="15"/>
      <c r="R229" s="10" t="s">
        <v>456</v>
      </c>
      <c r="S229" s="11">
        <v>9.5966357890952605E-2</v>
      </c>
      <c r="V229" s="16"/>
    </row>
    <row r="230" spans="1:22">
      <c r="A230" s="1" t="s">
        <v>458</v>
      </c>
      <c r="B230">
        <v>0.15622772942361801</v>
      </c>
      <c r="C230">
        <v>0.1159918037878928</v>
      </c>
      <c r="D230">
        <v>0.56306689441416502</v>
      </c>
      <c r="E230">
        <v>-4.0235925635725263E-2</v>
      </c>
      <c r="F230" s="8">
        <f t="shared" si="9"/>
        <v>2.3577822247180001E-4</v>
      </c>
      <c r="G230" s="8">
        <f t="shared" si="10"/>
        <v>0.1183270495211681</v>
      </c>
      <c r="I230" s="10" t="s">
        <v>459</v>
      </c>
      <c r="J230" s="11">
        <v>2.3577822247180001E-4</v>
      </c>
      <c r="L230" s="12" t="str">
        <f>_xlfn.XLOOKUP(I230,Sheet!$B$2:$B$900,Sheet!$A$2:$A$900)</f>
        <v>KR</v>
      </c>
      <c r="M230" s="9">
        <f t="shared" si="11"/>
        <v>2.3577822247180001E-4</v>
      </c>
      <c r="P230" s="15"/>
      <c r="R230" s="10" t="s">
        <v>458</v>
      </c>
      <c r="S230" s="11">
        <v>0.1183270495211681</v>
      </c>
      <c r="V230" s="16"/>
    </row>
    <row r="231" spans="1:22">
      <c r="A231" s="1" t="s">
        <v>460</v>
      </c>
      <c r="B231">
        <v>0.247316978100107</v>
      </c>
      <c r="C231">
        <v>0.16326035671519101</v>
      </c>
      <c r="D231">
        <v>0.94081796852710697</v>
      </c>
      <c r="E231">
        <v>-8.4056621384915986E-2</v>
      </c>
      <c r="F231" s="8">
        <f t="shared" si="9"/>
        <v>-1.3689953086080001E-4</v>
      </c>
      <c r="G231" s="8">
        <f t="shared" si="10"/>
        <v>-0.1101034386348454</v>
      </c>
      <c r="I231" s="10" t="s">
        <v>461</v>
      </c>
      <c r="J231" s="11">
        <v>-1.3689953086080001E-4</v>
      </c>
      <c r="L231" s="12" t="str">
        <f>_xlfn.XLOOKUP(I231,Sheet!$B$2:$B$900,Sheet!$A$2:$A$900)</f>
        <v>L</v>
      </c>
      <c r="M231" s="9">
        <f t="shared" si="11"/>
        <v>-1.3689953086080001E-4</v>
      </c>
      <c r="P231" s="15"/>
      <c r="R231" s="10" t="s">
        <v>460</v>
      </c>
      <c r="S231" s="11">
        <v>-0.1101034386348454</v>
      </c>
      <c r="V231" s="16"/>
    </row>
    <row r="232" spans="1:22">
      <c r="A232" s="1" t="s">
        <v>462</v>
      </c>
      <c r="B232">
        <v>0.24099770473219601</v>
      </c>
      <c r="C232">
        <v>0.66027499324487415</v>
      </c>
      <c r="D232">
        <v>0.91461166715755993</v>
      </c>
      <c r="E232">
        <v>0.41927728851267809</v>
      </c>
      <c r="F232" s="8">
        <f t="shared" si="9"/>
        <v>-4.5747867321990001E-4</v>
      </c>
      <c r="G232" s="8">
        <f t="shared" si="10"/>
        <v>-4.8615548129092599E-2</v>
      </c>
      <c r="I232" s="10" t="s">
        <v>463</v>
      </c>
      <c r="J232" s="11">
        <v>-4.5747867321990001E-4</v>
      </c>
      <c r="L232" s="12" t="str">
        <f>_xlfn.XLOOKUP(I232,Sheet!$B$2:$B$900,Sheet!$A$2:$A$900)</f>
        <v>LDOS</v>
      </c>
      <c r="M232" s="9">
        <f t="shared" si="11"/>
        <v>-4.5747867321990001E-4</v>
      </c>
      <c r="P232" s="15"/>
      <c r="R232" s="10" t="s">
        <v>462</v>
      </c>
      <c r="S232" s="11">
        <v>-4.8615548129092599E-2</v>
      </c>
      <c r="V232" s="16"/>
    </row>
    <row r="233" spans="1:22">
      <c r="A233" s="1" t="s">
        <v>464</v>
      </c>
      <c r="B233">
        <v>0.15813966850463601</v>
      </c>
      <c r="C233">
        <v>0.39119610193016918</v>
      </c>
      <c r="D233">
        <v>0.57099578889937619</v>
      </c>
      <c r="E233">
        <v>0.2330564334255332</v>
      </c>
      <c r="F233" s="8">
        <f t="shared" si="9"/>
        <v>-1.6681503898669E-3</v>
      </c>
      <c r="G233" s="8">
        <f t="shared" si="10"/>
        <v>-1.0010375619786429</v>
      </c>
      <c r="I233" s="10" t="s">
        <v>465</v>
      </c>
      <c r="J233" s="11">
        <v>-1.6681503898669E-3</v>
      </c>
      <c r="L233" s="12" t="str">
        <f>_xlfn.XLOOKUP(I233,Sheet!$B$2:$B$900,Sheet!$A$2:$A$900)</f>
        <v>LEN</v>
      </c>
      <c r="M233" s="9">
        <f t="shared" si="11"/>
        <v>-1.6681503898669E-3</v>
      </c>
      <c r="P233" s="15"/>
      <c r="R233" s="10" t="s">
        <v>464</v>
      </c>
      <c r="S233" s="11">
        <v>-1.0010375619786429</v>
      </c>
      <c r="V233" s="16"/>
    </row>
    <row r="234" spans="1:22">
      <c r="A234" s="1" t="s">
        <v>466</v>
      </c>
      <c r="B234">
        <v>0.21779939923074351</v>
      </c>
      <c r="C234">
        <v>0.31175900974464782</v>
      </c>
      <c r="D234">
        <v>0.81840728576127642</v>
      </c>
      <c r="E234">
        <v>9.3959610513904279E-2</v>
      </c>
      <c r="F234" s="8">
        <f t="shared" si="9"/>
        <v>-7.7847457646569996E-4</v>
      </c>
      <c r="G234" s="8">
        <f t="shared" si="10"/>
        <v>-0.1473394282930186</v>
      </c>
      <c r="I234" s="10" t="s">
        <v>467</v>
      </c>
      <c r="J234" s="11">
        <v>-7.7847457646569996E-4</v>
      </c>
      <c r="L234" s="12" t="str">
        <f>_xlfn.XLOOKUP(I234,Sheet!$B$2:$B$900,Sheet!$A$2:$A$900)</f>
        <v>LH</v>
      </c>
      <c r="M234" s="9">
        <f t="shared" si="11"/>
        <v>-7.7847457646569996E-4</v>
      </c>
      <c r="P234" s="15"/>
      <c r="R234" s="10" t="s">
        <v>466</v>
      </c>
      <c r="S234" s="11">
        <v>-0.1473394282930186</v>
      </c>
      <c r="V234" s="16"/>
    </row>
    <row r="235" spans="1:22">
      <c r="A235" s="1" t="s">
        <v>468</v>
      </c>
      <c r="B235">
        <v>0.13606922990966791</v>
      </c>
      <c r="C235">
        <v>0.4272862886369464</v>
      </c>
      <c r="D235">
        <v>0.47946872059515799</v>
      </c>
      <c r="E235">
        <v>0.29121705872727849</v>
      </c>
      <c r="F235" s="8">
        <f t="shared" si="9"/>
        <v>9.4184128471384957E-5</v>
      </c>
      <c r="G235" s="8">
        <f t="shared" si="10"/>
        <v>-1.5145808795899E-2</v>
      </c>
      <c r="I235" s="10" t="s">
        <v>469</v>
      </c>
      <c r="J235" s="11">
        <v>9.4184128471384957E-5</v>
      </c>
      <c r="L235" s="12" t="str">
        <f>_xlfn.XLOOKUP(I235,Sheet!$B$2:$B$900,Sheet!$A$2:$A$900)</f>
        <v>LHX</v>
      </c>
      <c r="M235" s="9">
        <f t="shared" si="11"/>
        <v>9.4184128471384957E-5</v>
      </c>
      <c r="P235" s="15"/>
      <c r="R235" s="10" t="s">
        <v>468</v>
      </c>
      <c r="S235" s="11">
        <v>-1.5145808795899E-2</v>
      </c>
      <c r="V235" s="16"/>
    </row>
    <row r="236" spans="1:22">
      <c r="A236" s="1" t="s">
        <v>470</v>
      </c>
      <c r="B236">
        <v>0.22103012693785881</v>
      </c>
      <c r="C236">
        <v>0.34835830195647638</v>
      </c>
      <c r="D236">
        <v>0.83180525400957817</v>
      </c>
      <c r="E236">
        <v>0.1273281750186176</v>
      </c>
      <c r="F236" s="8">
        <f t="shared" si="9"/>
        <v>3.3626602848859998E-4</v>
      </c>
      <c r="G236" s="8">
        <f t="shared" si="10"/>
        <v>3.5857869977317297E-2</v>
      </c>
      <c r="I236" s="10" t="s">
        <v>471</v>
      </c>
      <c r="J236" s="11">
        <v>3.3626602848859998E-4</v>
      </c>
      <c r="L236" s="12" t="str">
        <f>_xlfn.XLOOKUP(I236,Sheet!$B$2:$B$900,Sheet!$A$2:$A$900)</f>
        <v>LIN</v>
      </c>
      <c r="M236" s="9">
        <f t="shared" si="11"/>
        <v>3.3626602848859998E-4</v>
      </c>
      <c r="P236" s="15"/>
      <c r="R236" s="10" t="s">
        <v>470</v>
      </c>
      <c r="S236" s="11">
        <v>3.5857869977317297E-2</v>
      </c>
      <c r="V236" s="16"/>
    </row>
    <row r="237" spans="1:22">
      <c r="A237" s="1" t="s">
        <v>472</v>
      </c>
      <c r="B237">
        <v>0.27395383183573158</v>
      </c>
      <c r="C237">
        <v>0.44504668195780978</v>
      </c>
      <c r="D237">
        <v>1.0512821589318151</v>
      </c>
      <c r="E237">
        <v>0.17109285012207831</v>
      </c>
      <c r="F237" s="8">
        <f t="shared" si="9"/>
        <v>-1.9055239894953E-3</v>
      </c>
      <c r="G237" s="8">
        <f t="shared" si="10"/>
        <v>-1.0249419375572399</v>
      </c>
      <c r="I237" s="10" t="s">
        <v>473</v>
      </c>
      <c r="J237" s="11">
        <v>-1.9055239894953E-3</v>
      </c>
      <c r="L237" s="12" t="str">
        <f>_xlfn.XLOOKUP(I237,Sheet!$B$2:$B$900,Sheet!$A$2:$A$900)</f>
        <v>LKQ</v>
      </c>
      <c r="M237" s="9">
        <f t="shared" si="11"/>
        <v>-1.9055239894953E-3</v>
      </c>
      <c r="P237" s="15"/>
      <c r="R237" s="10" t="s">
        <v>472</v>
      </c>
      <c r="S237" s="11">
        <v>-1.0249419375572399</v>
      </c>
      <c r="V237" s="16"/>
    </row>
    <row r="238" spans="1:22">
      <c r="A238" s="1" t="s">
        <v>474</v>
      </c>
      <c r="B238">
        <v>0.1836622500670268</v>
      </c>
      <c r="C238">
        <v>0.17107518355268689</v>
      </c>
      <c r="D238">
        <v>0.67683904416180307</v>
      </c>
      <c r="E238">
        <v>-1.258706651433986E-2</v>
      </c>
      <c r="F238" s="8">
        <f t="shared" si="9"/>
        <v>1.548721051224E-3</v>
      </c>
      <c r="G238" s="8">
        <f t="shared" si="10"/>
        <v>0.31383907594875271</v>
      </c>
      <c r="I238" s="10" t="s">
        <v>475</v>
      </c>
      <c r="J238" s="11">
        <v>1.548721051224E-3</v>
      </c>
      <c r="L238" s="12" t="str">
        <f>_xlfn.XLOOKUP(I238,Sheet!$B$2:$B$900,Sheet!$A$2:$A$900)</f>
        <v>LLY</v>
      </c>
      <c r="M238" s="9">
        <f t="shared" si="11"/>
        <v>1.548721051224E-3</v>
      </c>
      <c r="P238" s="15"/>
      <c r="R238" s="10" t="s">
        <v>474</v>
      </c>
      <c r="S238" s="11">
        <v>0.31383907594875271</v>
      </c>
      <c r="V238" s="16"/>
    </row>
    <row r="239" spans="1:22">
      <c r="A239" s="1" t="s">
        <v>476</v>
      </c>
      <c r="B239">
        <v>0.18536264794227569</v>
      </c>
      <c r="C239">
        <v>0.43612814953791867</v>
      </c>
      <c r="D239">
        <v>0.68389066807052501</v>
      </c>
      <c r="E239">
        <v>0.25076550159564293</v>
      </c>
      <c r="F239" s="8">
        <f t="shared" si="9"/>
        <v>-4.5858210758690002E-4</v>
      </c>
      <c r="G239" s="8">
        <f t="shared" si="10"/>
        <v>-0.16000021990265251</v>
      </c>
      <c r="I239" s="10" t="s">
        <v>477</v>
      </c>
      <c r="J239" s="11">
        <v>-4.5858210758690002E-4</v>
      </c>
      <c r="L239" s="12" t="str">
        <f>_xlfn.XLOOKUP(I239,Sheet!$B$2:$B$900,Sheet!$A$2:$A$900)</f>
        <v>LMT</v>
      </c>
      <c r="M239" s="9">
        <f t="shared" si="11"/>
        <v>-4.5858210758690002E-4</v>
      </c>
      <c r="P239" s="15"/>
      <c r="R239" s="10" t="s">
        <v>476</v>
      </c>
      <c r="S239" s="11">
        <v>-0.16000021990265251</v>
      </c>
      <c r="V239" s="16"/>
    </row>
    <row r="240" spans="1:22">
      <c r="A240" s="1" t="s">
        <v>478</v>
      </c>
      <c r="B240">
        <v>6.4565022178943693E-2</v>
      </c>
      <c r="C240">
        <v>0.29799140722437611</v>
      </c>
      <c r="D240">
        <v>0.18293766268944359</v>
      </c>
      <c r="E240">
        <v>0.23342638504543239</v>
      </c>
      <c r="F240" s="8">
        <f t="shared" si="9"/>
        <v>1.698574690319E-4</v>
      </c>
      <c r="G240" s="8">
        <f t="shared" si="10"/>
        <v>0.1233968819202903</v>
      </c>
      <c r="I240" s="10" t="s">
        <v>479</v>
      </c>
      <c r="J240" s="11">
        <v>1.698574690319E-4</v>
      </c>
      <c r="L240" s="12" t="str">
        <f>_xlfn.XLOOKUP(I240,Sheet!$B$2:$B$900,Sheet!$A$2:$A$900)</f>
        <v>LNT</v>
      </c>
      <c r="M240" s="9">
        <f t="shared" si="11"/>
        <v>1.698574690319E-4</v>
      </c>
      <c r="P240" s="15"/>
      <c r="R240" s="10" t="s">
        <v>478</v>
      </c>
      <c r="S240" s="11">
        <v>0.1233968819202903</v>
      </c>
      <c r="V240" s="16"/>
    </row>
    <row r="241" spans="1:22">
      <c r="A241" s="1" t="s">
        <v>480</v>
      </c>
      <c r="B241">
        <v>0.27415995518828751</v>
      </c>
      <c r="C241">
        <v>0.31375818041923031</v>
      </c>
      <c r="D241">
        <v>1.0521369614355041</v>
      </c>
      <c r="E241">
        <v>3.9598225230942863E-2</v>
      </c>
      <c r="F241" s="8">
        <f t="shared" si="9"/>
        <v>4.515281766718E-4</v>
      </c>
      <c r="G241" s="8">
        <f t="shared" si="10"/>
        <v>6.7133243205632104E-2</v>
      </c>
      <c r="I241" s="10" t="s">
        <v>481</v>
      </c>
      <c r="J241" s="11">
        <v>4.515281766718E-4</v>
      </c>
      <c r="L241" s="12" t="str">
        <f>_xlfn.XLOOKUP(I241,Sheet!$B$2:$B$900,Sheet!$A$2:$A$900)</f>
        <v>LOW</v>
      </c>
      <c r="M241" s="9">
        <f t="shared" si="11"/>
        <v>4.515281766718E-4</v>
      </c>
      <c r="P241" s="15"/>
      <c r="R241" s="10" t="s">
        <v>480</v>
      </c>
      <c r="S241" s="11">
        <v>6.7133243205632104E-2</v>
      </c>
      <c r="V241" s="16"/>
    </row>
    <row r="242" spans="1:22">
      <c r="A242" s="1" t="s">
        <v>482</v>
      </c>
      <c r="B242">
        <v>0.43359934218285762</v>
      </c>
      <c r="C242">
        <v>0.85405610477217531</v>
      </c>
      <c r="D242">
        <v>1.7133390304855409</v>
      </c>
      <c r="E242">
        <v>0.42045676258931769</v>
      </c>
      <c r="F242" s="8">
        <f t="shared" si="9"/>
        <v>-6.1885674706209999E-4</v>
      </c>
      <c r="G242" s="8">
        <f t="shared" si="10"/>
        <v>-0.68868869479661743</v>
      </c>
      <c r="I242" s="10" t="s">
        <v>483</v>
      </c>
      <c r="J242" s="11">
        <v>-6.1885674706209999E-4</v>
      </c>
      <c r="L242" s="12" t="str">
        <f>_xlfn.XLOOKUP(I242,Sheet!$B$2:$B$900,Sheet!$A$2:$A$900)</f>
        <v>LRCX</v>
      </c>
      <c r="M242" s="9">
        <f t="shared" si="11"/>
        <v>-6.1885674706209999E-4</v>
      </c>
      <c r="P242" s="15"/>
      <c r="R242" s="10" t="s">
        <v>482</v>
      </c>
      <c r="S242" s="11">
        <v>-0.68868869479661743</v>
      </c>
      <c r="V242" s="16"/>
    </row>
    <row r="243" spans="1:22">
      <c r="A243" s="1" t="s">
        <v>484</v>
      </c>
      <c r="B243">
        <v>0.27357480552256991</v>
      </c>
      <c r="C243">
        <v>0.6927315481703058</v>
      </c>
      <c r="D243">
        <v>1.0497103203340199</v>
      </c>
      <c r="E243">
        <v>0.41915674264773589</v>
      </c>
      <c r="F243" s="8">
        <f t="shared" si="9"/>
        <v>2.1749289497845002E-3</v>
      </c>
      <c r="G243" s="8">
        <f t="shared" si="10"/>
        <v>0.38559556902156061</v>
      </c>
      <c r="I243" s="10" t="s">
        <v>485</v>
      </c>
      <c r="J243" s="11">
        <v>2.1749289497845002E-3</v>
      </c>
      <c r="L243" s="12" t="str">
        <f>_xlfn.XLOOKUP(I243,Sheet!$B$2:$B$900,Sheet!$A$2:$A$900)</f>
        <v>LULU</v>
      </c>
      <c r="M243" s="9">
        <f t="shared" si="11"/>
        <v>2.1749289497845002E-3</v>
      </c>
      <c r="P243" s="15"/>
      <c r="R243" s="10" t="s">
        <v>484</v>
      </c>
      <c r="S243" s="11">
        <v>0.38559556902156061</v>
      </c>
      <c r="V243" s="16"/>
    </row>
    <row r="244" spans="1:22">
      <c r="A244" s="1" t="s">
        <v>486</v>
      </c>
      <c r="B244">
        <v>0.26220502044863031</v>
      </c>
      <c r="C244">
        <v>0.18960668962266011</v>
      </c>
      <c r="D244">
        <v>1.0025593273626341</v>
      </c>
      <c r="E244">
        <v>-7.2598330825970114E-2</v>
      </c>
      <c r="F244" s="8">
        <f t="shared" si="9"/>
        <v>-1.1214401365206999E-3</v>
      </c>
      <c r="G244" s="8">
        <f t="shared" si="10"/>
        <v>-0.13166148081877641</v>
      </c>
      <c r="I244" s="10" t="s">
        <v>487</v>
      </c>
      <c r="J244" s="11">
        <v>-1.1214401365206999E-3</v>
      </c>
      <c r="L244" s="12" t="str">
        <f>_xlfn.XLOOKUP(I244,Sheet!$B$2:$B$900,Sheet!$A$2:$A$900)</f>
        <v>LUV</v>
      </c>
      <c r="M244" s="9">
        <f t="shared" si="11"/>
        <v>-1.1214401365206999E-3</v>
      </c>
      <c r="P244" s="15"/>
      <c r="R244" s="10" t="s">
        <v>486</v>
      </c>
      <c r="S244" s="11">
        <v>-0.13166148081877641</v>
      </c>
      <c r="V244" s="16"/>
    </row>
    <row r="245" spans="1:22">
      <c r="A245" s="1" t="s">
        <v>488</v>
      </c>
      <c r="B245">
        <v>0.38119135312235691</v>
      </c>
      <c r="C245">
        <v>0.37273577615824388</v>
      </c>
      <c r="D245">
        <v>1.4960008215601961</v>
      </c>
      <c r="E245">
        <v>-8.4555769641129208E-3</v>
      </c>
      <c r="F245" s="8">
        <f t="shared" si="9"/>
        <v>-5.5706384836149998E-4</v>
      </c>
      <c r="G245" s="8">
        <f t="shared" si="10"/>
        <v>-0.55224917218387914</v>
      </c>
      <c r="I245" s="10" t="s">
        <v>489</v>
      </c>
      <c r="J245" s="11">
        <v>-5.5706384836149998E-4</v>
      </c>
      <c r="L245" s="12" t="str">
        <f>_xlfn.XLOOKUP(I245,Sheet!$B$2:$B$900,Sheet!$A$2:$A$900)</f>
        <v>LVS</v>
      </c>
      <c r="M245" s="9">
        <f t="shared" si="11"/>
        <v>-5.5706384836149998E-4</v>
      </c>
      <c r="P245" s="15"/>
      <c r="R245" s="10" t="s">
        <v>488</v>
      </c>
      <c r="S245" s="11">
        <v>-0.55224917218387914</v>
      </c>
      <c r="V245" s="16"/>
    </row>
    <row r="246" spans="1:22">
      <c r="A246" s="1" t="s">
        <v>490</v>
      </c>
      <c r="B246">
        <v>0.2679729107505</v>
      </c>
      <c r="C246">
        <v>0.4073608124809821</v>
      </c>
      <c r="D246">
        <v>1.026479019187464</v>
      </c>
      <c r="E246">
        <v>0.1393879017304821</v>
      </c>
      <c r="F246" s="8">
        <f t="shared" si="9"/>
        <v>9.9412541866620002E-4</v>
      </c>
      <c r="G246" s="8">
        <f t="shared" si="10"/>
        <v>0.2008900338792651</v>
      </c>
      <c r="I246" s="10" t="s">
        <v>491</v>
      </c>
      <c r="J246" s="11">
        <v>9.9412541866620002E-4</v>
      </c>
      <c r="L246" s="12" t="str">
        <f>_xlfn.XLOOKUP(I246,Sheet!$B$2:$B$900,Sheet!$A$2:$A$900)</f>
        <v>LYV</v>
      </c>
      <c r="M246" s="9">
        <f t="shared" si="11"/>
        <v>9.9412541866620002E-4</v>
      </c>
      <c r="P246" s="15"/>
      <c r="R246" s="10" t="s">
        <v>490</v>
      </c>
      <c r="S246" s="11">
        <v>0.2008900338792651</v>
      </c>
      <c r="V246" s="16"/>
    </row>
    <row r="247" spans="1:22">
      <c r="A247" s="1" t="s">
        <v>492</v>
      </c>
      <c r="B247">
        <v>0.33055167561054488</v>
      </c>
      <c r="C247">
        <v>0.48790036925899982</v>
      </c>
      <c r="D247">
        <v>1.285995877499686</v>
      </c>
      <c r="E247">
        <v>0.15734869364845491</v>
      </c>
      <c r="F247" s="8">
        <f t="shared" si="9"/>
        <v>1.286178995536E-3</v>
      </c>
      <c r="G247" s="8">
        <f t="shared" si="10"/>
        <v>0.1649636751511665</v>
      </c>
      <c r="I247" s="10" t="s">
        <v>493</v>
      </c>
      <c r="J247" s="11">
        <v>1.286178995536E-3</v>
      </c>
      <c r="L247" s="12" t="str">
        <f>_xlfn.XLOOKUP(I247,Sheet!$B$2:$B$900,Sheet!$A$2:$A$900)</f>
        <v>MA</v>
      </c>
      <c r="M247" s="9">
        <f t="shared" si="11"/>
        <v>1.286178995536E-3</v>
      </c>
      <c r="P247" s="15"/>
      <c r="R247" s="10" t="s">
        <v>492</v>
      </c>
      <c r="S247" s="11">
        <v>0.1649636751511665</v>
      </c>
      <c r="V247" s="16"/>
    </row>
    <row r="248" spans="1:22">
      <c r="A248" s="1" t="s">
        <v>494</v>
      </c>
      <c r="B248">
        <v>9.2027230197413767E-2</v>
      </c>
      <c r="C248">
        <v>0.36566142727451839</v>
      </c>
      <c r="D248">
        <v>0.29682463318509239</v>
      </c>
      <c r="E248">
        <v>0.27363419707710468</v>
      </c>
      <c r="F248" s="8">
        <f t="shared" si="9"/>
        <v>1.1215711968400001E-4</v>
      </c>
      <c r="G248" s="8">
        <f t="shared" si="10"/>
        <v>0.1284359842306424</v>
      </c>
      <c r="I248" s="10" t="s">
        <v>495</v>
      </c>
      <c r="J248" s="11">
        <v>1.1215711968400001E-4</v>
      </c>
      <c r="L248" s="12" t="str">
        <f>_xlfn.XLOOKUP(I248,Sheet!$B$2:$B$900,Sheet!$A$2:$A$900)</f>
        <v>MAA</v>
      </c>
      <c r="M248" s="9">
        <f t="shared" si="11"/>
        <v>1.1215711968400001E-4</v>
      </c>
      <c r="P248" s="15"/>
      <c r="R248" s="10" t="s">
        <v>494</v>
      </c>
      <c r="S248" s="11">
        <v>0.1284359842306424</v>
      </c>
      <c r="V248" s="16"/>
    </row>
    <row r="249" spans="1:22">
      <c r="A249" s="1" t="s">
        <v>496</v>
      </c>
      <c r="B249">
        <v>0.32112351095498293</v>
      </c>
      <c r="C249">
        <v>0.37275121488901358</v>
      </c>
      <c r="D249">
        <v>1.246896868809855</v>
      </c>
      <c r="E249">
        <v>5.1627703934030711E-2</v>
      </c>
      <c r="F249" s="8">
        <f t="shared" si="9"/>
        <v>-5.0071436393330003E-4</v>
      </c>
      <c r="G249" s="8">
        <f t="shared" si="10"/>
        <v>-0.3390992688892836</v>
      </c>
      <c r="I249" s="10" t="s">
        <v>497</v>
      </c>
      <c r="J249" s="11">
        <v>-5.0071436393330003E-4</v>
      </c>
      <c r="L249" s="12" t="str">
        <f>_xlfn.XLOOKUP(I249,Sheet!$B$2:$B$900,Sheet!$A$2:$A$900)</f>
        <v>MAR</v>
      </c>
      <c r="M249" s="9">
        <f t="shared" si="11"/>
        <v>-5.0071436393330003E-4</v>
      </c>
      <c r="P249" s="15"/>
      <c r="R249" s="10" t="s">
        <v>496</v>
      </c>
      <c r="S249" s="11">
        <v>-0.3390992688892836</v>
      </c>
      <c r="V249" s="16"/>
    </row>
    <row r="250" spans="1:22">
      <c r="A250" s="1" t="s">
        <v>498</v>
      </c>
      <c r="B250">
        <v>0.28932427021948898</v>
      </c>
      <c r="C250">
        <v>0.54407774815289356</v>
      </c>
      <c r="D250">
        <v>1.115024035096283</v>
      </c>
      <c r="E250">
        <v>0.25475347793340453</v>
      </c>
      <c r="F250" s="8">
        <f t="shared" si="9"/>
        <v>-1.2678576226361001E-3</v>
      </c>
      <c r="G250" s="8">
        <f t="shared" si="10"/>
        <v>-0.61114051726737706</v>
      </c>
      <c r="I250" s="10" t="s">
        <v>499</v>
      </c>
      <c r="J250" s="11">
        <v>-1.2678576226361001E-3</v>
      </c>
      <c r="L250" s="12" t="str">
        <f>_xlfn.XLOOKUP(I250,Sheet!$B$2:$B$900,Sheet!$A$2:$A$900)</f>
        <v>MAS</v>
      </c>
      <c r="M250" s="9">
        <f t="shared" si="11"/>
        <v>-1.2678576226361001E-3</v>
      </c>
      <c r="P250" s="15"/>
      <c r="R250" s="10" t="s">
        <v>498</v>
      </c>
      <c r="S250" s="11">
        <v>-0.61114051726737706</v>
      </c>
      <c r="V250" s="16"/>
    </row>
    <row r="251" spans="1:22">
      <c r="A251" s="1" t="s">
        <v>500</v>
      </c>
      <c r="B251">
        <v>0.12037002673470711</v>
      </c>
      <c r="C251">
        <v>0.14209118055300679</v>
      </c>
      <c r="D251">
        <v>0.41436344254943591</v>
      </c>
      <c r="E251">
        <v>2.1721153818299751E-2</v>
      </c>
      <c r="F251" s="8">
        <f t="shared" si="9"/>
        <v>3.2827072220469999E-4</v>
      </c>
      <c r="G251" s="8">
        <f t="shared" si="10"/>
        <v>8.0412589759473199E-2</v>
      </c>
      <c r="I251" s="10" t="s">
        <v>501</v>
      </c>
      <c r="J251" s="11">
        <v>3.2827072220469999E-4</v>
      </c>
      <c r="L251" s="12" t="str">
        <f>_xlfn.XLOOKUP(I251,Sheet!$B$2:$B$900,Sheet!$A$2:$A$900)</f>
        <v>MCD</v>
      </c>
      <c r="M251" s="9">
        <f t="shared" si="11"/>
        <v>3.2827072220469999E-4</v>
      </c>
      <c r="P251" s="15"/>
      <c r="R251" s="10" t="s">
        <v>500</v>
      </c>
      <c r="S251" s="11">
        <v>8.0412589759473199E-2</v>
      </c>
      <c r="V251" s="16"/>
    </row>
    <row r="252" spans="1:22">
      <c r="A252" s="1" t="s">
        <v>502</v>
      </c>
      <c r="B252">
        <v>0.46779352157346449</v>
      </c>
      <c r="C252">
        <v>0.44754711727450791</v>
      </c>
      <c r="D252">
        <v>1.855143778915159</v>
      </c>
      <c r="E252">
        <v>-2.0246404298956629E-2</v>
      </c>
      <c r="F252" s="8">
        <f t="shared" si="9"/>
        <v>-3.6720431309889999E-4</v>
      </c>
      <c r="G252" s="8">
        <f t="shared" si="10"/>
        <v>-0.4169210530874527</v>
      </c>
      <c r="I252" s="10" t="s">
        <v>503</v>
      </c>
      <c r="J252" s="11">
        <v>-3.6720431309889999E-4</v>
      </c>
      <c r="L252" s="12" t="str">
        <f>_xlfn.XLOOKUP(I252,Sheet!$B$2:$B$900,Sheet!$A$2:$A$900)</f>
        <v>MCHP</v>
      </c>
      <c r="M252" s="9">
        <f t="shared" si="11"/>
        <v>-3.6720431309889999E-4</v>
      </c>
      <c r="P252" s="15"/>
      <c r="R252" s="10" t="s">
        <v>502</v>
      </c>
      <c r="S252" s="11">
        <v>-0.4169210530874527</v>
      </c>
      <c r="V252" s="16"/>
    </row>
    <row r="253" spans="1:22">
      <c r="A253" s="1" t="s">
        <v>504</v>
      </c>
      <c r="B253">
        <v>0.21757369978804389</v>
      </c>
      <c r="C253">
        <v>0.27759180944273498</v>
      </c>
      <c r="D253">
        <v>0.81747130036074633</v>
      </c>
      <c r="E253">
        <v>6.0018109654691038E-2</v>
      </c>
      <c r="F253" s="8">
        <f t="shared" si="9"/>
        <v>-1.1790224346351001E-3</v>
      </c>
      <c r="G253" s="8">
        <f t="shared" si="10"/>
        <v>-0.46945576724638383</v>
      </c>
      <c r="I253" s="10" t="s">
        <v>505</v>
      </c>
      <c r="J253" s="11">
        <v>-1.1790224346351001E-3</v>
      </c>
      <c r="L253" s="12" t="str">
        <f>_xlfn.XLOOKUP(I253,Sheet!$B$2:$B$900,Sheet!$A$2:$A$900)</f>
        <v>MCK</v>
      </c>
      <c r="M253" s="9">
        <f t="shared" si="11"/>
        <v>-1.1790224346351001E-3</v>
      </c>
      <c r="P253" s="15"/>
      <c r="R253" s="10" t="s">
        <v>504</v>
      </c>
      <c r="S253" s="11">
        <v>-0.46945576724638383</v>
      </c>
      <c r="V253" s="16"/>
    </row>
    <row r="254" spans="1:22">
      <c r="A254" s="1" t="s">
        <v>506</v>
      </c>
      <c r="B254">
        <v>0.30928193995648179</v>
      </c>
      <c r="C254">
        <v>0.56093515787654169</v>
      </c>
      <c r="D254">
        <v>1.1977893590997319</v>
      </c>
      <c r="E254">
        <v>0.2516532179200599</v>
      </c>
      <c r="F254" s="8">
        <f t="shared" si="9"/>
        <v>1.9219856591350001E-4</v>
      </c>
      <c r="G254" s="8">
        <f t="shared" si="10"/>
        <v>-7.3974403897972704E-2</v>
      </c>
      <c r="I254" s="10" t="s">
        <v>507</v>
      </c>
      <c r="J254" s="11">
        <v>1.9219856591350001E-4</v>
      </c>
      <c r="L254" s="12" t="str">
        <f>_xlfn.XLOOKUP(I254,Sheet!$B$2:$B$900,Sheet!$A$2:$A$900)</f>
        <v>MCO</v>
      </c>
      <c r="M254" s="9">
        <f t="shared" si="11"/>
        <v>1.9219856591350001E-4</v>
      </c>
      <c r="P254" s="15"/>
      <c r="R254" s="10" t="s">
        <v>506</v>
      </c>
      <c r="S254" s="11">
        <v>-7.3974403897972704E-2</v>
      </c>
      <c r="V254" s="16"/>
    </row>
    <row r="255" spans="1:22">
      <c r="A255" s="1" t="s">
        <v>508</v>
      </c>
      <c r="B255">
        <v>0.15997418860216531</v>
      </c>
      <c r="C255">
        <v>0.35145615388211132</v>
      </c>
      <c r="D255">
        <v>0.57860362349448546</v>
      </c>
      <c r="E255">
        <v>0.1914819652799459</v>
      </c>
      <c r="F255" s="8">
        <f t="shared" si="9"/>
        <v>-4.9685483313779538E-6</v>
      </c>
      <c r="G255" s="8">
        <f t="shared" si="10"/>
        <v>2.8636875668776999E-3</v>
      </c>
      <c r="I255" s="10" t="s">
        <v>509</v>
      </c>
      <c r="J255" s="11">
        <v>-4.9685483313779538E-6</v>
      </c>
      <c r="L255" s="12" t="str">
        <f>_xlfn.XLOOKUP(I255,Sheet!$B$2:$B$900,Sheet!$A$2:$A$900)</f>
        <v>MDLZ</v>
      </c>
      <c r="M255" s="9">
        <f t="shared" si="11"/>
        <v>-4.9685483313779538E-6</v>
      </c>
      <c r="P255" s="15"/>
      <c r="R255" s="10" t="s">
        <v>508</v>
      </c>
      <c r="S255" s="11">
        <v>2.8636875668776999E-3</v>
      </c>
      <c r="V255" s="16"/>
    </row>
    <row r="256" spans="1:22">
      <c r="A256" s="1" t="s">
        <v>510</v>
      </c>
      <c r="B256">
        <v>0.16926104581757381</v>
      </c>
      <c r="C256">
        <v>0.25575457762146198</v>
      </c>
      <c r="D256">
        <v>0.61711662408705226</v>
      </c>
      <c r="E256">
        <v>8.6493531803888191E-2</v>
      </c>
      <c r="F256" s="8">
        <f t="shared" si="9"/>
        <v>6.6672108479170003E-4</v>
      </c>
      <c r="G256" s="8">
        <f t="shared" si="10"/>
        <v>0.14919674389149959</v>
      </c>
      <c r="I256" s="10" t="s">
        <v>511</v>
      </c>
      <c r="J256" s="11">
        <v>6.6672108479170003E-4</v>
      </c>
      <c r="L256" s="12" t="str">
        <f>_xlfn.XLOOKUP(I256,Sheet!$B$2:$B$900,Sheet!$A$2:$A$900)</f>
        <v>MDT</v>
      </c>
      <c r="M256" s="9">
        <f t="shared" si="11"/>
        <v>6.6672108479170003E-4</v>
      </c>
      <c r="P256" s="15"/>
      <c r="R256" s="10" t="s">
        <v>510</v>
      </c>
      <c r="S256" s="11">
        <v>0.14919674389149959</v>
      </c>
      <c r="V256" s="16"/>
    </row>
    <row r="257" spans="1:22">
      <c r="A257" s="1" t="s">
        <v>512</v>
      </c>
      <c r="B257">
        <v>0.30076179414737519</v>
      </c>
      <c r="C257">
        <v>0.27335385533950668</v>
      </c>
      <c r="D257">
        <v>1.1624559440397439</v>
      </c>
      <c r="E257">
        <v>-2.7407938807868459E-2</v>
      </c>
      <c r="F257" s="8">
        <f t="shared" si="9"/>
        <v>-3.5351247028690003E-4</v>
      </c>
      <c r="G257" s="8">
        <f t="shared" si="10"/>
        <v>-0.16030728569853511</v>
      </c>
      <c r="I257" s="10" t="s">
        <v>513</v>
      </c>
      <c r="J257" s="11">
        <v>-3.5351247028690003E-4</v>
      </c>
      <c r="L257" s="12" t="str">
        <f>_xlfn.XLOOKUP(I257,Sheet!$B$2:$B$900,Sheet!$A$2:$A$900)</f>
        <v>MET</v>
      </c>
      <c r="M257" s="9">
        <f t="shared" si="11"/>
        <v>-3.5351247028690003E-4</v>
      </c>
      <c r="P257" s="15"/>
      <c r="R257" s="10" t="s">
        <v>512</v>
      </c>
      <c r="S257" s="11">
        <v>-0.16030728569853511</v>
      </c>
      <c r="V257" s="16"/>
    </row>
    <row r="258" spans="1:22">
      <c r="A258" s="1" t="s">
        <v>514</v>
      </c>
      <c r="B258">
        <v>0.34232237129863469</v>
      </c>
      <c r="C258">
        <v>0.36905220603762928</v>
      </c>
      <c r="D258">
        <v>1.3348094642164261</v>
      </c>
      <c r="E258">
        <v>2.6729834738994599E-2</v>
      </c>
      <c r="F258" s="8">
        <f t="shared" ref="F258:F321" si="12">_xlfn.XLOOKUP(A258,$L$2:$L$900,$M$2:$M$900)</f>
        <v>-7.2517604693469995E-4</v>
      </c>
      <c r="G258" s="8">
        <f t="shared" ref="G258:G321" si="13">_xlfn.XLOOKUP(A258,$R$2:$R$900,$S$2:$S$900)</f>
        <v>-0.64970241117196725</v>
      </c>
      <c r="I258" s="10" t="s">
        <v>515</v>
      </c>
      <c r="J258" s="11">
        <v>-7.2517604693469995E-4</v>
      </c>
      <c r="L258" s="12" t="str">
        <f>_xlfn.XLOOKUP(I258,Sheet!$B$2:$B$900,Sheet!$A$2:$A$900)</f>
        <v>MGM</v>
      </c>
      <c r="M258" s="9">
        <f t="shared" ref="M258:M321" si="14">J258</f>
        <v>-7.2517604693469995E-4</v>
      </c>
      <c r="P258" s="15"/>
      <c r="R258" s="10" t="s">
        <v>514</v>
      </c>
      <c r="S258" s="11">
        <v>-0.64970241117196725</v>
      </c>
      <c r="V258" s="16"/>
    </row>
    <row r="259" spans="1:22">
      <c r="A259" s="1" t="s">
        <v>516</v>
      </c>
      <c r="B259">
        <v>0.26914801219722739</v>
      </c>
      <c r="C259">
        <v>0.21013016168791801</v>
      </c>
      <c r="D259">
        <v>1.0313522159713071</v>
      </c>
      <c r="E259">
        <v>-5.9017850509309473E-2</v>
      </c>
      <c r="F259" s="8">
        <f t="shared" si="12"/>
        <v>-2.9608590592861E-3</v>
      </c>
      <c r="G259" s="8">
        <f t="shared" si="13"/>
        <v>-4.5737467154612661</v>
      </c>
      <c r="I259" s="10" t="s">
        <v>517</v>
      </c>
      <c r="J259" s="11">
        <v>-2.9608590592861E-3</v>
      </c>
      <c r="L259" s="12" t="str">
        <f>_xlfn.XLOOKUP(I259,Sheet!$B$2:$B$900,Sheet!$A$2:$A$900)</f>
        <v>MHK</v>
      </c>
      <c r="M259" s="9">
        <f t="shared" si="14"/>
        <v>-2.9608590592861E-3</v>
      </c>
      <c r="P259" s="15"/>
      <c r="R259" s="10" t="s">
        <v>516</v>
      </c>
      <c r="S259" s="11">
        <v>-4.5737467154612661</v>
      </c>
      <c r="V259" s="16"/>
    </row>
    <row r="260" spans="1:22">
      <c r="A260" s="1" t="s">
        <v>518</v>
      </c>
      <c r="B260">
        <v>7.5911697171659978E-2</v>
      </c>
      <c r="C260">
        <v>0.23415974994899241</v>
      </c>
      <c r="D260">
        <v>0.22999281714935019</v>
      </c>
      <c r="E260">
        <v>0.15824805277733239</v>
      </c>
      <c r="F260" s="8">
        <f t="shared" si="12"/>
        <v>1.480456694063E-3</v>
      </c>
      <c r="G260" s="8">
        <f t="shared" si="13"/>
        <v>0.29711463799858961</v>
      </c>
      <c r="I260" s="10" t="s">
        <v>519</v>
      </c>
      <c r="J260" s="11">
        <v>1.480456694063E-3</v>
      </c>
      <c r="L260" s="12" t="str">
        <f>_xlfn.XLOOKUP(I260,Sheet!$B$2:$B$900,Sheet!$A$2:$A$900)</f>
        <v>MKC</v>
      </c>
      <c r="M260" s="9">
        <f t="shared" si="14"/>
        <v>1.480456694063E-3</v>
      </c>
      <c r="P260" s="15"/>
      <c r="R260" s="10" t="s">
        <v>518</v>
      </c>
      <c r="S260" s="11">
        <v>0.29711463799858961</v>
      </c>
      <c r="V260" s="16"/>
    </row>
    <row r="261" spans="1:22">
      <c r="A261" s="1" t="s">
        <v>520</v>
      </c>
      <c r="B261">
        <v>0.15471352500158059</v>
      </c>
      <c r="C261">
        <v>0.6398583633781747</v>
      </c>
      <c r="D261">
        <v>0.55678742285015337</v>
      </c>
      <c r="E261">
        <v>0.48514483837659411</v>
      </c>
      <c r="F261" s="8">
        <f t="shared" si="12"/>
        <v>2.6828143580289999E-4</v>
      </c>
      <c r="G261" s="8">
        <f t="shared" si="13"/>
        <v>-2.1752592706524E-2</v>
      </c>
      <c r="I261" s="10" t="s">
        <v>521</v>
      </c>
      <c r="J261" s="11">
        <v>2.6828143580289999E-4</v>
      </c>
      <c r="L261" s="12" t="str">
        <f>_xlfn.XLOOKUP(I261,Sheet!$B$2:$B$900,Sheet!$A$2:$A$900)</f>
        <v>MKTX</v>
      </c>
      <c r="M261" s="9">
        <f t="shared" si="14"/>
        <v>2.6828143580289999E-4</v>
      </c>
      <c r="P261" s="15"/>
      <c r="R261" s="10" t="s">
        <v>520</v>
      </c>
      <c r="S261" s="11">
        <v>-2.1752592706524E-2</v>
      </c>
      <c r="V261" s="16"/>
    </row>
    <row r="262" spans="1:22">
      <c r="A262" s="1" t="s">
        <v>522</v>
      </c>
      <c r="B262">
        <v>0.13715167955723709</v>
      </c>
      <c r="C262">
        <v>0.52029891827432506</v>
      </c>
      <c r="D262">
        <v>0.48395768634011332</v>
      </c>
      <c r="E262">
        <v>0.38314723871708789</v>
      </c>
      <c r="F262" s="8">
        <f t="shared" si="12"/>
        <v>-7.6659423498580002E-4</v>
      </c>
      <c r="G262" s="8">
        <f t="shared" si="13"/>
        <v>-0.32370648608470959</v>
      </c>
      <c r="I262" s="10" t="s">
        <v>523</v>
      </c>
      <c r="J262" s="11">
        <v>-7.6659423498580002E-4</v>
      </c>
      <c r="L262" s="12" t="str">
        <f>_xlfn.XLOOKUP(I262,Sheet!$B$2:$B$900,Sheet!$A$2:$A$900)</f>
        <v>MLM</v>
      </c>
      <c r="M262" s="9">
        <f t="shared" si="14"/>
        <v>-7.6659423498580002E-4</v>
      </c>
      <c r="P262" s="15"/>
      <c r="R262" s="10" t="s">
        <v>522</v>
      </c>
      <c r="S262" s="11">
        <v>-0.32370648608470959</v>
      </c>
      <c r="V262" s="16"/>
    </row>
    <row r="263" spans="1:22">
      <c r="A263" s="1" t="s">
        <v>524</v>
      </c>
      <c r="B263">
        <v>0.23108281822371829</v>
      </c>
      <c r="C263">
        <v>0.36644187824373459</v>
      </c>
      <c r="D263">
        <v>0.87349420178480974</v>
      </c>
      <c r="E263">
        <v>0.1353590600200163</v>
      </c>
      <c r="F263" s="8">
        <f t="shared" si="12"/>
        <v>2.0355974657629999E-4</v>
      </c>
      <c r="G263" s="8">
        <f t="shared" si="13"/>
        <v>1.9314795353308802E-2</v>
      </c>
      <c r="I263" s="10" t="s">
        <v>525</v>
      </c>
      <c r="J263" s="11">
        <v>2.0355974657629999E-4</v>
      </c>
      <c r="L263" s="12" t="str">
        <f>_xlfn.XLOOKUP(I263,Sheet!$B$2:$B$900,Sheet!$A$2:$A$900)</f>
        <v>MMC</v>
      </c>
      <c r="M263" s="9">
        <f t="shared" si="14"/>
        <v>2.0355974657629999E-4</v>
      </c>
      <c r="P263" s="15"/>
      <c r="R263" s="10" t="s">
        <v>524</v>
      </c>
      <c r="S263" s="11">
        <v>1.9314795353308802E-2</v>
      </c>
      <c r="V263" s="16"/>
    </row>
    <row r="264" spans="1:22">
      <c r="A264" s="1" t="s">
        <v>526</v>
      </c>
      <c r="B264">
        <v>0.30751266557110207</v>
      </c>
      <c r="C264">
        <v>-1.1915500257094541E-2</v>
      </c>
      <c r="D264">
        <v>1.1904521013092839</v>
      </c>
      <c r="E264">
        <v>-0.31942816582819672</v>
      </c>
      <c r="F264" s="8">
        <f t="shared" si="12"/>
        <v>-4.5012953097950002E-4</v>
      </c>
      <c r="G264" s="8">
        <f t="shared" si="13"/>
        <v>-0.2463757866187222</v>
      </c>
      <c r="I264" s="10" t="s">
        <v>527</v>
      </c>
      <c r="J264" s="11">
        <v>-4.5012953097950002E-4</v>
      </c>
      <c r="L264" s="12" t="str">
        <f>_xlfn.XLOOKUP(I264,Sheet!$B$2:$B$900,Sheet!$A$2:$A$900)</f>
        <v>MMM</v>
      </c>
      <c r="M264" s="9">
        <f t="shared" si="14"/>
        <v>-4.5012953097950002E-4</v>
      </c>
      <c r="P264" s="15"/>
      <c r="R264" s="10" t="s">
        <v>526</v>
      </c>
      <c r="S264" s="11">
        <v>-0.2463757866187222</v>
      </c>
      <c r="V264" s="16"/>
    </row>
    <row r="265" spans="1:22">
      <c r="A265" s="1" t="s">
        <v>528</v>
      </c>
      <c r="B265">
        <v>0.24766059668799861</v>
      </c>
      <c r="C265">
        <v>0.29093848352984392</v>
      </c>
      <c r="D265">
        <v>0.94224296974895527</v>
      </c>
      <c r="E265">
        <v>4.327788684184522E-2</v>
      </c>
      <c r="F265" s="8">
        <f t="shared" si="12"/>
        <v>-6.3908159021890002E-4</v>
      </c>
      <c r="G265" s="8">
        <f t="shared" si="13"/>
        <v>-0.1732676274025638</v>
      </c>
      <c r="I265" s="10" t="s">
        <v>529</v>
      </c>
      <c r="J265" s="11">
        <v>-6.3908159021890002E-4</v>
      </c>
      <c r="L265" s="12" t="str">
        <f>_xlfn.XLOOKUP(I265,Sheet!$B$2:$B$900,Sheet!$A$2:$A$900)</f>
        <v>MNST</v>
      </c>
      <c r="M265" s="9">
        <f t="shared" si="14"/>
        <v>-6.3908159021890002E-4</v>
      </c>
      <c r="P265" s="15"/>
      <c r="R265" s="10" t="s">
        <v>528</v>
      </c>
      <c r="S265" s="11">
        <v>-0.1732676274025638</v>
      </c>
      <c r="V265" s="16"/>
    </row>
    <row r="266" spans="1:22">
      <c r="A266" s="1" t="s">
        <v>530</v>
      </c>
      <c r="B266">
        <v>0.17593404189872461</v>
      </c>
      <c r="C266">
        <v>0.10620607477714419</v>
      </c>
      <c r="D266">
        <v>0.64478982892551517</v>
      </c>
      <c r="E266">
        <v>-6.972796712158047E-2</v>
      </c>
      <c r="F266" s="8">
        <f t="shared" si="12"/>
        <v>-1.0802927439256E-3</v>
      </c>
      <c r="G266" s="8">
        <f t="shared" si="13"/>
        <v>-0.1611718363507777</v>
      </c>
      <c r="I266" s="10" t="s">
        <v>531</v>
      </c>
      <c r="J266" s="11">
        <v>-1.0802927439256E-3</v>
      </c>
      <c r="L266" s="12" t="str">
        <f>_xlfn.XLOOKUP(I266,Sheet!$B$2:$B$900,Sheet!$A$2:$A$900)</f>
        <v>MO</v>
      </c>
      <c r="M266" s="9">
        <f t="shared" si="14"/>
        <v>-1.0802927439256E-3</v>
      </c>
      <c r="P266" s="15"/>
      <c r="R266" s="10" t="s">
        <v>530</v>
      </c>
      <c r="S266" s="11">
        <v>-0.1611718363507777</v>
      </c>
      <c r="V266" s="16"/>
    </row>
    <row r="267" spans="1:22">
      <c r="A267" s="1" t="s">
        <v>532</v>
      </c>
      <c r="B267">
        <v>0.30181192744443908</v>
      </c>
      <c r="C267">
        <v>0.22923270693490799</v>
      </c>
      <c r="D267">
        <v>1.1668108924742899</v>
      </c>
      <c r="E267">
        <v>-7.2579220509531028E-2</v>
      </c>
      <c r="F267" s="8">
        <f t="shared" si="12"/>
        <v>2.0210974626774002E-3</v>
      </c>
      <c r="G267" s="8">
        <f t="shared" si="13"/>
        <v>0.40241226069171021</v>
      </c>
      <c r="I267" s="10" t="s">
        <v>533</v>
      </c>
      <c r="J267" s="11">
        <v>2.0210974626774002E-3</v>
      </c>
      <c r="L267" s="12" t="str">
        <f>_xlfn.XLOOKUP(I267,Sheet!$B$2:$B$900,Sheet!$A$2:$A$900)</f>
        <v>MOH</v>
      </c>
      <c r="M267" s="9">
        <f t="shared" si="14"/>
        <v>2.0210974626774002E-3</v>
      </c>
      <c r="P267" s="15"/>
      <c r="R267" s="10" t="s">
        <v>532</v>
      </c>
      <c r="S267" s="11">
        <v>0.40241226069171021</v>
      </c>
      <c r="V267" s="16"/>
    </row>
    <row r="268" spans="1:22">
      <c r="A268" s="1" t="s">
        <v>534</v>
      </c>
      <c r="B268">
        <v>0.38546454120246659</v>
      </c>
      <c r="C268">
        <v>-0.22064902462072741</v>
      </c>
      <c r="D268">
        <v>1.513721918293369</v>
      </c>
      <c r="E268">
        <v>-0.60611356582319409</v>
      </c>
      <c r="F268" s="8">
        <f t="shared" si="12"/>
        <v>8.0131064880230004E-4</v>
      </c>
      <c r="G268" s="8">
        <f t="shared" si="13"/>
        <v>0.21784818679951029</v>
      </c>
      <c r="I268" s="10" t="s">
        <v>535</v>
      </c>
      <c r="J268" s="11">
        <v>8.0131064880230004E-4</v>
      </c>
      <c r="L268" s="12" t="str">
        <f>_xlfn.XLOOKUP(I268,Sheet!$B$2:$B$900,Sheet!$A$2:$A$900)</f>
        <v>MOS</v>
      </c>
      <c r="M268" s="9">
        <f t="shared" si="14"/>
        <v>8.0131064880230004E-4</v>
      </c>
      <c r="P268" s="15"/>
      <c r="R268" s="10" t="s">
        <v>534</v>
      </c>
      <c r="S268" s="11">
        <v>0.21784818679951029</v>
      </c>
      <c r="V268" s="16"/>
    </row>
    <row r="269" spans="1:22">
      <c r="A269" s="1" t="s">
        <v>536</v>
      </c>
      <c r="B269">
        <v>0.44375778312729119</v>
      </c>
      <c r="C269">
        <v>0.4901391018967759</v>
      </c>
      <c r="D269">
        <v>1.7554665266920519</v>
      </c>
      <c r="E269">
        <v>4.6381318769484647E-2</v>
      </c>
      <c r="F269" s="8">
        <f t="shared" si="12"/>
        <v>5.6746176708580005E-4</v>
      </c>
      <c r="G269" s="8">
        <f t="shared" si="13"/>
        <v>4.3601299559609397E-2</v>
      </c>
      <c r="I269" s="10" t="s">
        <v>537</v>
      </c>
      <c r="J269" s="11">
        <v>5.6746176708580005E-4</v>
      </c>
      <c r="L269" s="12" t="str">
        <f>_xlfn.XLOOKUP(I269,Sheet!$B$2:$B$900,Sheet!$A$2:$A$900)</f>
        <v>MPWR</v>
      </c>
      <c r="M269" s="9">
        <f t="shared" si="14"/>
        <v>5.6746176708580005E-4</v>
      </c>
      <c r="P269" s="15"/>
      <c r="R269" s="10" t="s">
        <v>536</v>
      </c>
      <c r="S269" s="11">
        <v>4.3601299559609397E-2</v>
      </c>
      <c r="V269" s="16"/>
    </row>
    <row r="270" spans="1:22">
      <c r="A270" s="1" t="s">
        <v>538</v>
      </c>
      <c r="B270">
        <v>0.17909511579853529</v>
      </c>
      <c r="C270">
        <v>0.21808798767370419</v>
      </c>
      <c r="D270">
        <v>0.65789893980691905</v>
      </c>
      <c r="E270">
        <v>3.8992871875168887E-2</v>
      </c>
      <c r="F270" s="8">
        <f t="shared" si="12"/>
        <v>1.5082723529913E-3</v>
      </c>
      <c r="G270" s="8">
        <f t="shared" si="13"/>
        <v>0.26687917013171059</v>
      </c>
      <c r="I270" s="10" t="s">
        <v>539</v>
      </c>
      <c r="J270" s="11">
        <v>1.5082723529913E-3</v>
      </c>
      <c r="L270" s="12" t="str">
        <f>_xlfn.XLOOKUP(I270,Sheet!$B$2:$B$900,Sheet!$A$2:$A$900)</f>
        <v>MRK</v>
      </c>
      <c r="M270" s="9">
        <f t="shared" si="14"/>
        <v>1.5082723529913E-3</v>
      </c>
      <c r="P270" s="15"/>
      <c r="R270" s="10" t="s">
        <v>538</v>
      </c>
      <c r="S270" s="11">
        <v>0.26687917013171059</v>
      </c>
      <c r="V270" s="16"/>
    </row>
    <row r="271" spans="1:22">
      <c r="A271" s="1" t="s">
        <v>540</v>
      </c>
      <c r="B271">
        <v>0.38229815606697198</v>
      </c>
      <c r="C271">
        <v>3.6222496275422962E-2</v>
      </c>
      <c r="D271">
        <v>1.5005907814866919</v>
      </c>
      <c r="E271">
        <v>-0.34607565979154908</v>
      </c>
      <c r="F271" s="8">
        <f t="shared" si="12"/>
        <v>-6.8340671723649969E-5</v>
      </c>
      <c r="G271" s="8">
        <f t="shared" si="13"/>
        <v>5.3265796170869101E-2</v>
      </c>
      <c r="I271" s="10" t="s">
        <v>541</v>
      </c>
      <c r="J271" s="11">
        <v>-6.8340671723649969E-5</v>
      </c>
      <c r="L271" s="12" t="str">
        <f>_xlfn.XLOOKUP(I271,Sheet!$B$2:$B$900,Sheet!$A$2:$A$900)</f>
        <v>MRO</v>
      </c>
      <c r="M271" s="9">
        <f t="shared" si="14"/>
        <v>-6.8340671723649969E-5</v>
      </c>
      <c r="P271" s="15"/>
      <c r="R271" s="10" t="s">
        <v>540</v>
      </c>
      <c r="S271" s="11">
        <v>5.3265796170869101E-2</v>
      </c>
      <c r="V271" s="16"/>
    </row>
    <row r="272" spans="1:22">
      <c r="A272" s="1" t="s">
        <v>542</v>
      </c>
      <c r="B272">
        <v>0.34283097080271668</v>
      </c>
      <c r="C272">
        <v>0.31003882989284642</v>
      </c>
      <c r="D272">
        <v>1.3369186484698019</v>
      </c>
      <c r="E272">
        <v>-3.2792140909870371E-2</v>
      </c>
      <c r="F272" s="8">
        <f t="shared" si="12"/>
        <v>-6.4872921362990003E-4</v>
      </c>
      <c r="G272" s="8">
        <f t="shared" si="13"/>
        <v>-0.4182031626762055</v>
      </c>
      <c r="I272" s="10" t="s">
        <v>543</v>
      </c>
      <c r="J272" s="11">
        <v>-6.4872921362990003E-4</v>
      </c>
      <c r="L272" s="12" t="str">
        <f>_xlfn.XLOOKUP(I272,Sheet!$B$2:$B$900,Sheet!$A$2:$A$900)</f>
        <v>MS</v>
      </c>
      <c r="M272" s="9">
        <f t="shared" si="14"/>
        <v>-6.4872921362990003E-4</v>
      </c>
      <c r="P272" s="15"/>
      <c r="R272" s="10" t="s">
        <v>542</v>
      </c>
      <c r="S272" s="11">
        <v>-0.4182031626762055</v>
      </c>
      <c r="V272" s="16"/>
    </row>
    <row r="273" spans="1:22">
      <c r="A273" s="1" t="s">
        <v>544</v>
      </c>
      <c r="B273">
        <v>0.36084392717670938</v>
      </c>
      <c r="C273">
        <v>0.60642599093438865</v>
      </c>
      <c r="D273">
        <v>1.41161916161589</v>
      </c>
      <c r="E273">
        <v>0.24558206375767919</v>
      </c>
      <c r="F273" s="8">
        <f t="shared" si="12"/>
        <v>9.4397625988360001E-4</v>
      </c>
      <c r="G273" s="8">
        <f t="shared" si="13"/>
        <v>9.5561298294997099E-2</v>
      </c>
      <c r="I273" s="10" t="s">
        <v>545</v>
      </c>
      <c r="J273" s="11">
        <v>9.4397625988360001E-4</v>
      </c>
      <c r="L273" s="12" t="str">
        <f>_xlfn.XLOOKUP(I273,Sheet!$B$2:$B$900,Sheet!$A$2:$A$900)</f>
        <v>MSCI</v>
      </c>
      <c r="M273" s="9">
        <f t="shared" si="14"/>
        <v>9.4397625988360001E-4</v>
      </c>
      <c r="P273" s="15"/>
      <c r="R273" s="10" t="s">
        <v>544</v>
      </c>
      <c r="S273" s="11">
        <v>9.5561298294997099E-2</v>
      </c>
      <c r="V273" s="16"/>
    </row>
    <row r="274" spans="1:22">
      <c r="A274" s="1" t="s">
        <v>546</v>
      </c>
      <c r="B274">
        <v>0.33252934442922932</v>
      </c>
      <c r="C274">
        <v>0.47461473916003633</v>
      </c>
      <c r="D274">
        <v>1.2941973560644171</v>
      </c>
      <c r="E274">
        <v>0.142085394730807</v>
      </c>
      <c r="F274" s="8">
        <f t="shared" si="12"/>
        <v>1.1533095928183E-3</v>
      </c>
      <c r="G274" s="8">
        <f t="shared" si="13"/>
        <v>0.17803737415009629</v>
      </c>
      <c r="I274" s="10" t="s">
        <v>547</v>
      </c>
      <c r="J274" s="11">
        <v>1.1533095928183E-3</v>
      </c>
      <c r="L274" s="12" t="str">
        <f>_xlfn.XLOOKUP(I274,Sheet!$B$2:$B$900,Sheet!$A$2:$A$900)</f>
        <v>MSFT</v>
      </c>
      <c r="M274" s="9">
        <f t="shared" si="14"/>
        <v>1.1533095928183E-3</v>
      </c>
      <c r="P274" s="15"/>
      <c r="R274" s="10" t="s">
        <v>546</v>
      </c>
      <c r="S274" s="11">
        <v>0.17803737415009629</v>
      </c>
      <c r="V274" s="16"/>
    </row>
    <row r="275" spans="1:22">
      <c r="A275" s="1" t="s">
        <v>548</v>
      </c>
      <c r="B275">
        <v>0.224330133460378</v>
      </c>
      <c r="C275">
        <v>0.38180687626026871</v>
      </c>
      <c r="D275">
        <v>0.84549052451706319</v>
      </c>
      <c r="E275">
        <v>0.15747674279989071</v>
      </c>
      <c r="F275" s="8">
        <f t="shared" si="12"/>
        <v>1.2244801349825E-3</v>
      </c>
      <c r="G275" s="8">
        <f t="shared" si="13"/>
        <v>0.20963592011774679</v>
      </c>
      <c r="I275" s="10" t="s">
        <v>549</v>
      </c>
      <c r="J275" s="11">
        <v>1.2244801349825E-3</v>
      </c>
      <c r="L275" s="12" t="str">
        <f>_xlfn.XLOOKUP(I275,Sheet!$B$2:$B$900,Sheet!$A$2:$A$900)</f>
        <v>MSI</v>
      </c>
      <c r="M275" s="9">
        <f t="shared" si="14"/>
        <v>1.2244801349825E-3</v>
      </c>
      <c r="P275" s="15"/>
      <c r="R275" s="10" t="s">
        <v>548</v>
      </c>
      <c r="S275" s="11">
        <v>0.20963592011774679</v>
      </c>
      <c r="V275" s="16"/>
    </row>
    <row r="276" spans="1:22">
      <c r="A276" s="1" t="s">
        <v>550</v>
      </c>
      <c r="B276">
        <v>0.24869756839056639</v>
      </c>
      <c r="C276">
        <v>0.2215455520473395</v>
      </c>
      <c r="D276">
        <v>0.94654333647896216</v>
      </c>
      <c r="E276">
        <v>-2.7152016343226889E-2</v>
      </c>
      <c r="F276" s="8">
        <f t="shared" si="12"/>
        <v>-4.341132479576E-4</v>
      </c>
      <c r="G276" s="8">
        <f t="shared" si="13"/>
        <v>-0.22919553821002239</v>
      </c>
      <c r="I276" s="10" t="s">
        <v>551</v>
      </c>
      <c r="J276" s="11">
        <v>-4.341132479576E-4</v>
      </c>
      <c r="L276" s="12" t="str">
        <f>_xlfn.XLOOKUP(I276,Sheet!$B$2:$B$900,Sheet!$A$2:$A$900)</f>
        <v>MTB</v>
      </c>
      <c r="M276" s="9">
        <f t="shared" si="14"/>
        <v>-4.341132479576E-4</v>
      </c>
      <c r="P276" s="15"/>
      <c r="R276" s="10" t="s">
        <v>550</v>
      </c>
      <c r="S276" s="11">
        <v>-0.22919553821002239</v>
      </c>
      <c r="V276" s="16"/>
    </row>
    <row r="277" spans="1:22">
      <c r="A277" s="1" t="s">
        <v>552</v>
      </c>
      <c r="B277">
        <v>0.2171932129136171</v>
      </c>
      <c r="C277">
        <v>0.74494923001813051</v>
      </c>
      <c r="D277">
        <v>0.81589340475189032</v>
      </c>
      <c r="E277">
        <v>0.52775601710451348</v>
      </c>
      <c r="F277" s="8">
        <f t="shared" si="12"/>
        <v>2.1856495785553E-3</v>
      </c>
      <c r="G277" s="8">
        <f t="shared" si="13"/>
        <v>0.19740857291529429</v>
      </c>
      <c r="I277" s="10" t="s">
        <v>553</v>
      </c>
      <c r="J277" s="11">
        <v>2.1856495785553E-3</v>
      </c>
      <c r="L277" s="12" t="str">
        <f>_xlfn.XLOOKUP(I277,Sheet!$B$2:$B$900,Sheet!$A$2:$A$900)</f>
        <v>MTCH</v>
      </c>
      <c r="M277" s="9">
        <f t="shared" si="14"/>
        <v>2.1856495785553E-3</v>
      </c>
      <c r="P277" s="15"/>
      <c r="R277" s="10" t="s">
        <v>552</v>
      </c>
      <c r="S277" s="11">
        <v>0.19740857291529429</v>
      </c>
      <c r="V277" s="16"/>
    </row>
    <row r="278" spans="1:22">
      <c r="A278" s="1" t="s">
        <v>554</v>
      </c>
      <c r="B278">
        <v>0.35002678073139631</v>
      </c>
      <c r="C278">
        <v>0.36887737171704071</v>
      </c>
      <c r="D278">
        <v>1.366759985061843</v>
      </c>
      <c r="E278">
        <v>1.8850590985644459E-2</v>
      </c>
      <c r="F278" s="8">
        <f t="shared" si="12"/>
        <v>-1.0752356362270001E-4</v>
      </c>
      <c r="G278" s="8">
        <f t="shared" si="13"/>
        <v>-0.1120754133962997</v>
      </c>
      <c r="I278" s="10" t="s">
        <v>555</v>
      </c>
      <c r="J278" s="11">
        <v>-1.0752356362270001E-4</v>
      </c>
      <c r="L278" s="12" t="str">
        <f>_xlfn.XLOOKUP(I278,Sheet!$B$2:$B$900,Sheet!$A$2:$A$900)</f>
        <v>MTD</v>
      </c>
      <c r="M278" s="9">
        <f t="shared" si="14"/>
        <v>-1.0752356362270001E-4</v>
      </c>
      <c r="P278" s="15"/>
      <c r="R278" s="10" t="s">
        <v>554</v>
      </c>
      <c r="S278" s="11">
        <v>-0.1120754133962997</v>
      </c>
      <c r="V278" s="16"/>
    </row>
    <row r="279" spans="1:22">
      <c r="A279" s="1" t="s">
        <v>556</v>
      </c>
      <c r="B279">
        <v>0.53558254105522107</v>
      </c>
      <c r="C279">
        <v>0.62418946043002321</v>
      </c>
      <c r="D279">
        <v>2.1362677896449358</v>
      </c>
      <c r="E279">
        <v>8.860691937480214E-2</v>
      </c>
      <c r="F279" s="8">
        <f t="shared" si="12"/>
        <v>-4.6627150709969999E-4</v>
      </c>
      <c r="G279" s="8">
        <f t="shared" si="13"/>
        <v>-0.3823698974613513</v>
      </c>
      <c r="I279" s="10" t="s">
        <v>557</v>
      </c>
      <c r="J279" s="11">
        <v>-4.6627150709969999E-4</v>
      </c>
      <c r="L279" s="12" t="str">
        <f>_xlfn.XLOOKUP(I279,Sheet!$B$2:$B$900,Sheet!$A$2:$A$900)</f>
        <v>MU</v>
      </c>
      <c r="M279" s="9">
        <f t="shared" si="14"/>
        <v>-4.6627150709969999E-4</v>
      </c>
      <c r="P279" s="15"/>
      <c r="R279" s="10" t="s">
        <v>556</v>
      </c>
      <c r="S279" s="11">
        <v>-0.3823698974613513</v>
      </c>
      <c r="V279" s="16"/>
    </row>
    <row r="280" spans="1:22">
      <c r="A280" s="1" t="s">
        <v>558</v>
      </c>
      <c r="B280">
        <v>0.22014702233024219</v>
      </c>
      <c r="C280">
        <v>0.30950146835266518</v>
      </c>
      <c r="D280">
        <v>0.82814298081127713</v>
      </c>
      <c r="E280">
        <v>8.9354446022423067E-2</v>
      </c>
      <c r="F280" s="8">
        <f t="shared" si="12"/>
        <v>5.0614613697439999E-4</v>
      </c>
      <c r="G280" s="8">
        <f t="shared" si="13"/>
        <v>6.44647493601955E-2</v>
      </c>
      <c r="I280" s="10" t="s">
        <v>559</v>
      </c>
      <c r="J280" s="11">
        <v>5.0614613697439999E-4</v>
      </c>
      <c r="L280" s="12" t="str">
        <f>_xlfn.XLOOKUP(I280,Sheet!$B$2:$B$900,Sheet!$A$2:$A$900)</f>
        <v>NDAQ</v>
      </c>
      <c r="M280" s="9">
        <f t="shared" si="14"/>
        <v>5.0614613697439999E-4</v>
      </c>
      <c r="P280" s="15"/>
      <c r="R280" s="10" t="s">
        <v>558</v>
      </c>
      <c r="S280" s="11">
        <v>6.44647493601955E-2</v>
      </c>
      <c r="V280" s="16"/>
    </row>
    <row r="281" spans="1:22">
      <c r="A281" s="1" t="s">
        <v>560</v>
      </c>
      <c r="B281">
        <v>0.33962502426595798</v>
      </c>
      <c r="C281">
        <v>0.3469045307506049</v>
      </c>
      <c r="D281">
        <v>1.3236234488122609</v>
      </c>
      <c r="E281">
        <v>7.2795064846469248E-3</v>
      </c>
      <c r="F281" s="8">
        <f t="shared" si="12"/>
        <v>-5.1409033119060004E-4</v>
      </c>
      <c r="G281" s="8">
        <f t="shared" si="13"/>
        <v>-0.19500361456041959</v>
      </c>
      <c r="I281" s="10" t="s">
        <v>561</v>
      </c>
      <c r="J281" s="11">
        <v>-5.1409033119060004E-4</v>
      </c>
      <c r="L281" s="12" t="str">
        <f>_xlfn.XLOOKUP(I281,Sheet!$B$2:$B$900,Sheet!$A$2:$A$900)</f>
        <v>NDSN</v>
      </c>
      <c r="M281" s="9">
        <f t="shared" si="14"/>
        <v>-5.1409033119060004E-4</v>
      </c>
      <c r="P281" s="15"/>
      <c r="R281" s="10" t="s">
        <v>560</v>
      </c>
      <c r="S281" s="11">
        <v>-0.19500361456041959</v>
      </c>
      <c r="V281" s="16"/>
    </row>
    <row r="282" spans="1:22">
      <c r="A282" s="1" t="s">
        <v>562</v>
      </c>
      <c r="B282">
        <v>5.4818382661786479E-2</v>
      </c>
      <c r="C282">
        <v>0.36606225940533682</v>
      </c>
      <c r="D282">
        <v>0.14251792490376911</v>
      </c>
      <c r="E282">
        <v>0.31124387674355031</v>
      </c>
      <c r="F282" s="8">
        <f t="shared" si="12"/>
        <v>5.9155387928669996E-4</v>
      </c>
      <c r="G282" s="8">
        <f t="shared" si="13"/>
        <v>0.1429278764878974</v>
      </c>
      <c r="I282" s="10" t="s">
        <v>563</v>
      </c>
      <c r="J282" s="11">
        <v>5.9155387928669996E-4</v>
      </c>
      <c r="L282" s="12" t="str">
        <f>_xlfn.XLOOKUP(I282,Sheet!$B$2:$B$900,Sheet!$A$2:$A$900)</f>
        <v>NEE</v>
      </c>
      <c r="M282" s="9">
        <f t="shared" si="14"/>
        <v>5.9155387928669996E-4</v>
      </c>
      <c r="P282" s="15"/>
      <c r="R282" s="10" t="s">
        <v>562</v>
      </c>
      <c r="S282" s="11">
        <v>0.1429278764878974</v>
      </c>
      <c r="V282" s="16"/>
    </row>
    <row r="283" spans="1:22">
      <c r="A283" s="1" t="s">
        <v>564</v>
      </c>
      <c r="B283">
        <v>-1.233026547855993E-2</v>
      </c>
      <c r="C283">
        <v>0.29519112263114289</v>
      </c>
      <c r="D283">
        <v>-0.13595043803481921</v>
      </c>
      <c r="E283">
        <v>0.30752138810970281</v>
      </c>
      <c r="F283" s="8">
        <f t="shared" si="12"/>
        <v>-2.0386910667400001E-4</v>
      </c>
      <c r="G283" s="8">
        <f t="shared" si="13"/>
        <v>-0.3633556537727014</v>
      </c>
      <c r="I283" s="10" t="s">
        <v>565</v>
      </c>
      <c r="J283" s="11">
        <v>-2.0386910667400001E-4</v>
      </c>
      <c r="L283" s="12" t="str">
        <f>_xlfn.XLOOKUP(I283,Sheet!$B$2:$B$900,Sheet!$A$2:$A$900)</f>
        <v>NEM</v>
      </c>
      <c r="M283" s="9">
        <f t="shared" si="14"/>
        <v>-2.0386910667400001E-4</v>
      </c>
      <c r="P283" s="15"/>
      <c r="R283" s="10" t="s">
        <v>564</v>
      </c>
      <c r="S283" s="11">
        <v>-0.3633556537727014</v>
      </c>
      <c r="V283" s="16"/>
    </row>
    <row r="284" spans="1:22">
      <c r="A284" s="1" t="s">
        <v>566</v>
      </c>
      <c r="B284">
        <v>0.36337363019804392</v>
      </c>
      <c r="C284">
        <v>0.24950522901755601</v>
      </c>
      <c r="D284">
        <v>1.422109950017161</v>
      </c>
      <c r="E284">
        <v>-0.1138684011804879</v>
      </c>
      <c r="F284" s="8">
        <f t="shared" si="12"/>
        <v>1.9196287344755E-3</v>
      </c>
      <c r="G284" s="8">
        <f t="shared" si="13"/>
        <v>0.1004049579202444</v>
      </c>
      <c r="I284" s="10" t="s">
        <v>567</v>
      </c>
      <c r="J284" s="11">
        <v>1.9196287344755E-3</v>
      </c>
      <c r="L284" s="12" t="str">
        <f>_xlfn.XLOOKUP(I284,Sheet!$B$2:$B$900,Sheet!$A$2:$A$900)</f>
        <v>NFLX</v>
      </c>
      <c r="M284" s="9">
        <f t="shared" si="14"/>
        <v>1.9196287344755E-3</v>
      </c>
      <c r="P284" s="15"/>
      <c r="R284" s="10" t="s">
        <v>566</v>
      </c>
      <c r="S284" s="11">
        <v>0.1004049579202444</v>
      </c>
      <c r="V284" s="16"/>
    </row>
    <row r="285" spans="1:22">
      <c r="A285" s="1" t="s">
        <v>568</v>
      </c>
      <c r="B285">
        <v>0.11347990128941821</v>
      </c>
      <c r="C285">
        <v>0.13588741320100359</v>
      </c>
      <c r="D285">
        <v>0.38578979279879783</v>
      </c>
      <c r="E285">
        <v>2.2407511911585382E-2</v>
      </c>
      <c r="F285" s="8">
        <f t="shared" si="12"/>
        <v>1.7261694874540001E-4</v>
      </c>
      <c r="G285" s="8">
        <f t="shared" si="13"/>
        <v>0.1160801928364364</v>
      </c>
      <c r="I285" s="10" t="s">
        <v>569</v>
      </c>
      <c r="J285" s="11">
        <v>1.7261694874540001E-4</v>
      </c>
      <c r="L285" s="12" t="str">
        <f>_xlfn.XLOOKUP(I285,Sheet!$B$2:$B$900,Sheet!$A$2:$A$900)</f>
        <v>NI</v>
      </c>
      <c r="M285" s="9">
        <f t="shared" si="14"/>
        <v>1.7261694874540001E-4</v>
      </c>
      <c r="P285" s="15"/>
      <c r="R285" s="10" t="s">
        <v>568</v>
      </c>
      <c r="S285" s="11">
        <v>0.1160801928364364</v>
      </c>
      <c r="V285" s="16"/>
    </row>
    <row r="286" spans="1:22">
      <c r="A286" s="1" t="s">
        <v>570</v>
      </c>
      <c r="B286">
        <v>0.29176798594512221</v>
      </c>
      <c r="C286">
        <v>0.34440312035668769</v>
      </c>
      <c r="D286">
        <v>1.1251582304442229</v>
      </c>
      <c r="E286">
        <v>5.2635134411565532E-2</v>
      </c>
      <c r="F286" s="8">
        <f t="shared" si="12"/>
        <v>1.0039954235977E-3</v>
      </c>
      <c r="G286" s="8">
        <f t="shared" si="13"/>
        <v>0.15269020650395959</v>
      </c>
      <c r="I286" s="10" t="s">
        <v>571</v>
      </c>
      <c r="J286" s="11">
        <v>1.0039954235977E-3</v>
      </c>
      <c r="L286" s="12" t="str">
        <f>_xlfn.XLOOKUP(I286,Sheet!$B$2:$B$900,Sheet!$A$2:$A$900)</f>
        <v>NKE</v>
      </c>
      <c r="M286" s="9">
        <f t="shared" si="14"/>
        <v>1.0039954235977E-3</v>
      </c>
      <c r="P286" s="15"/>
      <c r="R286" s="10" t="s">
        <v>570</v>
      </c>
      <c r="S286" s="11">
        <v>0.15269020650395959</v>
      </c>
      <c r="V286" s="16"/>
    </row>
    <row r="287" spans="1:22">
      <c r="A287" s="1" t="s">
        <v>572</v>
      </c>
      <c r="B287">
        <v>0.19013821176677601</v>
      </c>
      <c r="C287">
        <v>0.3794542935959252</v>
      </c>
      <c r="D287">
        <v>0.70369513885507251</v>
      </c>
      <c r="E287">
        <v>0.18931608182914919</v>
      </c>
      <c r="F287" s="8">
        <f t="shared" si="12"/>
        <v>-5.6812230804070005E-4</v>
      </c>
      <c r="G287" s="8">
        <f t="shared" si="13"/>
        <v>-0.3513998974185174</v>
      </c>
      <c r="I287" s="10" t="s">
        <v>573</v>
      </c>
      <c r="J287" s="11">
        <v>-5.6812230804070005E-4</v>
      </c>
      <c r="L287" s="12" t="str">
        <f>_xlfn.XLOOKUP(I287,Sheet!$B$2:$B$900,Sheet!$A$2:$A$900)</f>
        <v>NOC</v>
      </c>
      <c r="M287" s="9">
        <f t="shared" si="14"/>
        <v>-5.6812230804070005E-4</v>
      </c>
      <c r="P287" s="15"/>
      <c r="R287" s="10" t="s">
        <v>572</v>
      </c>
      <c r="S287" s="11">
        <v>-0.3513998974185174</v>
      </c>
      <c r="V287" s="16"/>
    </row>
    <row r="288" spans="1:22">
      <c r="A288" s="1" t="s">
        <v>574</v>
      </c>
      <c r="B288">
        <v>0.1815792818456087</v>
      </c>
      <c r="C288">
        <v>3.0015349799995539E-2</v>
      </c>
      <c r="D288">
        <v>0.66820088439633674</v>
      </c>
      <c r="E288">
        <v>-0.15156393204561319</v>
      </c>
      <c r="F288" s="8">
        <f t="shared" si="12"/>
        <v>1.5176264030502E-3</v>
      </c>
      <c r="G288" s="8">
        <f t="shared" si="13"/>
        <v>0.26994476333651168</v>
      </c>
      <c r="I288" s="10" t="s">
        <v>575</v>
      </c>
      <c r="J288" s="11">
        <v>1.5176264030502E-3</v>
      </c>
      <c r="L288" s="12" t="str">
        <f>_xlfn.XLOOKUP(I288,Sheet!$B$2:$B$900,Sheet!$A$2:$A$900)</f>
        <v>NRG</v>
      </c>
      <c r="M288" s="9">
        <f t="shared" si="14"/>
        <v>1.5176264030502E-3</v>
      </c>
      <c r="P288" s="15"/>
      <c r="R288" s="10" t="s">
        <v>574</v>
      </c>
      <c r="S288" s="11">
        <v>0.26994476333651168</v>
      </c>
      <c r="V288" s="16"/>
    </row>
    <row r="289" spans="1:22">
      <c r="A289" s="1" t="s">
        <v>576</v>
      </c>
      <c r="B289">
        <v>0.29725557645387629</v>
      </c>
      <c r="C289">
        <v>0.30888255061282149</v>
      </c>
      <c r="D289">
        <v>1.147915506841749</v>
      </c>
      <c r="E289">
        <v>1.1626974158945201E-2</v>
      </c>
      <c r="F289" s="8">
        <f t="shared" si="12"/>
        <v>4.633630384935E-4</v>
      </c>
      <c r="G289" s="8">
        <f t="shared" si="13"/>
        <v>0.16964255979362439</v>
      </c>
      <c r="I289" s="10" t="s">
        <v>577</v>
      </c>
      <c r="J289" s="11">
        <v>4.633630384935E-4</v>
      </c>
      <c r="L289" s="12" t="str">
        <f>_xlfn.XLOOKUP(I289,Sheet!$B$2:$B$900,Sheet!$A$2:$A$900)</f>
        <v>NSC</v>
      </c>
      <c r="M289" s="9">
        <f t="shared" si="14"/>
        <v>4.633630384935E-4</v>
      </c>
      <c r="P289" s="15"/>
      <c r="R289" s="10" t="s">
        <v>576</v>
      </c>
      <c r="S289" s="11">
        <v>0.16964255979362439</v>
      </c>
      <c r="V289" s="16"/>
    </row>
    <row r="290" spans="1:22">
      <c r="A290" s="1" t="s">
        <v>578</v>
      </c>
      <c r="B290">
        <v>0.41036622857355137</v>
      </c>
      <c r="C290">
        <v>0.13740001237353519</v>
      </c>
      <c r="D290">
        <v>1.6169902983528019</v>
      </c>
      <c r="E290">
        <v>-0.27296621620001621</v>
      </c>
      <c r="F290" s="8">
        <f t="shared" si="12"/>
        <v>8.2682749997339995E-4</v>
      </c>
      <c r="G290" s="8">
        <f t="shared" si="13"/>
        <v>0.17887763609818799</v>
      </c>
      <c r="I290" s="10" t="s">
        <v>579</v>
      </c>
      <c r="J290" s="11">
        <v>8.2682749997339995E-4</v>
      </c>
      <c r="L290" s="12" t="str">
        <f>_xlfn.XLOOKUP(I290,Sheet!$B$2:$B$900,Sheet!$A$2:$A$900)</f>
        <v>NTAP</v>
      </c>
      <c r="M290" s="9">
        <f t="shared" si="14"/>
        <v>8.2682749997339995E-4</v>
      </c>
      <c r="P290" s="15"/>
      <c r="R290" s="10" t="s">
        <v>578</v>
      </c>
      <c r="S290" s="11">
        <v>0.17887763609818799</v>
      </c>
      <c r="V290" s="16"/>
    </row>
    <row r="291" spans="1:22">
      <c r="A291" s="1" t="s">
        <v>580</v>
      </c>
      <c r="B291">
        <v>0.32689805300050628</v>
      </c>
      <c r="C291">
        <v>0.29359521449455561</v>
      </c>
      <c r="D291">
        <v>1.270844145704783</v>
      </c>
      <c r="E291">
        <v>-3.3302838505950727E-2</v>
      </c>
      <c r="F291" s="8">
        <f t="shared" si="12"/>
        <v>-3.259442352572E-4</v>
      </c>
      <c r="G291" s="8">
        <f t="shared" si="13"/>
        <v>-0.14424791608060089</v>
      </c>
      <c r="I291" s="10" t="s">
        <v>581</v>
      </c>
      <c r="J291" s="11">
        <v>-3.259442352572E-4</v>
      </c>
      <c r="L291" s="12" t="str">
        <f>_xlfn.XLOOKUP(I291,Sheet!$B$2:$B$900,Sheet!$A$2:$A$900)</f>
        <v>NTRS</v>
      </c>
      <c r="M291" s="9">
        <f t="shared" si="14"/>
        <v>-3.259442352572E-4</v>
      </c>
      <c r="P291" s="15"/>
      <c r="R291" s="10" t="s">
        <v>580</v>
      </c>
      <c r="S291" s="11">
        <v>-0.14424791608060089</v>
      </c>
      <c r="V291" s="16"/>
    </row>
    <row r="292" spans="1:22">
      <c r="A292" s="1" t="s">
        <v>582</v>
      </c>
      <c r="B292">
        <v>0.33701683418222261</v>
      </c>
      <c r="C292">
        <v>0.14334519802814799</v>
      </c>
      <c r="D292">
        <v>1.312807171151207</v>
      </c>
      <c r="E292">
        <v>-0.19367163615407459</v>
      </c>
      <c r="F292" s="8">
        <f t="shared" si="12"/>
        <v>-5.7581848358950001E-4</v>
      </c>
      <c r="G292" s="8">
        <f t="shared" si="13"/>
        <v>-0.1481606991971704</v>
      </c>
      <c r="I292" s="10" t="s">
        <v>583</v>
      </c>
      <c r="J292" s="11">
        <v>-5.7581848358950001E-4</v>
      </c>
      <c r="L292" s="12" t="str">
        <f>_xlfn.XLOOKUP(I292,Sheet!$B$2:$B$900,Sheet!$A$2:$A$900)</f>
        <v>NUE</v>
      </c>
      <c r="M292" s="9">
        <f t="shared" si="14"/>
        <v>-5.7581848358950001E-4</v>
      </c>
      <c r="P292" s="15"/>
      <c r="R292" s="10" t="s">
        <v>582</v>
      </c>
      <c r="S292" s="11">
        <v>-0.1481606991971704</v>
      </c>
      <c r="V292" s="16"/>
    </row>
    <row r="293" spans="1:22">
      <c r="A293" s="1" t="s">
        <v>584</v>
      </c>
      <c r="B293">
        <v>0.57077748992681421</v>
      </c>
      <c r="C293">
        <v>0.65394120962970148</v>
      </c>
      <c r="D293">
        <v>2.282222772617871</v>
      </c>
      <c r="E293">
        <v>8.3163719702887273E-2</v>
      </c>
      <c r="F293" s="8">
        <f t="shared" si="12"/>
        <v>-7.3376644951210002E-4</v>
      </c>
      <c r="G293" s="8">
        <f t="shared" si="13"/>
        <v>-0.27034983214336122</v>
      </c>
      <c r="I293" s="10" t="s">
        <v>585</v>
      </c>
      <c r="J293" s="11">
        <v>-7.3376644951210002E-4</v>
      </c>
      <c r="L293" s="12" t="str">
        <f>_xlfn.XLOOKUP(I293,Sheet!$B$2:$B$900,Sheet!$A$2:$A$900)</f>
        <v>NVDA</v>
      </c>
      <c r="M293" s="9">
        <f t="shared" si="14"/>
        <v>-7.3376644951210002E-4</v>
      </c>
      <c r="P293" s="15"/>
      <c r="R293" s="10" t="s">
        <v>584</v>
      </c>
      <c r="S293" s="11">
        <v>-0.27034983214336122</v>
      </c>
      <c r="V293" s="16"/>
    </row>
    <row r="294" spans="1:22">
      <c r="A294" s="1" t="s">
        <v>586</v>
      </c>
      <c r="B294">
        <v>0.1031736781699229</v>
      </c>
      <c r="C294">
        <v>0.47835567761763631</v>
      </c>
      <c r="D294">
        <v>0.34304943748788752</v>
      </c>
      <c r="E294">
        <v>0.37518199944771341</v>
      </c>
      <c r="F294" s="8">
        <f t="shared" si="12"/>
        <v>-1.1692624958693999E-3</v>
      </c>
      <c r="G294" s="8">
        <f t="shared" si="13"/>
        <v>-0.74796394584549886</v>
      </c>
      <c r="I294" s="10" t="s">
        <v>587</v>
      </c>
      <c r="J294" s="11">
        <v>-1.1692624958693999E-3</v>
      </c>
      <c r="L294" s="12" t="str">
        <f>_xlfn.XLOOKUP(I294,Sheet!$B$2:$B$900,Sheet!$A$2:$A$900)</f>
        <v>NVR</v>
      </c>
      <c r="M294" s="9">
        <f t="shared" si="14"/>
        <v>-1.1692624958693999E-3</v>
      </c>
      <c r="P294" s="15"/>
      <c r="R294" s="10" t="s">
        <v>586</v>
      </c>
      <c r="S294" s="11">
        <v>-0.74796394584549886</v>
      </c>
      <c r="V294" s="16"/>
    </row>
    <row r="295" spans="1:22">
      <c r="A295" s="1" t="s">
        <v>588</v>
      </c>
      <c r="B295">
        <v>7.8683438503124772E-2</v>
      </c>
      <c r="C295">
        <v>0.20709216679033141</v>
      </c>
      <c r="D295">
        <v>0.24148734894467411</v>
      </c>
      <c r="E295">
        <v>0.12840872828720659</v>
      </c>
      <c r="F295" s="8">
        <f t="shared" si="12"/>
        <v>7.222583495983E-4</v>
      </c>
      <c r="G295" s="8">
        <f t="shared" si="13"/>
        <v>0.21117174059645349</v>
      </c>
      <c r="I295" s="10" t="s">
        <v>589</v>
      </c>
      <c r="J295" s="11">
        <v>7.222583495983E-4</v>
      </c>
      <c r="L295" s="12" t="str">
        <f>_xlfn.XLOOKUP(I295,Sheet!$B$2:$B$900,Sheet!$A$2:$A$900)</f>
        <v>O</v>
      </c>
      <c r="M295" s="9">
        <f t="shared" si="14"/>
        <v>7.222583495983E-4</v>
      </c>
      <c r="P295" s="15"/>
      <c r="R295" s="10" t="s">
        <v>588</v>
      </c>
      <c r="S295" s="11">
        <v>0.21117174059645349</v>
      </c>
      <c r="V295" s="16"/>
    </row>
    <row r="296" spans="1:22">
      <c r="A296" s="1" t="s">
        <v>590</v>
      </c>
      <c r="B296">
        <v>0.30843489824015591</v>
      </c>
      <c r="C296">
        <v>0.46546430637236952</v>
      </c>
      <c r="D296">
        <v>1.1942766402793481</v>
      </c>
      <c r="E296">
        <v>0.15702940813221361</v>
      </c>
      <c r="F296" s="8">
        <f t="shared" si="12"/>
        <v>4.9115836851833483E-5</v>
      </c>
      <c r="G296" s="8">
        <f t="shared" si="13"/>
        <v>-7.6807806687025998E-2</v>
      </c>
      <c r="I296" s="10" t="s">
        <v>591</v>
      </c>
      <c r="J296" s="11">
        <v>4.9115836851833483E-5</v>
      </c>
      <c r="L296" s="12" t="str">
        <f>_xlfn.XLOOKUP(I296,Sheet!$B$2:$B$900,Sheet!$A$2:$A$900)</f>
        <v>ODFL</v>
      </c>
      <c r="M296" s="9">
        <f t="shared" si="14"/>
        <v>4.9115836851833483E-5</v>
      </c>
      <c r="P296" s="15"/>
      <c r="R296" s="10" t="s">
        <v>590</v>
      </c>
      <c r="S296" s="11">
        <v>-7.6807806687025998E-2</v>
      </c>
      <c r="V296" s="16"/>
    </row>
    <row r="297" spans="1:22">
      <c r="A297" s="1" t="s">
        <v>592</v>
      </c>
      <c r="B297">
        <v>0.23398451199788131</v>
      </c>
      <c r="C297">
        <v>0.40958564352956139</v>
      </c>
      <c r="D297">
        <v>0.88552765200932348</v>
      </c>
      <c r="E297">
        <v>0.17560113153168011</v>
      </c>
      <c r="F297" s="8">
        <f t="shared" si="12"/>
        <v>3.9250785933229998E-4</v>
      </c>
      <c r="G297" s="8">
        <f t="shared" si="13"/>
        <v>0.1097448292759433</v>
      </c>
      <c r="I297" s="10" t="s">
        <v>593</v>
      </c>
      <c r="J297" s="11">
        <v>3.9250785933229998E-4</v>
      </c>
      <c r="L297" s="12" t="str">
        <f>_xlfn.XLOOKUP(I297,Sheet!$B$2:$B$900,Sheet!$A$2:$A$900)</f>
        <v>OKE</v>
      </c>
      <c r="M297" s="9">
        <f t="shared" si="14"/>
        <v>3.9250785933229998E-4</v>
      </c>
      <c r="P297" s="15"/>
      <c r="R297" s="10" t="s">
        <v>592</v>
      </c>
      <c r="S297" s="11">
        <v>0.1097448292759433</v>
      </c>
      <c r="V297" s="16"/>
    </row>
    <row r="298" spans="1:22">
      <c r="A298" s="1" t="s">
        <v>594</v>
      </c>
      <c r="B298">
        <v>0.20909180819982351</v>
      </c>
      <c r="C298">
        <v>0.1520818696000151</v>
      </c>
      <c r="D298">
        <v>0.78229652721776866</v>
      </c>
      <c r="E298">
        <v>-5.7009938599808407E-2</v>
      </c>
      <c r="F298" s="8">
        <f t="shared" si="12"/>
        <v>3.355021341827E-4</v>
      </c>
      <c r="G298" s="8">
        <f t="shared" si="13"/>
        <v>-2.0462625343224902E-2</v>
      </c>
      <c r="I298" s="10" t="s">
        <v>595</v>
      </c>
      <c r="J298" s="11">
        <v>3.355021341827E-4</v>
      </c>
      <c r="L298" s="12" t="str">
        <f>_xlfn.XLOOKUP(I298,Sheet!$B$2:$B$900,Sheet!$A$2:$A$900)</f>
        <v>OMC</v>
      </c>
      <c r="M298" s="9">
        <f t="shared" si="14"/>
        <v>3.355021341827E-4</v>
      </c>
      <c r="P298" s="15"/>
      <c r="R298" s="10" t="s">
        <v>594</v>
      </c>
      <c r="S298" s="11">
        <v>-2.0462625343224902E-2</v>
      </c>
      <c r="V298" s="16"/>
    </row>
    <row r="299" spans="1:22">
      <c r="A299" s="1" t="s">
        <v>596</v>
      </c>
      <c r="B299">
        <v>0.55426996818153362</v>
      </c>
      <c r="C299">
        <v>0.47522132739514311</v>
      </c>
      <c r="D299">
        <v>2.2137653623216331</v>
      </c>
      <c r="E299">
        <v>-7.9048640786390512E-2</v>
      </c>
      <c r="F299" s="8">
        <f t="shared" si="12"/>
        <v>-5.0669326299609995E-4</v>
      </c>
      <c r="G299" s="8">
        <f t="shared" si="13"/>
        <v>-0.7381745328722582</v>
      </c>
      <c r="I299" s="10" t="s">
        <v>597</v>
      </c>
      <c r="J299" s="11">
        <v>-5.0669326299609995E-4</v>
      </c>
      <c r="L299" s="12" t="str">
        <f>_xlfn.XLOOKUP(I299,Sheet!$B$2:$B$900,Sheet!$A$2:$A$900)</f>
        <v>ON</v>
      </c>
      <c r="M299" s="9">
        <f t="shared" si="14"/>
        <v>-5.0669326299609995E-4</v>
      </c>
      <c r="P299" s="15"/>
      <c r="R299" s="10" t="s">
        <v>596</v>
      </c>
      <c r="S299" s="11">
        <v>-0.7381745328722582</v>
      </c>
      <c r="V299" s="16"/>
    </row>
    <row r="300" spans="1:22">
      <c r="A300" s="1" t="s">
        <v>598</v>
      </c>
      <c r="B300">
        <v>0.27711170117601308</v>
      </c>
      <c r="C300">
        <v>0.19634305048602821</v>
      </c>
      <c r="D300">
        <v>1.064377980365542</v>
      </c>
      <c r="E300">
        <v>-8.07686506899849E-2</v>
      </c>
      <c r="F300" s="8">
        <f t="shared" si="12"/>
        <v>2.1891592518990001E-4</v>
      </c>
      <c r="G300" s="8">
        <f t="shared" si="13"/>
        <v>-2.69382940306594E-2</v>
      </c>
      <c r="I300" s="10" t="s">
        <v>599</v>
      </c>
      <c r="J300" s="11">
        <v>2.1891592518990001E-4</v>
      </c>
      <c r="L300" s="12" t="str">
        <f>_xlfn.XLOOKUP(I300,Sheet!$B$2:$B$900,Sheet!$A$2:$A$900)</f>
        <v>ORCL</v>
      </c>
      <c r="M300" s="9">
        <f t="shared" si="14"/>
        <v>2.1891592518990001E-4</v>
      </c>
      <c r="P300" s="15"/>
      <c r="R300" s="10" t="s">
        <v>598</v>
      </c>
      <c r="S300" s="11">
        <v>-2.69382940306594E-2</v>
      </c>
      <c r="V300" s="16"/>
    </row>
    <row r="301" spans="1:22">
      <c r="A301" s="1" t="s">
        <v>600</v>
      </c>
      <c r="B301">
        <v>0.15774407727680659</v>
      </c>
      <c r="C301">
        <v>0.26362608036564361</v>
      </c>
      <c r="D301">
        <v>0.56935525488034056</v>
      </c>
      <c r="E301">
        <v>0.105882003088837</v>
      </c>
      <c r="F301" s="8">
        <f t="shared" si="12"/>
        <v>1.5680627078695001E-3</v>
      </c>
      <c r="G301" s="8">
        <f t="shared" si="13"/>
        <v>0.29464601389798739</v>
      </c>
      <c r="I301" s="10" t="s">
        <v>601</v>
      </c>
      <c r="J301" s="11">
        <v>1.5680627078695001E-3</v>
      </c>
      <c r="L301" s="12" t="str">
        <f>_xlfn.XLOOKUP(I301,Sheet!$B$2:$B$900,Sheet!$A$2:$A$900)</f>
        <v>ORLY</v>
      </c>
      <c r="M301" s="9">
        <f t="shared" si="14"/>
        <v>1.5680627078695001E-3</v>
      </c>
      <c r="P301" s="15"/>
      <c r="R301" s="10" t="s">
        <v>600</v>
      </c>
      <c r="S301" s="11">
        <v>0.29464601389798739</v>
      </c>
      <c r="V301" s="16"/>
    </row>
    <row r="302" spans="1:22">
      <c r="A302" s="1" t="s">
        <v>602</v>
      </c>
      <c r="B302">
        <v>0.24791248506977179</v>
      </c>
      <c r="C302">
        <v>-0.28877739840508893</v>
      </c>
      <c r="D302">
        <v>0.94328756181831475</v>
      </c>
      <c r="E302">
        <v>-0.53668988347486069</v>
      </c>
      <c r="F302" s="8">
        <f t="shared" si="12"/>
        <v>-3.151302893097E-4</v>
      </c>
      <c r="G302" s="8">
        <f t="shared" si="13"/>
        <v>6.1738955015865002E-3</v>
      </c>
      <c r="I302" s="10" t="s">
        <v>603</v>
      </c>
      <c r="J302" s="11">
        <v>-3.151302893097E-4</v>
      </c>
      <c r="L302" s="12" t="str">
        <f>_xlfn.XLOOKUP(I302,Sheet!$B$2:$B$900,Sheet!$A$2:$A$900)</f>
        <v>OXY</v>
      </c>
      <c r="M302" s="9">
        <f t="shared" si="14"/>
        <v>-3.151302893097E-4</v>
      </c>
      <c r="P302" s="15"/>
      <c r="R302" s="10" t="s">
        <v>602</v>
      </c>
      <c r="S302" s="11">
        <v>6.1738955015865002E-3</v>
      </c>
      <c r="V302" s="16"/>
    </row>
    <row r="303" spans="1:22">
      <c r="A303" s="1" t="s">
        <v>604</v>
      </c>
      <c r="B303">
        <v>0.28639823919563562</v>
      </c>
      <c r="C303">
        <v>3.5802100293135242E-3</v>
      </c>
      <c r="D303">
        <v>1.102889657239309</v>
      </c>
      <c r="E303">
        <v>-0.28281802916632198</v>
      </c>
      <c r="F303" s="8">
        <f t="shared" si="12"/>
        <v>-8.5907730971049995E-4</v>
      </c>
      <c r="G303" s="8">
        <f t="shared" si="13"/>
        <v>-4.4490070630065097E-2</v>
      </c>
      <c r="I303" s="10" t="s">
        <v>605</v>
      </c>
      <c r="J303" s="11">
        <v>-8.5907730971049995E-4</v>
      </c>
      <c r="L303" s="12" t="str">
        <f>_xlfn.XLOOKUP(I303,Sheet!$B$2:$B$900,Sheet!$A$2:$A$900)</f>
        <v>PARA</v>
      </c>
      <c r="M303" s="9">
        <f t="shared" si="14"/>
        <v>-8.5907730971049995E-4</v>
      </c>
      <c r="P303" s="15"/>
      <c r="R303" s="10" t="s">
        <v>604</v>
      </c>
      <c r="S303" s="11">
        <v>-4.4490070630065097E-2</v>
      </c>
      <c r="V303" s="16"/>
    </row>
    <row r="304" spans="1:22">
      <c r="A304" s="1" t="s">
        <v>606</v>
      </c>
      <c r="B304">
        <v>0.24552612318720651</v>
      </c>
      <c r="C304">
        <v>0.30976121973785631</v>
      </c>
      <c r="D304">
        <v>0.93339121535087599</v>
      </c>
      <c r="E304">
        <v>6.4235096550649823E-2</v>
      </c>
      <c r="F304" s="8">
        <f t="shared" si="12"/>
        <v>2.0876887201219999E-4</v>
      </c>
      <c r="G304" s="8">
        <f t="shared" si="13"/>
        <v>7.8388870791837095E-2</v>
      </c>
      <c r="I304" s="10" t="s">
        <v>607</v>
      </c>
      <c r="J304" s="11">
        <v>2.0876887201219999E-4</v>
      </c>
      <c r="L304" s="12" t="str">
        <f>_xlfn.XLOOKUP(I304,Sheet!$B$2:$B$900,Sheet!$A$2:$A$900)</f>
        <v>PAYX</v>
      </c>
      <c r="M304" s="9">
        <f t="shared" si="14"/>
        <v>2.0876887201219999E-4</v>
      </c>
      <c r="P304" s="15"/>
      <c r="R304" s="10" t="s">
        <v>606</v>
      </c>
      <c r="S304" s="11">
        <v>7.8388870791837095E-2</v>
      </c>
      <c r="V304" s="16"/>
    </row>
    <row r="305" spans="1:22">
      <c r="A305" s="1" t="s">
        <v>608</v>
      </c>
      <c r="B305">
        <v>0.30877473656213661</v>
      </c>
      <c r="C305">
        <v>0.39657650612634121</v>
      </c>
      <c r="D305">
        <v>1.1956859645741269</v>
      </c>
      <c r="E305">
        <v>8.7801769564204657E-2</v>
      </c>
      <c r="F305" s="8">
        <f t="shared" si="12"/>
        <v>-4.8462902150169998E-4</v>
      </c>
      <c r="G305" s="8">
        <f t="shared" si="13"/>
        <v>-0.22620308508396531</v>
      </c>
      <c r="I305" s="10" t="s">
        <v>609</v>
      </c>
      <c r="J305" s="11">
        <v>-4.8462902150169998E-4</v>
      </c>
      <c r="L305" s="12" t="str">
        <f>_xlfn.XLOOKUP(I305,Sheet!$B$2:$B$900,Sheet!$A$2:$A$900)</f>
        <v>PCAR</v>
      </c>
      <c r="M305" s="9">
        <f t="shared" si="14"/>
        <v>-4.8462902150169998E-4</v>
      </c>
      <c r="P305" s="15"/>
      <c r="R305" s="10" t="s">
        <v>608</v>
      </c>
      <c r="S305" s="11">
        <v>-0.22620308508396531</v>
      </c>
      <c r="V305" s="16"/>
    </row>
    <row r="306" spans="1:22">
      <c r="A306" s="1" t="s">
        <v>610</v>
      </c>
      <c r="B306">
        <v>0.1879650008995763</v>
      </c>
      <c r="C306">
        <v>0.25551942154177931</v>
      </c>
      <c r="D306">
        <v>0.69468273891450183</v>
      </c>
      <c r="E306">
        <v>6.7554420642202989E-2</v>
      </c>
      <c r="F306" s="8">
        <f t="shared" si="12"/>
        <v>-1.5591997955092E-3</v>
      </c>
      <c r="G306" s="8">
        <f t="shared" si="13"/>
        <v>-0.31456921433950719</v>
      </c>
      <c r="I306" s="10" t="s">
        <v>611</v>
      </c>
      <c r="J306" s="11">
        <v>-1.5591997955092E-3</v>
      </c>
      <c r="L306" s="12" t="str">
        <f>_xlfn.XLOOKUP(I306,Sheet!$B$2:$B$900,Sheet!$A$2:$A$900)</f>
        <v>PCG</v>
      </c>
      <c r="M306" s="9">
        <f t="shared" si="14"/>
        <v>-1.5591997955092E-3</v>
      </c>
      <c r="P306" s="15"/>
      <c r="R306" s="10" t="s">
        <v>610</v>
      </c>
      <c r="S306" s="11">
        <v>-0.31456921433950719</v>
      </c>
      <c r="V306" s="16"/>
    </row>
    <row r="307" spans="1:22">
      <c r="A307" s="1" t="s">
        <v>612</v>
      </c>
      <c r="B307">
        <v>4.6829483839578627E-2</v>
      </c>
      <c r="C307">
        <v>0.27538736900223421</v>
      </c>
      <c r="D307">
        <v>0.1093876141929337</v>
      </c>
      <c r="E307">
        <v>0.22855788516265549</v>
      </c>
      <c r="F307" s="8">
        <f t="shared" si="12"/>
        <v>6.4716728086339995E-4</v>
      </c>
      <c r="G307" s="8">
        <f t="shared" si="13"/>
        <v>0.2201192188675887</v>
      </c>
      <c r="I307" s="10" t="s">
        <v>613</v>
      </c>
      <c r="J307" s="11">
        <v>6.4716728086339995E-4</v>
      </c>
      <c r="L307" s="12" t="str">
        <f>_xlfn.XLOOKUP(I307,Sheet!$B$2:$B$900,Sheet!$A$2:$A$900)</f>
        <v>PEAK</v>
      </c>
      <c r="M307" s="9">
        <f t="shared" si="14"/>
        <v>6.4716728086339995E-4</v>
      </c>
      <c r="P307" s="15"/>
      <c r="R307" s="10" t="s">
        <v>612</v>
      </c>
      <c r="S307" s="11">
        <v>0.2201192188675887</v>
      </c>
      <c r="V307" s="16"/>
    </row>
    <row r="308" spans="1:22">
      <c r="A308" s="1" t="s">
        <v>614</v>
      </c>
      <c r="B308">
        <v>9.3720682191379495E-2</v>
      </c>
      <c r="C308">
        <v>0.16669995031042961</v>
      </c>
      <c r="D308">
        <v>0.30384745222218001</v>
      </c>
      <c r="E308">
        <v>7.2979268119050117E-2</v>
      </c>
      <c r="F308" s="8">
        <f t="shared" si="12"/>
        <v>2.6652175092450002E-4</v>
      </c>
      <c r="G308" s="8">
        <f t="shared" si="13"/>
        <v>0.1075018294292259</v>
      </c>
      <c r="I308" s="10" t="s">
        <v>615</v>
      </c>
      <c r="J308" s="11">
        <v>2.6652175092450002E-4</v>
      </c>
      <c r="L308" s="12" t="str">
        <f>_xlfn.XLOOKUP(I308,Sheet!$B$2:$B$900,Sheet!$A$2:$A$900)</f>
        <v>PEG</v>
      </c>
      <c r="M308" s="9">
        <f t="shared" si="14"/>
        <v>2.6652175092450002E-4</v>
      </c>
      <c r="P308" s="15"/>
      <c r="R308" s="10" t="s">
        <v>614</v>
      </c>
      <c r="S308" s="11">
        <v>0.1075018294292259</v>
      </c>
      <c r="V308" s="16"/>
    </row>
    <row r="309" spans="1:22">
      <c r="A309" s="1" t="s">
        <v>616</v>
      </c>
      <c r="B309">
        <v>0.14943615583087791</v>
      </c>
      <c r="C309">
        <v>0.25170191845632067</v>
      </c>
      <c r="D309">
        <v>0.53490194348031395</v>
      </c>
      <c r="E309">
        <v>0.1022657626254428</v>
      </c>
      <c r="F309" s="8">
        <f t="shared" si="12"/>
        <v>-4.3164480735467041E-5</v>
      </c>
      <c r="G309" s="8">
        <f t="shared" si="13"/>
        <v>3.2792038734634002E-2</v>
      </c>
      <c r="I309" s="10" t="s">
        <v>617</v>
      </c>
      <c r="J309" s="11">
        <v>-4.3164480735467041E-5</v>
      </c>
      <c r="L309" s="12" t="str">
        <f>_xlfn.XLOOKUP(I309,Sheet!$B$2:$B$900,Sheet!$A$2:$A$900)</f>
        <v>PEP</v>
      </c>
      <c r="M309" s="9">
        <f t="shared" si="14"/>
        <v>-4.3164480735467041E-5</v>
      </c>
      <c r="P309" s="15"/>
      <c r="R309" s="10" t="s">
        <v>616</v>
      </c>
      <c r="S309" s="11">
        <v>3.2792038734634002E-2</v>
      </c>
      <c r="V309" s="16"/>
    </row>
    <row r="310" spans="1:22">
      <c r="A310" s="1" t="s">
        <v>618</v>
      </c>
      <c r="B310">
        <v>0.20082212434018279</v>
      </c>
      <c r="C310">
        <v>-5.3445786132112483E-2</v>
      </c>
      <c r="D310">
        <v>0.74800178875035106</v>
      </c>
      <c r="E310">
        <v>-0.25426791047229519</v>
      </c>
      <c r="F310" s="8">
        <f t="shared" si="12"/>
        <v>1.0490514280719E-3</v>
      </c>
      <c r="G310" s="8">
        <f t="shared" si="13"/>
        <v>0.21533640686891101</v>
      </c>
      <c r="I310" s="10" t="s">
        <v>619</v>
      </c>
      <c r="J310" s="11">
        <v>1.0490514280719E-3</v>
      </c>
      <c r="L310" s="12" t="str">
        <f>_xlfn.XLOOKUP(I310,Sheet!$B$2:$B$900,Sheet!$A$2:$A$900)</f>
        <v>PFE</v>
      </c>
      <c r="M310" s="9">
        <f t="shared" si="14"/>
        <v>1.0490514280719E-3</v>
      </c>
      <c r="P310" s="15"/>
      <c r="R310" s="10" t="s">
        <v>618</v>
      </c>
      <c r="S310" s="11">
        <v>0.21533640686891101</v>
      </c>
      <c r="V310" s="16"/>
    </row>
    <row r="311" spans="1:22">
      <c r="A311" s="1" t="s">
        <v>620</v>
      </c>
      <c r="B311">
        <v>0.35095634048229551</v>
      </c>
      <c r="C311">
        <v>0.2903071727711013</v>
      </c>
      <c r="D311">
        <v>1.3706149097588449</v>
      </c>
      <c r="E311">
        <v>-6.0649167711194218E-2</v>
      </c>
      <c r="F311" s="8">
        <f t="shared" si="12"/>
        <v>-1.3853365879151001E-3</v>
      </c>
      <c r="G311" s="8">
        <f t="shared" si="13"/>
        <v>-0.54902213414324896</v>
      </c>
      <c r="I311" s="10" t="s">
        <v>621</v>
      </c>
      <c r="J311" s="11">
        <v>-1.3853365879151001E-3</v>
      </c>
      <c r="L311" s="12" t="str">
        <f>_xlfn.XLOOKUP(I311,Sheet!$B$2:$B$900,Sheet!$A$2:$A$900)</f>
        <v>PFG</v>
      </c>
      <c r="M311" s="9">
        <f t="shared" si="14"/>
        <v>-1.3853365879151001E-3</v>
      </c>
      <c r="P311" s="15"/>
      <c r="R311" s="10" t="s">
        <v>620</v>
      </c>
      <c r="S311" s="11">
        <v>-0.54902213414324896</v>
      </c>
      <c r="V311" s="16"/>
    </row>
    <row r="312" spans="1:22">
      <c r="A312" s="1" t="s">
        <v>622</v>
      </c>
      <c r="B312">
        <v>0.1473969772947091</v>
      </c>
      <c r="C312">
        <v>0.34806571973988581</v>
      </c>
      <c r="D312">
        <v>0.52644538144321129</v>
      </c>
      <c r="E312">
        <v>0.2006687424451766</v>
      </c>
      <c r="F312" s="8">
        <f t="shared" si="12"/>
        <v>2.968317306053E-4</v>
      </c>
      <c r="G312" s="8">
        <f t="shared" si="13"/>
        <v>0.1141817830615236</v>
      </c>
      <c r="I312" s="10" t="s">
        <v>623</v>
      </c>
      <c r="J312" s="11">
        <v>2.968317306053E-4</v>
      </c>
      <c r="L312" s="12" t="str">
        <f>_xlfn.XLOOKUP(I312,Sheet!$B$2:$B$900,Sheet!$A$2:$A$900)</f>
        <v>PG</v>
      </c>
      <c r="M312" s="9">
        <f t="shared" si="14"/>
        <v>2.968317306053E-4</v>
      </c>
      <c r="P312" s="15"/>
      <c r="R312" s="10" t="s">
        <v>622</v>
      </c>
      <c r="S312" s="11">
        <v>0.1141817830615236</v>
      </c>
      <c r="V312" s="16"/>
    </row>
    <row r="313" spans="1:22">
      <c r="A313" s="1" t="s">
        <v>624</v>
      </c>
      <c r="B313">
        <v>0.2319862787154521</v>
      </c>
      <c r="C313">
        <v>0.24808179443078429</v>
      </c>
      <c r="D313">
        <v>0.87724089171946007</v>
      </c>
      <c r="E313">
        <v>1.6095515715332132E-2</v>
      </c>
      <c r="F313" s="8">
        <f t="shared" si="12"/>
        <v>6.7945506846439998E-4</v>
      </c>
      <c r="G313" s="8">
        <f t="shared" si="13"/>
        <v>0.15196084943938179</v>
      </c>
      <c r="I313" s="10" t="s">
        <v>625</v>
      </c>
      <c r="J313" s="11">
        <v>6.7945506846439998E-4</v>
      </c>
      <c r="L313" s="12" t="str">
        <f>_xlfn.XLOOKUP(I313,Sheet!$B$2:$B$900,Sheet!$A$2:$A$900)</f>
        <v>PGR</v>
      </c>
      <c r="M313" s="9">
        <f t="shared" si="14"/>
        <v>6.7945506846439998E-4</v>
      </c>
      <c r="P313" s="15"/>
      <c r="R313" s="10" t="s">
        <v>624</v>
      </c>
      <c r="S313" s="11">
        <v>0.15196084943938179</v>
      </c>
      <c r="V313" s="16"/>
    </row>
    <row r="314" spans="1:22">
      <c r="A314" s="1" t="s">
        <v>626</v>
      </c>
      <c r="B314">
        <v>0.39686197585197031</v>
      </c>
      <c r="C314">
        <v>0.37851283087181581</v>
      </c>
      <c r="D314">
        <v>1.5609875752566069</v>
      </c>
      <c r="E314">
        <v>-1.83491449801545E-2</v>
      </c>
      <c r="F314" s="8">
        <f t="shared" si="12"/>
        <v>-7.7676734588030003E-4</v>
      </c>
      <c r="G314" s="8">
        <f t="shared" si="13"/>
        <v>-0.22664372169201771</v>
      </c>
      <c r="I314" s="10" t="s">
        <v>627</v>
      </c>
      <c r="J314" s="11">
        <v>-7.7676734588030003E-4</v>
      </c>
      <c r="L314" s="12" t="str">
        <f>_xlfn.XLOOKUP(I314,Sheet!$B$2:$B$900,Sheet!$A$2:$A$900)</f>
        <v>PH</v>
      </c>
      <c r="M314" s="9">
        <f t="shared" si="14"/>
        <v>-7.7676734588030003E-4</v>
      </c>
      <c r="P314" s="15"/>
      <c r="R314" s="10" t="s">
        <v>626</v>
      </c>
      <c r="S314" s="11">
        <v>-0.22664372169201771</v>
      </c>
      <c r="V314" s="16"/>
    </row>
    <row r="315" spans="1:22">
      <c r="A315" s="1" t="s">
        <v>628</v>
      </c>
      <c r="B315">
        <v>0.1491951855507081</v>
      </c>
      <c r="C315">
        <v>0.44594564237975598</v>
      </c>
      <c r="D315">
        <v>0.53390262925293774</v>
      </c>
      <c r="E315">
        <v>0.29675045682904788</v>
      </c>
      <c r="F315" s="8">
        <f t="shared" si="12"/>
        <v>-6.5206569750859999E-4</v>
      </c>
      <c r="G315" s="8">
        <f t="shared" si="13"/>
        <v>-0.40196368564159302</v>
      </c>
      <c r="I315" s="10" t="s">
        <v>629</v>
      </c>
      <c r="J315" s="11">
        <v>-6.5206569750859999E-4</v>
      </c>
      <c r="L315" s="12" t="str">
        <f>_xlfn.XLOOKUP(I315,Sheet!$B$2:$B$900,Sheet!$A$2:$A$900)</f>
        <v>PHM</v>
      </c>
      <c r="M315" s="9">
        <f t="shared" si="14"/>
        <v>-6.5206569750859999E-4</v>
      </c>
      <c r="P315" s="15"/>
      <c r="R315" s="10" t="s">
        <v>628</v>
      </c>
      <c r="S315" s="11">
        <v>-0.40196368564159302</v>
      </c>
      <c r="V315" s="16"/>
    </row>
    <row r="316" spans="1:22">
      <c r="A316" s="1" t="s">
        <v>630</v>
      </c>
      <c r="B316">
        <v>0.27200768932219987</v>
      </c>
      <c r="C316">
        <v>0.35081650674013409</v>
      </c>
      <c r="D316">
        <v>1.0432114213250709</v>
      </c>
      <c r="E316">
        <v>7.8808817417934163E-2</v>
      </c>
      <c r="F316" s="8">
        <f t="shared" si="12"/>
        <v>-1.124752185939E-3</v>
      </c>
      <c r="G316" s="8">
        <f t="shared" si="13"/>
        <v>-0.4162886323608686</v>
      </c>
      <c r="I316" s="10" t="s">
        <v>631</v>
      </c>
      <c r="J316" s="11">
        <v>-1.124752185939E-3</v>
      </c>
      <c r="L316" s="12" t="str">
        <f>_xlfn.XLOOKUP(I316,Sheet!$B$2:$B$900,Sheet!$A$2:$A$900)</f>
        <v>PKG</v>
      </c>
      <c r="M316" s="9">
        <f t="shared" si="14"/>
        <v>-1.124752185939E-3</v>
      </c>
      <c r="P316" s="15"/>
      <c r="R316" s="10" t="s">
        <v>630</v>
      </c>
      <c r="S316" s="11">
        <v>-0.4162886323608686</v>
      </c>
      <c r="V316" s="16"/>
    </row>
    <row r="317" spans="1:22">
      <c r="A317" s="1" t="s">
        <v>632</v>
      </c>
      <c r="B317">
        <v>0.1743010806884886</v>
      </c>
      <c r="C317">
        <v>0.46040994113449429</v>
      </c>
      <c r="D317">
        <v>0.638017867798223</v>
      </c>
      <c r="E317">
        <v>0.2861088604460057</v>
      </c>
      <c r="F317" s="8">
        <f t="shared" si="12"/>
        <v>-6.0258041978817332E-5</v>
      </c>
      <c r="G317" s="8">
        <f t="shared" si="13"/>
        <v>5.64014336065531E-2</v>
      </c>
      <c r="I317" s="10" t="s">
        <v>633</v>
      </c>
      <c r="J317" s="11">
        <v>-6.0258041978817332E-5</v>
      </c>
      <c r="L317" s="12" t="str">
        <f>_xlfn.XLOOKUP(I317,Sheet!$B$2:$B$900,Sheet!$A$2:$A$900)</f>
        <v>PLD</v>
      </c>
      <c r="M317" s="9">
        <f t="shared" si="14"/>
        <v>-6.0258041978817332E-5</v>
      </c>
      <c r="P317" s="15"/>
      <c r="R317" s="10" t="s">
        <v>632</v>
      </c>
      <c r="S317" s="11">
        <v>5.64014336065531E-2</v>
      </c>
      <c r="V317" s="16"/>
    </row>
    <row r="318" spans="1:22">
      <c r="A318" s="1" t="s">
        <v>634</v>
      </c>
      <c r="B318">
        <v>0.17690769686459179</v>
      </c>
      <c r="C318">
        <v>0.3297493387591065</v>
      </c>
      <c r="D318">
        <v>0.64882761839590597</v>
      </c>
      <c r="E318">
        <v>0.15284164189451471</v>
      </c>
      <c r="F318" s="8">
        <f t="shared" si="12"/>
        <v>-1.3851150752126E-3</v>
      </c>
      <c r="G318" s="8">
        <f t="shared" si="13"/>
        <v>-0.35446760424734869</v>
      </c>
      <c r="I318" s="10" t="s">
        <v>635</v>
      </c>
      <c r="J318" s="11">
        <v>-1.3851150752126E-3</v>
      </c>
      <c r="L318" s="12" t="str">
        <f>_xlfn.XLOOKUP(I318,Sheet!$B$2:$B$900,Sheet!$A$2:$A$900)</f>
        <v>PM</v>
      </c>
      <c r="M318" s="9">
        <f t="shared" si="14"/>
        <v>-1.3851150752126E-3</v>
      </c>
      <c r="P318" s="15"/>
      <c r="R318" s="10" t="s">
        <v>634</v>
      </c>
      <c r="S318" s="11">
        <v>-0.35446760424734869</v>
      </c>
      <c r="V318" s="16"/>
    </row>
    <row r="319" spans="1:22">
      <c r="A319" s="1" t="s">
        <v>636</v>
      </c>
      <c r="B319">
        <v>0.25818823267455931</v>
      </c>
      <c r="C319">
        <v>0.36216505835865748</v>
      </c>
      <c r="D319">
        <v>0.98590153384489332</v>
      </c>
      <c r="E319">
        <v>0.1039768256840983</v>
      </c>
      <c r="F319" s="8">
        <f t="shared" si="12"/>
        <v>-5.220949295114E-4</v>
      </c>
      <c r="G319" s="8">
        <f t="shared" si="13"/>
        <v>-0.28754311693927231</v>
      </c>
      <c r="I319" s="10" t="s">
        <v>637</v>
      </c>
      <c r="J319" s="11">
        <v>-5.220949295114E-4</v>
      </c>
      <c r="L319" s="12" t="str">
        <f>_xlfn.XLOOKUP(I319,Sheet!$B$2:$B$900,Sheet!$A$2:$A$900)</f>
        <v>PNC</v>
      </c>
      <c r="M319" s="9">
        <f t="shared" si="14"/>
        <v>-5.220949295114E-4</v>
      </c>
      <c r="P319" s="15"/>
      <c r="R319" s="10" t="s">
        <v>636</v>
      </c>
      <c r="S319" s="11">
        <v>-0.28754311693927231</v>
      </c>
      <c r="V319" s="16"/>
    </row>
    <row r="320" spans="1:22">
      <c r="A320" s="1" t="s">
        <v>638</v>
      </c>
      <c r="B320">
        <v>0.35203950607680512</v>
      </c>
      <c r="C320">
        <v>0.2481070060189112</v>
      </c>
      <c r="D320">
        <v>1.3751068445668859</v>
      </c>
      <c r="E320">
        <v>-0.1039325000578938</v>
      </c>
      <c r="F320" s="8">
        <f t="shared" si="12"/>
        <v>-5.9460742500310002E-4</v>
      </c>
      <c r="G320" s="8">
        <f t="shared" si="13"/>
        <v>-0.257639683489369</v>
      </c>
      <c r="I320" s="10" t="s">
        <v>639</v>
      </c>
      <c r="J320" s="11">
        <v>-5.9460742500310002E-4</v>
      </c>
      <c r="L320" s="12" t="str">
        <f>_xlfn.XLOOKUP(I320,Sheet!$B$2:$B$900,Sheet!$A$2:$A$900)</f>
        <v>PNR</v>
      </c>
      <c r="M320" s="9">
        <f t="shared" si="14"/>
        <v>-5.9460742500310002E-4</v>
      </c>
      <c r="P320" s="15"/>
      <c r="R320" s="10" t="s">
        <v>638</v>
      </c>
      <c r="S320" s="11">
        <v>-0.257639683489369</v>
      </c>
      <c r="V320" s="16"/>
    </row>
    <row r="321" spans="1:22">
      <c r="A321" s="1" t="s">
        <v>640</v>
      </c>
      <c r="B321">
        <v>7.1043864025458536E-2</v>
      </c>
      <c r="C321">
        <v>9.8326373961403646E-2</v>
      </c>
      <c r="D321">
        <v>0.20980570147655631</v>
      </c>
      <c r="E321">
        <v>2.728250993594511E-2</v>
      </c>
      <c r="F321" s="8">
        <f t="shared" si="12"/>
        <v>2.3686617267649999E-4</v>
      </c>
      <c r="G321" s="8">
        <f t="shared" si="13"/>
        <v>0.11382271572620981</v>
      </c>
      <c r="I321" s="10" t="s">
        <v>641</v>
      </c>
      <c r="J321" s="11">
        <v>2.3686617267649999E-4</v>
      </c>
      <c r="L321" s="12" t="str">
        <f>_xlfn.XLOOKUP(I321,Sheet!$B$2:$B$900,Sheet!$A$2:$A$900)</f>
        <v>PNW</v>
      </c>
      <c r="M321" s="9">
        <f t="shared" si="14"/>
        <v>2.3686617267649999E-4</v>
      </c>
      <c r="P321" s="15"/>
      <c r="R321" s="10" t="s">
        <v>640</v>
      </c>
      <c r="S321" s="11">
        <v>0.11382271572620981</v>
      </c>
      <c r="V321" s="16"/>
    </row>
    <row r="322" spans="1:22">
      <c r="A322" s="1" t="s">
        <v>642</v>
      </c>
      <c r="B322">
        <v>0.25625506708739748</v>
      </c>
      <c r="C322">
        <v>0.85381220039699224</v>
      </c>
      <c r="D322">
        <v>0.9778846121159408</v>
      </c>
      <c r="E322">
        <v>0.5975571333095947</v>
      </c>
      <c r="F322" s="8">
        <f t="shared" ref="F322:F385" si="15">_xlfn.XLOOKUP(A322,$L$2:$L$900,$M$2:$M$900)</f>
        <v>9.9951661011399989E-4</v>
      </c>
      <c r="G322" s="8">
        <f t="shared" ref="G322:G385" si="16">_xlfn.XLOOKUP(A322,$R$2:$R$900,$S$2:$S$900)</f>
        <v>9.3281644900549299E-2</v>
      </c>
      <c r="I322" s="10" t="s">
        <v>643</v>
      </c>
      <c r="J322" s="11">
        <v>9.9951661011399989E-4</v>
      </c>
      <c r="L322" s="12" t="str">
        <f>_xlfn.XLOOKUP(I322,Sheet!$B$2:$B$900,Sheet!$A$2:$A$900)</f>
        <v>PODD</v>
      </c>
      <c r="M322" s="9">
        <f t="shared" ref="M322:M385" si="17">J322</f>
        <v>9.9951661011399989E-4</v>
      </c>
      <c r="P322" s="15"/>
      <c r="R322" s="10" t="s">
        <v>642</v>
      </c>
      <c r="S322" s="11">
        <v>9.3281644900549299E-2</v>
      </c>
      <c r="V322" s="16"/>
    </row>
    <row r="323" spans="1:22">
      <c r="A323" s="1" t="s">
        <v>644</v>
      </c>
      <c r="B323">
        <v>0.19933698881871131</v>
      </c>
      <c r="C323">
        <v>0.39481042282037981</v>
      </c>
      <c r="D323">
        <v>0.74184286718067571</v>
      </c>
      <c r="E323">
        <v>0.19547343400166861</v>
      </c>
      <c r="F323" s="8">
        <f t="shared" si="15"/>
        <v>7.3641353447289996E-4</v>
      </c>
      <c r="G323" s="8">
        <f t="shared" si="16"/>
        <v>0.1178621217760777</v>
      </c>
      <c r="I323" s="10" t="s">
        <v>645</v>
      </c>
      <c r="J323" s="11">
        <v>7.3641353447289996E-4</v>
      </c>
      <c r="L323" s="12" t="str">
        <f>_xlfn.XLOOKUP(I323,Sheet!$B$2:$B$900,Sheet!$A$2:$A$900)</f>
        <v>POOL</v>
      </c>
      <c r="M323" s="9">
        <f t="shared" si="17"/>
        <v>7.3641353447289996E-4</v>
      </c>
      <c r="P323" s="15"/>
      <c r="R323" s="10" t="s">
        <v>644</v>
      </c>
      <c r="S323" s="11">
        <v>0.1178621217760777</v>
      </c>
      <c r="V323" s="16"/>
    </row>
    <row r="324" spans="1:22">
      <c r="A324" s="1" t="s">
        <v>646</v>
      </c>
      <c r="B324">
        <v>0.2656732463742606</v>
      </c>
      <c r="C324">
        <v>0.30364323037929619</v>
      </c>
      <c r="D324">
        <v>1.0169422110476909</v>
      </c>
      <c r="E324">
        <v>3.7969984005035602E-2</v>
      </c>
      <c r="F324" s="8">
        <f t="shared" si="15"/>
        <v>-2.7900828407649998E-4</v>
      </c>
      <c r="G324" s="8">
        <f t="shared" si="16"/>
        <v>-0.1288266334950165</v>
      </c>
      <c r="I324" s="10" t="s">
        <v>647</v>
      </c>
      <c r="J324" s="11">
        <v>-2.7900828407649998E-4</v>
      </c>
      <c r="L324" s="12" t="str">
        <f>_xlfn.XLOOKUP(I324,Sheet!$B$2:$B$900,Sheet!$A$2:$A$900)</f>
        <v>PPG</v>
      </c>
      <c r="M324" s="9">
        <f t="shared" si="17"/>
        <v>-2.7900828407649998E-4</v>
      </c>
      <c r="P324" s="15"/>
      <c r="R324" s="10" t="s">
        <v>646</v>
      </c>
      <c r="S324" s="11">
        <v>-0.1288266334950165</v>
      </c>
      <c r="V324" s="16"/>
    </row>
    <row r="325" spans="1:22">
      <c r="A325" s="1" t="s">
        <v>648</v>
      </c>
      <c r="B325">
        <v>0.1288842750427244</v>
      </c>
      <c r="C325">
        <v>0.30170872964974232</v>
      </c>
      <c r="D325">
        <v>0.44967240041602963</v>
      </c>
      <c r="E325">
        <v>0.1728244546070179</v>
      </c>
      <c r="F325" s="8">
        <f t="shared" si="15"/>
        <v>-1.4698527459977631E-5</v>
      </c>
      <c r="G325" s="8">
        <f t="shared" si="16"/>
        <v>6.4702973137032896E-2</v>
      </c>
      <c r="I325" s="10" t="s">
        <v>649</v>
      </c>
      <c r="J325" s="11">
        <v>-1.4698527459977631E-5</v>
      </c>
      <c r="L325" s="12" t="str">
        <f>_xlfn.XLOOKUP(I325,Sheet!$B$2:$B$900,Sheet!$A$2:$A$900)</f>
        <v>PPL</v>
      </c>
      <c r="M325" s="9">
        <f t="shared" si="17"/>
        <v>-1.4698527459977631E-5</v>
      </c>
      <c r="P325" s="15"/>
      <c r="R325" s="10" t="s">
        <v>648</v>
      </c>
      <c r="S325" s="11">
        <v>6.4702973137032896E-2</v>
      </c>
      <c r="V325" s="16"/>
    </row>
    <row r="326" spans="1:22">
      <c r="A326" s="1" t="s">
        <v>650</v>
      </c>
      <c r="B326">
        <v>0.35701145085429431</v>
      </c>
      <c r="C326">
        <v>0.21292590062676239</v>
      </c>
      <c r="D326">
        <v>1.395725715700594</v>
      </c>
      <c r="E326">
        <v>-0.14408555022753189</v>
      </c>
      <c r="F326" s="8">
        <f t="shared" si="15"/>
        <v>-9.1746591369469999E-4</v>
      </c>
      <c r="G326" s="8">
        <f t="shared" si="16"/>
        <v>-0.32191714017211281</v>
      </c>
      <c r="I326" s="10" t="s">
        <v>651</v>
      </c>
      <c r="J326" s="11">
        <v>-9.1746591369469999E-4</v>
      </c>
      <c r="L326" s="12" t="str">
        <f>_xlfn.XLOOKUP(I326,Sheet!$B$2:$B$900,Sheet!$A$2:$A$900)</f>
        <v>PRU</v>
      </c>
      <c r="M326" s="9">
        <f t="shared" si="17"/>
        <v>-9.1746591369469999E-4</v>
      </c>
      <c r="P326" s="15"/>
      <c r="R326" s="10" t="s">
        <v>650</v>
      </c>
      <c r="S326" s="11">
        <v>-0.32191714017211281</v>
      </c>
      <c r="V326" s="16"/>
    </row>
    <row r="327" spans="1:22">
      <c r="A327" s="1" t="s">
        <v>652</v>
      </c>
      <c r="B327">
        <v>2.7407366158639281E-2</v>
      </c>
      <c r="C327">
        <v>9.9307178653256445E-2</v>
      </c>
      <c r="D327">
        <v>2.8843247847572931E-2</v>
      </c>
      <c r="E327">
        <v>7.189981249461716E-2</v>
      </c>
      <c r="F327" s="8">
        <f t="shared" si="15"/>
        <v>1.3789002148339999E-4</v>
      </c>
      <c r="G327" s="8">
        <f t="shared" si="16"/>
        <v>7.5009619360013602E-2</v>
      </c>
      <c r="I327" s="10" t="s">
        <v>653</v>
      </c>
      <c r="J327" s="11">
        <v>1.3789002148339999E-4</v>
      </c>
      <c r="L327" s="12" t="str">
        <f>_xlfn.XLOOKUP(I327,Sheet!$B$2:$B$900,Sheet!$A$2:$A$900)</f>
        <v>PSA</v>
      </c>
      <c r="M327" s="9">
        <f t="shared" si="17"/>
        <v>1.3789002148339999E-4</v>
      </c>
      <c r="P327" s="15"/>
      <c r="R327" s="10" t="s">
        <v>652</v>
      </c>
      <c r="S327" s="11">
        <v>7.5009619360013602E-2</v>
      </c>
      <c r="V327" s="16"/>
    </row>
    <row r="328" spans="1:22">
      <c r="A328" s="1" t="s">
        <v>654</v>
      </c>
      <c r="B328">
        <v>0.39060632472699869</v>
      </c>
      <c r="C328">
        <v>-3.4368543770441302E-2</v>
      </c>
      <c r="D328">
        <v>1.5350451180943301</v>
      </c>
      <c r="E328">
        <v>-0.42497486849743998</v>
      </c>
      <c r="F328" s="8">
        <f t="shared" si="15"/>
        <v>1.6330327405296001E-3</v>
      </c>
      <c r="G328" s="8">
        <f t="shared" si="16"/>
        <v>0.18718494779632389</v>
      </c>
      <c r="I328" s="10" t="s">
        <v>655</v>
      </c>
      <c r="J328" s="11">
        <v>1.6330327405296001E-3</v>
      </c>
      <c r="L328" s="12" t="str">
        <f>_xlfn.XLOOKUP(I328,Sheet!$B$2:$B$900,Sheet!$A$2:$A$900)</f>
        <v>PTC</v>
      </c>
      <c r="M328" s="9">
        <f t="shared" si="17"/>
        <v>1.6330327405296001E-3</v>
      </c>
      <c r="P328" s="15"/>
      <c r="R328" s="10" t="s">
        <v>654</v>
      </c>
      <c r="S328" s="11">
        <v>0.18718494779632389</v>
      </c>
      <c r="V328" s="16"/>
    </row>
    <row r="329" spans="1:22">
      <c r="A329" s="1" t="s">
        <v>656</v>
      </c>
      <c r="B329">
        <v>0.30542622212213449</v>
      </c>
      <c r="C329">
        <v>0.33519831794278421</v>
      </c>
      <c r="D329">
        <v>1.181799529624094</v>
      </c>
      <c r="E329">
        <v>2.9772095820649661E-2</v>
      </c>
      <c r="F329" s="8">
        <f t="shared" si="15"/>
        <v>-7.5428191136630001E-4</v>
      </c>
      <c r="G329" s="8">
        <f t="shared" si="16"/>
        <v>-0.19550195649668189</v>
      </c>
      <c r="I329" s="10" t="s">
        <v>657</v>
      </c>
      <c r="J329" s="11">
        <v>-7.5428191136630001E-4</v>
      </c>
      <c r="L329" s="12" t="str">
        <f>_xlfn.XLOOKUP(I329,Sheet!$B$2:$B$900,Sheet!$A$2:$A$900)</f>
        <v>PWR</v>
      </c>
      <c r="M329" s="9">
        <f t="shared" si="17"/>
        <v>-7.5428191136630001E-4</v>
      </c>
      <c r="P329" s="15"/>
      <c r="R329" s="10" t="s">
        <v>656</v>
      </c>
      <c r="S329" s="11">
        <v>-0.19550195649668189</v>
      </c>
      <c r="V329" s="16"/>
    </row>
    <row r="330" spans="1:22">
      <c r="A330" s="1" t="s">
        <v>658</v>
      </c>
      <c r="B330">
        <v>0.35893536014781913</v>
      </c>
      <c r="C330">
        <v>0.2128795729134649</v>
      </c>
      <c r="D330">
        <v>1.403704251177442</v>
      </c>
      <c r="E330">
        <v>-0.1460557872343542</v>
      </c>
      <c r="F330" s="8">
        <f t="shared" si="15"/>
        <v>-6.7972821669989999E-4</v>
      </c>
      <c r="G330" s="8">
        <f t="shared" si="16"/>
        <v>-0.28410834278071651</v>
      </c>
      <c r="I330" s="10" t="s">
        <v>659</v>
      </c>
      <c r="J330" s="11">
        <v>-6.7972821669989999E-4</v>
      </c>
      <c r="L330" s="12" t="str">
        <f>_xlfn.XLOOKUP(I330,Sheet!$B$2:$B$900,Sheet!$A$2:$A$900)</f>
        <v>PXD</v>
      </c>
      <c r="M330" s="9">
        <f t="shared" si="17"/>
        <v>-6.7972821669989999E-4</v>
      </c>
      <c r="P330" s="15"/>
      <c r="R330" s="10" t="s">
        <v>658</v>
      </c>
      <c r="S330" s="11">
        <v>-0.28410834278071651</v>
      </c>
      <c r="V330" s="16"/>
    </row>
    <row r="331" spans="1:22">
      <c r="A331" s="1" t="s">
        <v>660</v>
      </c>
      <c r="B331">
        <v>0.31861805729153048</v>
      </c>
      <c r="C331">
        <v>0.5506144633781902</v>
      </c>
      <c r="D331">
        <v>1.2365066435498939</v>
      </c>
      <c r="E331">
        <v>0.2319964060866597</v>
      </c>
      <c r="F331" s="8">
        <f t="shared" si="15"/>
        <v>-2.929701131472605E-5</v>
      </c>
      <c r="G331" s="8">
        <f t="shared" si="16"/>
        <v>2.4088122620860498E-2</v>
      </c>
      <c r="I331" s="10" t="s">
        <v>661</v>
      </c>
      <c r="J331" s="11">
        <v>-2.929701131472605E-5</v>
      </c>
      <c r="L331" s="12" t="str">
        <f>_xlfn.XLOOKUP(I331,Sheet!$B$2:$B$900,Sheet!$A$2:$A$900)</f>
        <v>QCOM</v>
      </c>
      <c r="M331" s="9">
        <f t="shared" si="17"/>
        <v>-2.929701131472605E-5</v>
      </c>
      <c r="P331" s="15"/>
      <c r="R331" s="10" t="s">
        <v>660</v>
      </c>
      <c r="S331" s="11">
        <v>2.4088122620860498E-2</v>
      </c>
      <c r="V331" s="16"/>
    </row>
    <row r="332" spans="1:22">
      <c r="A332" s="1" t="s">
        <v>662</v>
      </c>
      <c r="B332">
        <v>0.31856420990500611</v>
      </c>
      <c r="C332">
        <v>0.37080197973956519</v>
      </c>
      <c r="D332">
        <v>1.2362833360971119</v>
      </c>
      <c r="E332">
        <v>5.2237769834559078E-2</v>
      </c>
      <c r="F332" s="8">
        <f t="shared" si="15"/>
        <v>-3.7758027361940001E-4</v>
      </c>
      <c r="G332" s="8">
        <f t="shared" si="16"/>
        <v>-0.16259459645057769</v>
      </c>
      <c r="I332" s="10" t="s">
        <v>663</v>
      </c>
      <c r="J332" s="11">
        <v>-3.7758027361940001E-4</v>
      </c>
      <c r="L332" s="12" t="str">
        <f>_xlfn.XLOOKUP(I332,Sheet!$B$2:$B$900,Sheet!$A$2:$A$900)</f>
        <v>RCL</v>
      </c>
      <c r="M332" s="9">
        <f t="shared" si="17"/>
        <v>-3.7758027361940001E-4</v>
      </c>
      <c r="P332" s="15"/>
      <c r="R332" s="10" t="s">
        <v>662</v>
      </c>
      <c r="S332" s="11">
        <v>-0.16259459645057769</v>
      </c>
      <c r="V332" s="16"/>
    </row>
    <row r="333" spans="1:22">
      <c r="A333" s="1" t="s">
        <v>664</v>
      </c>
      <c r="B333">
        <v>0.12342281774152219</v>
      </c>
      <c r="C333">
        <v>0.1213584696976194</v>
      </c>
      <c r="D333">
        <v>0.42702349956628971</v>
      </c>
      <c r="E333">
        <v>-2.0643480439027362E-3</v>
      </c>
      <c r="F333" s="8">
        <f t="shared" si="15"/>
        <v>-4.0644901971329997E-4</v>
      </c>
      <c r="G333" s="8">
        <f t="shared" si="16"/>
        <v>7.4061080116191905E-2</v>
      </c>
      <c r="I333" s="10" t="s">
        <v>665</v>
      </c>
      <c r="J333" s="11">
        <v>-4.0644901971329997E-4</v>
      </c>
      <c r="L333" s="12" t="str">
        <f>_xlfn.XLOOKUP(I333,Sheet!$B$2:$B$900,Sheet!$A$2:$A$900)</f>
        <v>REG</v>
      </c>
      <c r="M333" s="9">
        <f t="shared" si="17"/>
        <v>-4.0644901971329997E-4</v>
      </c>
      <c r="P333" s="15"/>
      <c r="R333" s="10" t="s">
        <v>664</v>
      </c>
      <c r="S333" s="11">
        <v>7.4061080116191905E-2</v>
      </c>
      <c r="V333" s="16"/>
    </row>
    <row r="334" spans="1:22">
      <c r="A334" s="1" t="s">
        <v>666</v>
      </c>
      <c r="B334">
        <v>0.28349024089436858</v>
      </c>
      <c r="C334">
        <v>4.722145873985073E-2</v>
      </c>
      <c r="D334">
        <v>1.090830061866823</v>
      </c>
      <c r="E334">
        <v>-0.23626878215451791</v>
      </c>
      <c r="F334" s="8">
        <f t="shared" si="15"/>
        <v>2.7761950059890001E-4</v>
      </c>
      <c r="G334" s="8">
        <f t="shared" si="16"/>
        <v>9.4516042249301505E-2</v>
      </c>
      <c r="I334" s="10" t="s">
        <v>667</v>
      </c>
      <c r="J334" s="11">
        <v>2.7761950059890001E-4</v>
      </c>
      <c r="L334" s="12" t="str">
        <f>_xlfn.XLOOKUP(I334,Sheet!$B$2:$B$900,Sheet!$A$2:$A$900)</f>
        <v>REGN</v>
      </c>
      <c r="M334" s="9">
        <f t="shared" si="17"/>
        <v>2.7761950059890001E-4</v>
      </c>
      <c r="P334" s="15"/>
      <c r="R334" s="10" t="s">
        <v>666</v>
      </c>
      <c r="S334" s="11">
        <v>9.4516042249301505E-2</v>
      </c>
      <c r="V334" s="16"/>
    </row>
    <row r="335" spans="1:22">
      <c r="A335" s="1" t="s">
        <v>668</v>
      </c>
      <c r="B335">
        <v>0.3183714716464856</v>
      </c>
      <c r="C335">
        <v>0.32120583198232411</v>
      </c>
      <c r="D335">
        <v>1.235484042160268</v>
      </c>
      <c r="E335">
        <v>2.8343603358385039E-3</v>
      </c>
      <c r="F335" s="8">
        <f t="shared" si="15"/>
        <v>-6.47720867534E-4</v>
      </c>
      <c r="G335" s="8">
        <f t="shared" si="16"/>
        <v>-0.21487594094290841</v>
      </c>
      <c r="I335" s="10" t="s">
        <v>669</v>
      </c>
      <c r="J335" s="11">
        <v>-6.47720867534E-4</v>
      </c>
      <c r="L335" s="12" t="str">
        <f>_xlfn.XLOOKUP(I335,Sheet!$B$2:$B$900,Sheet!$A$2:$A$900)</f>
        <v>RF</v>
      </c>
      <c r="M335" s="9">
        <f t="shared" si="17"/>
        <v>-6.47720867534E-4</v>
      </c>
      <c r="P335" s="15"/>
      <c r="R335" s="10" t="s">
        <v>668</v>
      </c>
      <c r="S335" s="11">
        <v>-0.21487594094290841</v>
      </c>
      <c r="V335" s="16"/>
    </row>
    <row r="336" spans="1:22">
      <c r="A336" s="1" t="s">
        <v>670</v>
      </c>
      <c r="B336">
        <v>0.3548098576486976</v>
      </c>
      <c r="C336">
        <v>0.15536124130447501</v>
      </c>
      <c r="D336">
        <v>1.386595612968847</v>
      </c>
      <c r="E336">
        <v>-0.19944861634422259</v>
      </c>
      <c r="F336" s="8">
        <f t="shared" si="15"/>
        <v>5.3634631020360005E-4</v>
      </c>
      <c r="G336" s="8">
        <f t="shared" si="16"/>
        <v>0.1143274673707106</v>
      </c>
      <c r="I336" s="10" t="s">
        <v>671</v>
      </c>
      <c r="J336" s="11">
        <v>5.3634631020360005E-4</v>
      </c>
      <c r="L336" s="12" t="str">
        <f>_xlfn.XLOOKUP(I336,Sheet!$B$2:$B$900,Sheet!$A$2:$A$900)</f>
        <v>RHI</v>
      </c>
      <c r="M336" s="9">
        <f t="shared" si="17"/>
        <v>5.3634631020360005E-4</v>
      </c>
      <c r="P336" s="15"/>
      <c r="R336" s="10" t="s">
        <v>670</v>
      </c>
      <c r="S336" s="11">
        <v>0.1143274673707106</v>
      </c>
      <c r="V336" s="16"/>
    </row>
    <row r="337" spans="1:22">
      <c r="A337" s="1" t="s">
        <v>672</v>
      </c>
      <c r="B337">
        <v>0.3406593966171918</v>
      </c>
      <c r="C337">
        <v>0.2317209796930326</v>
      </c>
      <c r="D337">
        <v>1.327913035919287</v>
      </c>
      <c r="E337">
        <v>-0.1089384169241592</v>
      </c>
      <c r="F337" s="8">
        <f t="shared" si="15"/>
        <v>-3.11226504145E-4</v>
      </c>
      <c r="G337" s="8">
        <f t="shared" si="16"/>
        <v>-0.21865795665968521</v>
      </c>
      <c r="I337" s="10" t="s">
        <v>673</v>
      </c>
      <c r="J337" s="11">
        <v>-3.11226504145E-4</v>
      </c>
      <c r="L337" s="12" t="str">
        <f>_xlfn.XLOOKUP(I337,Sheet!$B$2:$B$900,Sheet!$A$2:$A$900)</f>
        <v>RJF</v>
      </c>
      <c r="M337" s="9">
        <f t="shared" si="17"/>
        <v>-3.11226504145E-4</v>
      </c>
      <c r="P337" s="15"/>
      <c r="R337" s="10" t="s">
        <v>672</v>
      </c>
      <c r="S337" s="11">
        <v>-0.21865795665968521</v>
      </c>
      <c r="V337" s="16"/>
    </row>
    <row r="338" spans="1:22">
      <c r="A338" s="1" t="s">
        <v>674</v>
      </c>
      <c r="B338">
        <v>0.34181895278215468</v>
      </c>
      <c r="C338">
        <v>0.2036860314172628</v>
      </c>
      <c r="D338">
        <v>1.332721765743865</v>
      </c>
      <c r="E338">
        <v>-0.13813292136489189</v>
      </c>
      <c r="F338" s="8">
        <f t="shared" si="15"/>
        <v>4.1761006833979997E-4</v>
      </c>
      <c r="G338" s="8">
        <f t="shared" si="16"/>
        <v>0.10831175068282441</v>
      </c>
      <c r="I338" s="10" t="s">
        <v>675</v>
      </c>
      <c r="J338" s="11">
        <v>4.1761006833979997E-4</v>
      </c>
      <c r="L338" s="12" t="str">
        <f>_xlfn.XLOOKUP(I338,Sheet!$B$2:$B$900,Sheet!$A$2:$A$900)</f>
        <v>RL</v>
      </c>
      <c r="M338" s="9">
        <f t="shared" si="17"/>
        <v>4.1761006833979997E-4</v>
      </c>
      <c r="P338" s="15"/>
      <c r="R338" s="10" t="s">
        <v>674</v>
      </c>
      <c r="S338" s="11">
        <v>0.10831175068282441</v>
      </c>
      <c r="V338" s="16"/>
    </row>
    <row r="339" spans="1:22">
      <c r="A339" s="1" t="s">
        <v>676</v>
      </c>
      <c r="B339">
        <v>0.22993834266629051</v>
      </c>
      <c r="C339">
        <v>0.37102093629339722</v>
      </c>
      <c r="D339">
        <v>0.86874801189526718</v>
      </c>
      <c r="E339">
        <v>0.14108259362710671</v>
      </c>
      <c r="F339" s="8">
        <f t="shared" si="15"/>
        <v>1.4709067900181001E-3</v>
      </c>
      <c r="G339" s="8">
        <f t="shared" si="16"/>
        <v>0.1500589378108734</v>
      </c>
      <c r="I339" s="10" t="s">
        <v>677</v>
      </c>
      <c r="J339" s="11">
        <v>1.4709067900181001E-3</v>
      </c>
      <c r="L339" s="12" t="str">
        <f>_xlfn.XLOOKUP(I339,Sheet!$B$2:$B$900,Sheet!$A$2:$A$900)</f>
        <v>RMD</v>
      </c>
      <c r="M339" s="9">
        <f t="shared" si="17"/>
        <v>1.4709067900181001E-3</v>
      </c>
      <c r="P339" s="15"/>
      <c r="R339" s="10" t="s">
        <v>676</v>
      </c>
      <c r="S339" s="11">
        <v>0.1500589378108734</v>
      </c>
      <c r="V339" s="16"/>
    </row>
    <row r="340" spans="1:22">
      <c r="A340" s="1" t="s">
        <v>678</v>
      </c>
      <c r="B340">
        <v>0.35052911508228851</v>
      </c>
      <c r="C340">
        <v>0.35960386953252421</v>
      </c>
      <c r="D340">
        <v>1.368843187452581</v>
      </c>
      <c r="E340">
        <v>9.0747544502357558E-3</v>
      </c>
      <c r="F340" s="8">
        <f t="shared" si="15"/>
        <v>-6.7901690038320002E-4</v>
      </c>
      <c r="G340" s="8">
        <f t="shared" si="16"/>
        <v>-0.16241275780269779</v>
      </c>
      <c r="I340" s="10" t="s">
        <v>679</v>
      </c>
      <c r="J340" s="11">
        <v>-6.7901690038320002E-4</v>
      </c>
      <c r="L340" s="12" t="str">
        <f>_xlfn.XLOOKUP(I340,Sheet!$B$2:$B$900,Sheet!$A$2:$A$900)</f>
        <v>ROK</v>
      </c>
      <c r="M340" s="9">
        <f t="shared" si="17"/>
        <v>-6.7901690038320002E-4</v>
      </c>
      <c r="P340" s="15"/>
      <c r="R340" s="10" t="s">
        <v>678</v>
      </c>
      <c r="S340" s="11">
        <v>-0.16241275780269779</v>
      </c>
      <c r="V340" s="16"/>
    </row>
    <row r="341" spans="1:22">
      <c r="A341" s="1" t="s">
        <v>680</v>
      </c>
      <c r="B341">
        <v>0.2076645472074358</v>
      </c>
      <c r="C341">
        <v>-4.2307196976703272E-2</v>
      </c>
      <c r="D341">
        <v>0.77637761383613779</v>
      </c>
      <c r="E341">
        <v>-0.24997174418413909</v>
      </c>
      <c r="F341" s="8">
        <f t="shared" si="15"/>
        <v>8.5039925896799999E-4</v>
      </c>
      <c r="G341" s="8">
        <f t="shared" si="16"/>
        <v>0.183829484091663</v>
      </c>
      <c r="I341" s="10" t="s">
        <v>681</v>
      </c>
      <c r="J341" s="11">
        <v>8.5039925896799999E-4</v>
      </c>
      <c r="L341" s="12" t="str">
        <f>_xlfn.XLOOKUP(I341,Sheet!$B$2:$B$900,Sheet!$A$2:$A$900)</f>
        <v>ROL</v>
      </c>
      <c r="M341" s="9">
        <f t="shared" si="17"/>
        <v>8.5039925896799999E-4</v>
      </c>
      <c r="P341" s="15"/>
      <c r="R341" s="10" t="s">
        <v>680</v>
      </c>
      <c r="S341" s="11">
        <v>0.183829484091663</v>
      </c>
      <c r="V341" s="16"/>
    </row>
    <row r="342" spans="1:22">
      <c r="A342" s="1" t="s">
        <v>682</v>
      </c>
      <c r="B342">
        <v>0.2658415183971739</v>
      </c>
      <c r="C342">
        <v>0.30756285217772422</v>
      </c>
      <c r="D342">
        <v>1.0176400424418699</v>
      </c>
      <c r="E342">
        <v>4.1721333780550263E-2</v>
      </c>
      <c r="F342" s="8">
        <f t="shared" si="15"/>
        <v>3.8210461547240001E-4</v>
      </c>
      <c r="G342" s="8">
        <f t="shared" si="16"/>
        <v>4.1867617572499398E-2</v>
      </c>
      <c r="I342" s="10" t="s">
        <v>683</v>
      </c>
      <c r="J342" s="11">
        <v>3.8210461547240001E-4</v>
      </c>
      <c r="L342" s="12" t="str">
        <f>_xlfn.XLOOKUP(I342,Sheet!$B$2:$B$900,Sheet!$A$2:$A$900)</f>
        <v>ROP</v>
      </c>
      <c r="M342" s="9">
        <f t="shared" si="17"/>
        <v>3.8210461547240001E-4</v>
      </c>
      <c r="P342" s="15"/>
      <c r="R342" s="10" t="s">
        <v>682</v>
      </c>
      <c r="S342" s="11">
        <v>4.1867617572499398E-2</v>
      </c>
      <c r="V342" s="16"/>
    </row>
    <row r="343" spans="1:22">
      <c r="A343" s="1" t="s">
        <v>684</v>
      </c>
      <c r="B343">
        <v>0.26832022119131138</v>
      </c>
      <c r="C343">
        <v>0.36766103197699818</v>
      </c>
      <c r="D343">
        <v>1.027919330683863</v>
      </c>
      <c r="E343">
        <v>9.934081078568674E-2</v>
      </c>
      <c r="F343" s="8">
        <f t="shared" si="15"/>
        <v>4.65270662707E-4</v>
      </c>
      <c r="G343" s="8">
        <f t="shared" si="16"/>
        <v>0.14691991829670231</v>
      </c>
      <c r="I343" s="10" t="s">
        <v>685</v>
      </c>
      <c r="J343" s="11">
        <v>4.65270662707E-4</v>
      </c>
      <c r="L343" s="12" t="str">
        <f>_xlfn.XLOOKUP(I343,Sheet!$B$2:$B$900,Sheet!$A$2:$A$900)</f>
        <v>ROST</v>
      </c>
      <c r="M343" s="9">
        <f t="shared" si="17"/>
        <v>4.65270662707E-4</v>
      </c>
      <c r="P343" s="15"/>
      <c r="R343" s="10" t="s">
        <v>684</v>
      </c>
      <c r="S343" s="11">
        <v>0.14691991829670231</v>
      </c>
      <c r="V343" s="16"/>
    </row>
    <row r="344" spans="1:22">
      <c r="A344" s="1" t="s">
        <v>686</v>
      </c>
      <c r="B344">
        <v>0.128139177250884</v>
      </c>
      <c r="C344">
        <v>0.24449979749568559</v>
      </c>
      <c r="D344">
        <v>0.44658244748221521</v>
      </c>
      <c r="E344">
        <v>0.11636062024480159</v>
      </c>
      <c r="F344" s="8">
        <f t="shared" si="15"/>
        <v>5.0798707611429998E-4</v>
      </c>
      <c r="G344" s="8">
        <f t="shared" si="16"/>
        <v>0.1158697317583337</v>
      </c>
      <c r="I344" s="10" t="s">
        <v>687</v>
      </c>
      <c r="J344" s="11">
        <v>5.0798707611429998E-4</v>
      </c>
      <c r="L344" s="12" t="str">
        <f>_xlfn.XLOOKUP(I344,Sheet!$B$2:$B$900,Sheet!$A$2:$A$900)</f>
        <v>RSG</v>
      </c>
      <c r="M344" s="9">
        <f t="shared" si="17"/>
        <v>5.0798707611429998E-4</v>
      </c>
      <c r="P344" s="15"/>
      <c r="R344" s="10" t="s">
        <v>686</v>
      </c>
      <c r="S344" s="11">
        <v>0.1158697317583337</v>
      </c>
      <c r="V344" s="16"/>
    </row>
    <row r="345" spans="1:22">
      <c r="A345" s="1" t="s">
        <v>688</v>
      </c>
      <c r="B345">
        <v>0.3171059425426801</v>
      </c>
      <c r="C345">
        <v>0.3852546749407777</v>
      </c>
      <c r="D345">
        <v>1.2302358379514311</v>
      </c>
      <c r="E345">
        <v>6.81487323980976E-2</v>
      </c>
      <c r="F345" s="8">
        <f t="shared" si="15"/>
        <v>-4.1365876531809998E-4</v>
      </c>
      <c r="G345" s="8">
        <f t="shared" si="16"/>
        <v>-3.7969386760592201E-2</v>
      </c>
      <c r="I345" s="10" t="s">
        <v>689</v>
      </c>
      <c r="J345" s="11">
        <v>-4.1365876531809998E-4</v>
      </c>
      <c r="L345" s="12" t="str">
        <f>_xlfn.XLOOKUP(I345,Sheet!$B$2:$B$900,Sheet!$A$2:$A$900)</f>
        <v>RTX</v>
      </c>
      <c r="M345" s="9">
        <f t="shared" si="17"/>
        <v>-4.1365876531809998E-4</v>
      </c>
      <c r="P345" s="15"/>
      <c r="R345" s="10" t="s">
        <v>688</v>
      </c>
      <c r="S345" s="11">
        <v>-3.7969386760592201E-2</v>
      </c>
      <c r="V345" s="16"/>
    </row>
    <row r="346" spans="1:22">
      <c r="A346" s="1" t="s">
        <v>690</v>
      </c>
      <c r="B346">
        <v>0.35134497742096299</v>
      </c>
      <c r="C346">
        <v>0.24438214203949221</v>
      </c>
      <c r="D346">
        <v>1.372226604038409</v>
      </c>
      <c r="E346">
        <v>-0.10696283538147081</v>
      </c>
      <c r="F346" s="8">
        <f t="shared" si="15"/>
        <v>6.0214778874279995E-4</v>
      </c>
      <c r="G346" s="8">
        <f t="shared" si="16"/>
        <v>0.12275981893120649</v>
      </c>
      <c r="I346" s="10" t="s">
        <v>691</v>
      </c>
      <c r="J346" s="11">
        <v>6.0214778874279995E-4</v>
      </c>
      <c r="L346" s="12" t="str">
        <f>_xlfn.XLOOKUP(I346,Sheet!$B$2:$B$900,Sheet!$A$2:$A$900)</f>
        <v>RVTY</v>
      </c>
      <c r="M346" s="9">
        <f t="shared" si="17"/>
        <v>6.0214778874279995E-4</v>
      </c>
      <c r="P346" s="15"/>
      <c r="R346" s="10" t="s">
        <v>690</v>
      </c>
      <c r="S346" s="11">
        <v>0.12275981893120649</v>
      </c>
      <c r="V346" s="16"/>
    </row>
    <row r="347" spans="1:22">
      <c r="A347" s="1" t="s">
        <v>692</v>
      </c>
      <c r="B347">
        <v>9.6472771241683908E-2</v>
      </c>
      <c r="C347">
        <v>0.42222953698967991</v>
      </c>
      <c r="D347">
        <v>0.31526048515320348</v>
      </c>
      <c r="E347">
        <v>0.325756765747996</v>
      </c>
      <c r="F347" s="8">
        <f t="shared" si="15"/>
        <v>1.7851414101320001E-4</v>
      </c>
      <c r="G347" s="8">
        <f t="shared" si="16"/>
        <v>-4.2718681053411901E-2</v>
      </c>
      <c r="I347" s="10" t="s">
        <v>693</v>
      </c>
      <c r="J347" s="11">
        <v>1.7851414101320001E-4</v>
      </c>
      <c r="L347" s="12" t="str">
        <f>_xlfn.XLOOKUP(I347,Sheet!$B$2:$B$900,Sheet!$A$2:$A$900)</f>
        <v>SBAC</v>
      </c>
      <c r="M347" s="9">
        <f t="shared" si="17"/>
        <v>1.7851414101320001E-4</v>
      </c>
      <c r="P347" s="15"/>
      <c r="R347" s="10" t="s">
        <v>692</v>
      </c>
      <c r="S347" s="11">
        <v>-4.2718681053411901E-2</v>
      </c>
      <c r="V347" s="16"/>
    </row>
    <row r="348" spans="1:22">
      <c r="A348" s="1" t="s">
        <v>694</v>
      </c>
      <c r="B348">
        <v>0.21667143998452409</v>
      </c>
      <c r="C348">
        <v>0.34845434538611531</v>
      </c>
      <c r="D348">
        <v>0.81372958973231602</v>
      </c>
      <c r="E348">
        <v>0.13178290540159121</v>
      </c>
      <c r="F348" s="8">
        <f t="shared" si="15"/>
        <v>7.2389608556569995E-4</v>
      </c>
      <c r="G348" s="8">
        <f t="shared" si="16"/>
        <v>7.3933759197314805E-2</v>
      </c>
      <c r="I348" s="10" t="s">
        <v>695</v>
      </c>
      <c r="J348" s="11">
        <v>7.2389608556569995E-4</v>
      </c>
      <c r="L348" s="12" t="str">
        <f>_xlfn.XLOOKUP(I348,Sheet!$B$2:$B$900,Sheet!$A$2:$A$900)</f>
        <v>SBUX</v>
      </c>
      <c r="M348" s="9">
        <f t="shared" si="17"/>
        <v>7.2389608556569995E-4</v>
      </c>
      <c r="P348" s="15"/>
      <c r="R348" s="10" t="s">
        <v>694</v>
      </c>
      <c r="S348" s="11">
        <v>7.3933759197314805E-2</v>
      </c>
      <c r="V348" s="16"/>
    </row>
    <row r="349" spans="1:22">
      <c r="A349" s="1" t="s">
        <v>696</v>
      </c>
      <c r="B349">
        <v>0.33891189939778082</v>
      </c>
      <c r="C349">
        <v>0.1948894359684866</v>
      </c>
      <c r="D349">
        <v>1.3206660889828119</v>
      </c>
      <c r="E349">
        <v>-0.14402246342929409</v>
      </c>
      <c r="F349" s="8">
        <f t="shared" si="15"/>
        <v>-4.564073422655E-4</v>
      </c>
      <c r="G349" s="8">
        <f t="shared" si="16"/>
        <v>-0.29766677669314051</v>
      </c>
      <c r="I349" s="10" t="s">
        <v>697</v>
      </c>
      <c r="J349" s="11">
        <v>-4.564073422655E-4</v>
      </c>
      <c r="L349" s="12" t="str">
        <f>_xlfn.XLOOKUP(I349,Sheet!$B$2:$B$900,Sheet!$A$2:$A$900)</f>
        <v>SCHW</v>
      </c>
      <c r="M349" s="9">
        <f t="shared" si="17"/>
        <v>-4.564073422655E-4</v>
      </c>
      <c r="P349" s="15"/>
      <c r="R349" s="10" t="s">
        <v>696</v>
      </c>
      <c r="S349" s="11">
        <v>-0.29766677669314051</v>
      </c>
      <c r="V349" s="16"/>
    </row>
    <row r="350" spans="1:22">
      <c r="A350" s="1" t="s">
        <v>698</v>
      </c>
      <c r="B350">
        <v>0.23223088035071421</v>
      </c>
      <c r="C350">
        <v>0.42613199015701192</v>
      </c>
      <c r="D350">
        <v>0.87825526533426712</v>
      </c>
      <c r="E350">
        <v>0.19390110980629771</v>
      </c>
      <c r="F350" s="8">
        <f t="shared" si="15"/>
        <v>6.6850993187237123E-5</v>
      </c>
      <c r="G350" s="8">
        <f t="shared" si="16"/>
        <v>2.7948774918128399E-2</v>
      </c>
      <c r="I350" s="10" t="s">
        <v>699</v>
      </c>
      <c r="J350" s="11">
        <v>6.6850993187237123E-5</v>
      </c>
      <c r="L350" s="12" t="str">
        <f>_xlfn.XLOOKUP(I350,Sheet!$B$2:$B$900,Sheet!$A$2:$A$900)</f>
        <v>SHW</v>
      </c>
      <c r="M350" s="9">
        <f t="shared" si="17"/>
        <v>6.6850993187237123E-5</v>
      </c>
      <c r="P350" s="15"/>
      <c r="R350" s="10" t="s">
        <v>698</v>
      </c>
      <c r="S350" s="11">
        <v>2.7948774918128399E-2</v>
      </c>
      <c r="V350" s="16"/>
    </row>
    <row r="351" spans="1:22">
      <c r="A351" s="1" t="s">
        <v>700</v>
      </c>
      <c r="B351">
        <v>8.8375703734831529E-2</v>
      </c>
      <c r="C351">
        <v>0.1608131713211105</v>
      </c>
      <c r="D351">
        <v>0.28168159420481481</v>
      </c>
      <c r="E351">
        <v>7.2437467586278975E-2</v>
      </c>
      <c r="F351" s="8">
        <f t="shared" si="15"/>
        <v>-8.7731400462540002E-4</v>
      </c>
      <c r="G351" s="8">
        <f t="shared" si="16"/>
        <v>-0.27551498601721869</v>
      </c>
      <c r="I351" s="10" t="s">
        <v>701</v>
      </c>
      <c r="J351" s="11">
        <v>-8.7731400462540002E-4</v>
      </c>
      <c r="L351" s="12" t="str">
        <f>_xlfn.XLOOKUP(I351,Sheet!$B$2:$B$900,Sheet!$A$2:$A$900)</f>
        <v>SJM</v>
      </c>
      <c r="M351" s="9">
        <f t="shared" si="17"/>
        <v>-8.7731400462540002E-4</v>
      </c>
      <c r="P351" s="15"/>
      <c r="R351" s="10" t="s">
        <v>700</v>
      </c>
      <c r="S351" s="11">
        <v>-0.27551498601721869</v>
      </c>
      <c r="V351" s="16"/>
    </row>
    <row r="352" spans="1:22">
      <c r="A352" s="1" t="s">
        <v>702</v>
      </c>
      <c r="B352">
        <v>0.36785530683650858</v>
      </c>
      <c r="C352">
        <v>0.21956733244230109</v>
      </c>
      <c r="D352">
        <v>1.440695657865291</v>
      </c>
      <c r="E352">
        <v>-0.14828797439420749</v>
      </c>
      <c r="F352" s="8">
        <f t="shared" si="15"/>
        <v>-2.2441066848947E-3</v>
      </c>
      <c r="G352" s="8">
        <f t="shared" si="16"/>
        <v>-0.76138939534786887</v>
      </c>
      <c r="I352" s="10" t="s">
        <v>703</v>
      </c>
      <c r="J352" s="11">
        <v>-2.2441066848947E-3</v>
      </c>
      <c r="L352" s="12" t="str">
        <f>_xlfn.XLOOKUP(I352,Sheet!$B$2:$B$900,Sheet!$A$2:$A$900)</f>
        <v>SLB</v>
      </c>
      <c r="M352" s="9">
        <f t="shared" si="17"/>
        <v>-2.2441066848947E-3</v>
      </c>
      <c r="P352" s="15"/>
      <c r="R352" s="10" t="s">
        <v>702</v>
      </c>
      <c r="S352" s="11">
        <v>-0.76138939534786887</v>
      </c>
      <c r="V352" s="16"/>
    </row>
    <row r="353" spans="1:22">
      <c r="A353" s="1" t="s">
        <v>704</v>
      </c>
      <c r="B353">
        <v>0.29841085544841828</v>
      </c>
      <c r="C353">
        <v>0.20695850904785101</v>
      </c>
      <c r="D353">
        <v>1.1527064990546541</v>
      </c>
      <c r="E353">
        <v>-9.1452346400567375E-2</v>
      </c>
      <c r="F353" s="8">
        <f t="shared" si="15"/>
        <v>-4.5102874524470001E-4</v>
      </c>
      <c r="G353" s="8">
        <f t="shared" si="16"/>
        <v>4.1602281124482002E-3</v>
      </c>
      <c r="I353" s="10" t="s">
        <v>705</v>
      </c>
      <c r="J353" s="11">
        <v>-4.5102874524470001E-4</v>
      </c>
      <c r="L353" s="12" t="str">
        <f>_xlfn.XLOOKUP(I353,Sheet!$B$2:$B$900,Sheet!$A$2:$A$900)</f>
        <v>SNA</v>
      </c>
      <c r="M353" s="9">
        <f t="shared" si="17"/>
        <v>-4.5102874524470001E-4</v>
      </c>
      <c r="P353" s="15"/>
      <c r="R353" s="10" t="s">
        <v>704</v>
      </c>
      <c r="S353" s="11">
        <v>4.1602281124482002E-3</v>
      </c>
      <c r="V353" s="16"/>
    </row>
    <row r="354" spans="1:22">
      <c r="A354" s="1" t="s">
        <v>706</v>
      </c>
      <c r="B354">
        <v>0.36465048227230418</v>
      </c>
      <c r="C354">
        <v>0.53333554276125228</v>
      </c>
      <c r="D354">
        <v>1.427405111076709</v>
      </c>
      <c r="E354">
        <v>0.16868506048894799</v>
      </c>
      <c r="F354" s="8">
        <f t="shared" si="15"/>
        <v>2.0265994481739999E-4</v>
      </c>
      <c r="G354" s="8">
        <f t="shared" si="16"/>
        <v>3.0239278452331101E-2</v>
      </c>
      <c r="I354" s="10" t="s">
        <v>707</v>
      </c>
      <c r="J354" s="11">
        <v>2.0265994481739999E-4</v>
      </c>
      <c r="L354" s="12" t="str">
        <f>_xlfn.XLOOKUP(I354,Sheet!$B$2:$B$900,Sheet!$A$2:$A$900)</f>
        <v>SNPS</v>
      </c>
      <c r="M354" s="9">
        <f t="shared" si="17"/>
        <v>2.0265994481739999E-4</v>
      </c>
      <c r="P354" s="15"/>
      <c r="R354" s="10" t="s">
        <v>706</v>
      </c>
      <c r="S354" s="11">
        <v>3.0239278452331101E-2</v>
      </c>
      <c r="V354" s="16"/>
    </row>
    <row r="355" spans="1:22">
      <c r="A355" s="1" t="s">
        <v>708</v>
      </c>
      <c r="B355">
        <v>5.903998379097096E-2</v>
      </c>
      <c r="C355">
        <v>0.42650814339765808</v>
      </c>
      <c r="D355">
        <v>0.16002508830885551</v>
      </c>
      <c r="E355">
        <v>0.36746815960668711</v>
      </c>
      <c r="F355" s="8">
        <f t="shared" si="15"/>
        <v>-5.384771675699941E-5</v>
      </c>
      <c r="G355" s="8">
        <f t="shared" si="16"/>
        <v>5.6806368101020403E-2</v>
      </c>
      <c r="I355" s="10" t="s">
        <v>709</v>
      </c>
      <c r="J355" s="11">
        <v>-5.384771675699941E-5</v>
      </c>
      <c r="L355" s="12" t="str">
        <f>_xlfn.XLOOKUP(I355,Sheet!$B$2:$B$900,Sheet!$A$2:$A$900)</f>
        <v>SO</v>
      </c>
      <c r="M355" s="9">
        <f t="shared" si="17"/>
        <v>-5.384771675699941E-5</v>
      </c>
      <c r="P355" s="15"/>
      <c r="R355" s="10" t="s">
        <v>708</v>
      </c>
      <c r="S355" s="11">
        <v>5.6806368101020403E-2</v>
      </c>
      <c r="V355" s="16"/>
    </row>
    <row r="356" spans="1:22">
      <c r="A356" s="1" t="s">
        <v>710</v>
      </c>
      <c r="B356">
        <v>0.14726213433773491</v>
      </c>
      <c r="C356">
        <v>-5.3581054073830632E-2</v>
      </c>
      <c r="D356">
        <v>0.52588618183871672</v>
      </c>
      <c r="E356">
        <v>-0.20084318841156551</v>
      </c>
      <c r="F356" s="8">
        <f t="shared" si="15"/>
        <v>2.0888678495779999E-4</v>
      </c>
      <c r="G356" s="8">
        <f t="shared" si="16"/>
        <v>0.1670304446794115</v>
      </c>
      <c r="I356" s="10" t="s">
        <v>711</v>
      </c>
      <c r="J356" s="11">
        <v>2.0888678495779999E-4</v>
      </c>
      <c r="L356" s="12" t="str">
        <f>_xlfn.XLOOKUP(I356,Sheet!$B$2:$B$900,Sheet!$A$2:$A$900)</f>
        <v>SPG</v>
      </c>
      <c r="M356" s="9">
        <f t="shared" si="17"/>
        <v>2.0888678495779999E-4</v>
      </c>
      <c r="P356" s="15"/>
      <c r="R356" s="10" t="s">
        <v>710</v>
      </c>
      <c r="S356" s="11">
        <v>0.1670304446794115</v>
      </c>
      <c r="V356" s="16"/>
    </row>
    <row r="357" spans="1:22">
      <c r="A357" s="1" t="s">
        <v>712</v>
      </c>
      <c r="B357">
        <v>0.26838514246229878</v>
      </c>
      <c r="C357">
        <v>0.50367398428362709</v>
      </c>
      <c r="D357">
        <v>1.02818856201692</v>
      </c>
      <c r="E357">
        <v>0.23528884182132831</v>
      </c>
      <c r="F357" s="8">
        <f t="shared" si="15"/>
        <v>3.6970917219619997E-4</v>
      </c>
      <c r="G357" s="8">
        <f t="shared" si="16"/>
        <v>-2.2313026831788599E-2</v>
      </c>
      <c r="I357" s="10" t="s">
        <v>713</v>
      </c>
      <c r="J357" s="11">
        <v>3.6970917219619997E-4</v>
      </c>
      <c r="L357" s="12" t="str">
        <f>_xlfn.XLOOKUP(I357,Sheet!$B$2:$B$900,Sheet!$A$2:$A$900)</f>
        <v>SPGI</v>
      </c>
      <c r="M357" s="9">
        <f t="shared" si="17"/>
        <v>3.6970917219619997E-4</v>
      </c>
      <c r="P357" s="15"/>
      <c r="R357" s="10" t="s">
        <v>712</v>
      </c>
      <c r="S357" s="11">
        <v>-2.2313026831788599E-2</v>
      </c>
      <c r="V357" s="16"/>
    </row>
    <row r="358" spans="1:22">
      <c r="A358" s="1" t="s">
        <v>714</v>
      </c>
      <c r="B358">
        <v>0.103031045513376</v>
      </c>
      <c r="C358">
        <v>0.40428533604016498</v>
      </c>
      <c r="D358">
        <v>0.34245793366062988</v>
      </c>
      <c r="E358">
        <v>0.30125429052678898</v>
      </c>
      <c r="F358" s="8">
        <f t="shared" si="15"/>
        <v>4.522719548277E-4</v>
      </c>
      <c r="G358" s="8">
        <f t="shared" si="16"/>
        <v>0.1058762183484548</v>
      </c>
      <c r="I358" s="10" t="s">
        <v>715</v>
      </c>
      <c r="J358" s="11">
        <v>4.522719548277E-4</v>
      </c>
      <c r="L358" s="12" t="str">
        <f>_xlfn.XLOOKUP(I358,Sheet!$B$2:$B$900,Sheet!$A$2:$A$900)</f>
        <v>SRE</v>
      </c>
      <c r="M358" s="9">
        <f t="shared" si="17"/>
        <v>4.522719548277E-4</v>
      </c>
      <c r="P358" s="15"/>
      <c r="R358" s="10" t="s">
        <v>714</v>
      </c>
      <c r="S358" s="11">
        <v>0.1058762183484548</v>
      </c>
      <c r="V358" s="16"/>
    </row>
    <row r="359" spans="1:22">
      <c r="A359" s="1" t="s">
        <v>716</v>
      </c>
      <c r="B359">
        <v>0.21681715344249741</v>
      </c>
      <c r="C359">
        <v>0.38503354596313788</v>
      </c>
      <c r="D359">
        <v>0.81433386977701849</v>
      </c>
      <c r="E359">
        <v>0.16821639252064041</v>
      </c>
      <c r="F359" s="8">
        <f t="shared" si="15"/>
        <v>1.0023978340904E-3</v>
      </c>
      <c r="G359" s="8">
        <f t="shared" si="16"/>
        <v>0.21091515835768701</v>
      </c>
      <c r="I359" s="10" t="s">
        <v>717</v>
      </c>
      <c r="J359" s="11">
        <v>1.0023978340904E-3</v>
      </c>
      <c r="L359" s="12" t="str">
        <f>_xlfn.XLOOKUP(I359,Sheet!$B$2:$B$900,Sheet!$A$2:$A$900)</f>
        <v>STE</v>
      </c>
      <c r="M359" s="9">
        <f t="shared" si="17"/>
        <v>1.0023978340904E-3</v>
      </c>
      <c r="P359" s="15"/>
      <c r="R359" s="10" t="s">
        <v>716</v>
      </c>
      <c r="S359" s="11">
        <v>0.21091515835768701</v>
      </c>
      <c r="V359" s="16"/>
    </row>
    <row r="360" spans="1:22">
      <c r="A360" s="1" t="s">
        <v>718</v>
      </c>
      <c r="B360">
        <v>0.37428711550039467</v>
      </c>
      <c r="C360">
        <v>0.21141230031272851</v>
      </c>
      <c r="D360">
        <v>1.4673686479994059</v>
      </c>
      <c r="E360">
        <v>-0.16287481518766619</v>
      </c>
      <c r="F360" s="8">
        <f t="shared" si="15"/>
        <v>-1.1641891564469001E-3</v>
      </c>
      <c r="G360" s="8">
        <f t="shared" si="16"/>
        <v>-0.31431112410839951</v>
      </c>
      <c r="I360" s="10" t="s">
        <v>719</v>
      </c>
      <c r="J360" s="11">
        <v>-1.1641891564469001E-3</v>
      </c>
      <c r="L360" s="12" t="str">
        <f>_xlfn.XLOOKUP(I360,Sheet!$B$2:$B$900,Sheet!$A$2:$A$900)</f>
        <v>STLD</v>
      </c>
      <c r="M360" s="9">
        <f t="shared" si="17"/>
        <v>-1.1641891564469001E-3</v>
      </c>
      <c r="P360" s="15"/>
      <c r="R360" s="10" t="s">
        <v>718</v>
      </c>
      <c r="S360" s="11">
        <v>-0.31431112410839951</v>
      </c>
      <c r="V360" s="16"/>
    </row>
    <row r="361" spans="1:22">
      <c r="A361" s="1" t="s">
        <v>720</v>
      </c>
      <c r="B361">
        <v>0.30560574760124282</v>
      </c>
      <c r="C361">
        <v>0.29598047004294198</v>
      </c>
      <c r="D361">
        <v>1.182544029590326</v>
      </c>
      <c r="E361">
        <v>-9.6252775583007821E-3</v>
      </c>
      <c r="F361" s="8">
        <f t="shared" si="15"/>
        <v>-1.2772972424590001E-3</v>
      </c>
      <c r="G361" s="8">
        <f t="shared" si="16"/>
        <v>-0.9458460250021784</v>
      </c>
      <c r="I361" s="10" t="s">
        <v>721</v>
      </c>
      <c r="J361" s="11">
        <v>-1.2772972424590001E-3</v>
      </c>
      <c r="L361" s="12" t="str">
        <f>_xlfn.XLOOKUP(I361,Sheet!$B$2:$B$900,Sheet!$A$2:$A$900)</f>
        <v>STT</v>
      </c>
      <c r="M361" s="9">
        <f t="shared" si="17"/>
        <v>-1.2772972424590001E-3</v>
      </c>
      <c r="P361" s="15"/>
      <c r="R361" s="10" t="s">
        <v>720</v>
      </c>
      <c r="S361" s="11">
        <v>-0.9458460250021784</v>
      </c>
      <c r="V361" s="16"/>
    </row>
    <row r="362" spans="1:22">
      <c r="A362" s="1" t="s">
        <v>722</v>
      </c>
      <c r="B362">
        <v>0.38877088459132281</v>
      </c>
      <c r="C362">
        <v>0.53186967614997804</v>
      </c>
      <c r="D362">
        <v>1.5274334680610311</v>
      </c>
      <c r="E362">
        <v>0.14309879155865529</v>
      </c>
      <c r="F362" s="8">
        <f t="shared" si="15"/>
        <v>2.4790622069109999E-4</v>
      </c>
      <c r="G362" s="8">
        <f t="shared" si="16"/>
        <v>-0.34672262346703941</v>
      </c>
      <c r="I362" s="10" t="s">
        <v>723</v>
      </c>
      <c r="J362" s="11">
        <v>2.4790622069109999E-4</v>
      </c>
      <c r="L362" s="12" t="str">
        <f>_xlfn.XLOOKUP(I362,Sheet!$B$2:$B$900,Sheet!$A$2:$A$900)</f>
        <v>STX</v>
      </c>
      <c r="M362" s="9">
        <f t="shared" si="17"/>
        <v>2.4790622069109999E-4</v>
      </c>
      <c r="P362" s="15"/>
      <c r="R362" s="10" t="s">
        <v>722</v>
      </c>
      <c r="S362" s="11">
        <v>-0.34672262346703941</v>
      </c>
      <c r="V362" s="16"/>
    </row>
    <row r="363" spans="1:22">
      <c r="A363" s="1" t="s">
        <v>724</v>
      </c>
      <c r="B363">
        <v>0.1924734593714196</v>
      </c>
      <c r="C363">
        <v>0.22008738242412459</v>
      </c>
      <c r="D363">
        <v>0.71337951218991891</v>
      </c>
      <c r="E363">
        <v>2.7613923052705019E-2</v>
      </c>
      <c r="F363" s="8">
        <f t="shared" si="15"/>
        <v>-1.1420731368496999E-3</v>
      </c>
      <c r="G363" s="8">
        <f t="shared" si="16"/>
        <v>-0.18671034064992309</v>
      </c>
      <c r="I363" s="10" t="s">
        <v>725</v>
      </c>
      <c r="J363" s="11">
        <v>-1.1420731368496999E-3</v>
      </c>
      <c r="L363" s="12" t="str">
        <f>_xlfn.XLOOKUP(I363,Sheet!$B$2:$B$900,Sheet!$A$2:$A$900)</f>
        <v>STZ</v>
      </c>
      <c r="M363" s="9">
        <f t="shared" si="17"/>
        <v>-1.1420731368496999E-3</v>
      </c>
      <c r="P363" s="15"/>
      <c r="R363" s="10" t="s">
        <v>724</v>
      </c>
      <c r="S363" s="11">
        <v>-0.18671034064992309</v>
      </c>
      <c r="V363" s="16"/>
    </row>
    <row r="364" spans="1:22">
      <c r="A364" s="1" t="s">
        <v>726</v>
      </c>
      <c r="B364">
        <v>0.44998846938393378</v>
      </c>
      <c r="C364">
        <v>0.39744737247399192</v>
      </c>
      <c r="D364">
        <v>1.7813054534600909</v>
      </c>
      <c r="E364">
        <v>-5.2541096909941958E-2</v>
      </c>
      <c r="F364" s="8">
        <f t="shared" si="15"/>
        <v>-9.5177767777420005E-4</v>
      </c>
      <c r="G364" s="8">
        <f t="shared" si="16"/>
        <v>-0.44654837701875172</v>
      </c>
      <c r="I364" s="10" t="s">
        <v>727</v>
      </c>
      <c r="J364" s="11">
        <v>-9.5177767777420005E-4</v>
      </c>
      <c r="L364" s="12" t="str">
        <f>_xlfn.XLOOKUP(I364,Sheet!$B$2:$B$900,Sheet!$A$2:$A$900)</f>
        <v>SWK</v>
      </c>
      <c r="M364" s="9">
        <f t="shared" si="17"/>
        <v>-9.5177767777420005E-4</v>
      </c>
      <c r="P364" s="15"/>
      <c r="R364" s="10" t="s">
        <v>726</v>
      </c>
      <c r="S364" s="11">
        <v>-0.44654837701875172</v>
      </c>
      <c r="V364" s="16"/>
    </row>
    <row r="365" spans="1:22">
      <c r="A365" s="1" t="s">
        <v>728</v>
      </c>
      <c r="B365">
        <v>0.44792962671526859</v>
      </c>
      <c r="C365">
        <v>0.67445171477749855</v>
      </c>
      <c r="D365">
        <v>1.7727673434106821</v>
      </c>
      <c r="E365">
        <v>0.2265220880622299</v>
      </c>
      <c r="F365" s="8">
        <f t="shared" si="15"/>
        <v>-1.0396828825071001E-3</v>
      </c>
      <c r="G365" s="8">
        <f t="shared" si="16"/>
        <v>-0.54972038399837531</v>
      </c>
      <c r="I365" s="10" t="s">
        <v>729</v>
      </c>
      <c r="J365" s="11">
        <v>-1.0396828825071001E-3</v>
      </c>
      <c r="L365" s="12" t="str">
        <f>_xlfn.XLOOKUP(I365,Sheet!$B$2:$B$900,Sheet!$A$2:$A$900)</f>
        <v>SWKS</v>
      </c>
      <c r="M365" s="9">
        <f t="shared" si="17"/>
        <v>-1.0396828825071001E-3</v>
      </c>
      <c r="P365" s="15"/>
      <c r="R365" s="10" t="s">
        <v>728</v>
      </c>
      <c r="S365" s="11">
        <v>-0.54972038399837531</v>
      </c>
      <c r="V365" s="16"/>
    </row>
    <row r="366" spans="1:22">
      <c r="A366" s="1" t="s">
        <v>730</v>
      </c>
      <c r="B366">
        <v>0.2522679920348106</v>
      </c>
      <c r="C366">
        <v>0.32566929258743621</v>
      </c>
      <c r="D366">
        <v>0.96135003854587264</v>
      </c>
      <c r="E366">
        <v>7.3401300552625559E-2</v>
      </c>
      <c r="F366" s="8">
        <f t="shared" si="15"/>
        <v>2.5596095605430003E-4</v>
      </c>
      <c r="G366" s="8">
        <f t="shared" si="16"/>
        <v>3.5128042696842499E-2</v>
      </c>
      <c r="I366" s="10" t="s">
        <v>731</v>
      </c>
      <c r="J366" s="11">
        <v>2.5596095605430003E-4</v>
      </c>
      <c r="L366" s="12" t="str">
        <f>_xlfn.XLOOKUP(I366,Sheet!$B$2:$B$900,Sheet!$A$2:$A$900)</f>
        <v>SYK</v>
      </c>
      <c r="M366" s="9">
        <f t="shared" si="17"/>
        <v>2.5596095605430003E-4</v>
      </c>
      <c r="P366" s="15"/>
      <c r="R366" s="10" t="s">
        <v>730</v>
      </c>
      <c r="S366" s="11">
        <v>3.5128042696842499E-2</v>
      </c>
      <c r="V366" s="16"/>
    </row>
    <row r="367" spans="1:22">
      <c r="A367" s="1" t="s">
        <v>732</v>
      </c>
      <c r="B367">
        <v>0.13600166339337119</v>
      </c>
      <c r="C367">
        <v>0.34658077376956908</v>
      </c>
      <c r="D367">
        <v>0.47918851931480938</v>
      </c>
      <c r="E367">
        <v>0.21057911037619789</v>
      </c>
      <c r="F367" s="8">
        <f t="shared" si="15"/>
        <v>3.8333396769679999E-4</v>
      </c>
      <c r="G367" s="8">
        <f t="shared" si="16"/>
        <v>0.1358616404081997</v>
      </c>
      <c r="I367" s="10" t="s">
        <v>733</v>
      </c>
      <c r="J367" s="11">
        <v>3.8333396769679999E-4</v>
      </c>
      <c r="L367" s="12" t="str">
        <f>_xlfn.XLOOKUP(I367,Sheet!$B$2:$B$900,Sheet!$A$2:$A$900)</f>
        <v>SYY</v>
      </c>
      <c r="M367" s="9">
        <f t="shared" si="17"/>
        <v>3.8333396769679999E-4</v>
      </c>
      <c r="P367" s="15"/>
      <c r="R367" s="10" t="s">
        <v>732</v>
      </c>
      <c r="S367" s="11">
        <v>0.1358616404081997</v>
      </c>
      <c r="V367" s="16"/>
    </row>
    <row r="368" spans="1:22">
      <c r="A368" s="1" t="s">
        <v>734</v>
      </c>
      <c r="B368">
        <v>0.16085994546505611</v>
      </c>
      <c r="C368">
        <v>0.41178569499922851</v>
      </c>
      <c r="D368">
        <v>0.5822768957107074</v>
      </c>
      <c r="E368">
        <v>0.2509257495341724</v>
      </c>
      <c r="F368" s="8">
        <f t="shared" si="15"/>
        <v>-7.0873914515490004E-4</v>
      </c>
      <c r="G368" s="8">
        <f t="shared" si="16"/>
        <v>-0.19798541477954579</v>
      </c>
      <c r="I368" s="10" t="s">
        <v>735</v>
      </c>
      <c r="J368" s="11">
        <v>-7.0873914515490004E-4</v>
      </c>
      <c r="L368" s="12" t="str">
        <f>_xlfn.XLOOKUP(I368,Sheet!$B$2:$B$900,Sheet!$A$2:$A$900)</f>
        <v>T</v>
      </c>
      <c r="M368" s="9">
        <f t="shared" si="17"/>
        <v>-7.0873914515490004E-4</v>
      </c>
      <c r="P368" s="15"/>
      <c r="R368" s="10" t="s">
        <v>734</v>
      </c>
      <c r="S368" s="11">
        <v>-0.19798541477954579</v>
      </c>
      <c r="V368" s="16"/>
    </row>
    <row r="369" spans="1:22">
      <c r="A369" s="1" t="s">
        <v>736</v>
      </c>
      <c r="B369">
        <v>0.18617278171289231</v>
      </c>
      <c r="C369">
        <v>2.8144913071858849E-2</v>
      </c>
      <c r="D369">
        <v>0.68725032803558284</v>
      </c>
      <c r="E369">
        <v>-0.15802786864103349</v>
      </c>
      <c r="F369" s="8">
        <f t="shared" si="15"/>
        <v>-1.1671367153427E-3</v>
      </c>
      <c r="G369" s="8">
        <f t="shared" si="16"/>
        <v>-0.4487701051381745</v>
      </c>
      <c r="I369" s="10" t="s">
        <v>737</v>
      </c>
      <c r="J369" s="11">
        <v>-1.1671367153427E-3</v>
      </c>
      <c r="L369" s="12" t="str">
        <f>_xlfn.XLOOKUP(I369,Sheet!$B$2:$B$900,Sheet!$A$2:$A$900)</f>
        <v>TAP</v>
      </c>
      <c r="M369" s="9">
        <f t="shared" si="17"/>
        <v>-1.1671367153427E-3</v>
      </c>
      <c r="P369" s="15"/>
      <c r="R369" s="10" t="s">
        <v>736</v>
      </c>
      <c r="S369" s="11">
        <v>-0.4487701051381745</v>
      </c>
      <c r="V369" s="16"/>
    </row>
    <row r="370" spans="1:22">
      <c r="A370" s="1" t="s">
        <v>738</v>
      </c>
      <c r="B370">
        <v>0.30651786948057941</v>
      </c>
      <c r="C370">
        <v>0.64539922453939302</v>
      </c>
      <c r="D370">
        <v>1.1863266386758951</v>
      </c>
      <c r="E370">
        <v>0.33888135505881362</v>
      </c>
      <c r="F370" s="8">
        <f t="shared" si="15"/>
        <v>1.1277479432537001E-3</v>
      </c>
      <c r="G370" s="8">
        <f t="shared" si="16"/>
        <v>0.1557936142105224</v>
      </c>
      <c r="I370" s="10" t="s">
        <v>739</v>
      </c>
      <c r="J370" s="11">
        <v>1.1277479432537001E-3</v>
      </c>
      <c r="L370" s="12" t="str">
        <f>_xlfn.XLOOKUP(I370,Sheet!$B$2:$B$900,Sheet!$A$2:$A$900)</f>
        <v>TDG</v>
      </c>
      <c r="M370" s="9">
        <f t="shared" si="17"/>
        <v>1.1277479432537001E-3</v>
      </c>
      <c r="P370" s="15"/>
      <c r="R370" s="10" t="s">
        <v>738</v>
      </c>
      <c r="S370" s="11">
        <v>0.1557936142105224</v>
      </c>
      <c r="V370" s="16"/>
    </row>
    <row r="371" spans="1:22">
      <c r="A371" s="1" t="s">
        <v>740</v>
      </c>
      <c r="B371">
        <v>0.2479307135760761</v>
      </c>
      <c r="C371">
        <v>0.53585178910911213</v>
      </c>
      <c r="D371">
        <v>0.94336315622639222</v>
      </c>
      <c r="E371">
        <v>0.28792107553303598</v>
      </c>
      <c r="F371" s="8">
        <f t="shared" si="15"/>
        <v>7.3885910897510002E-4</v>
      </c>
      <c r="G371" s="8">
        <f t="shared" si="16"/>
        <v>0.16688385876385459</v>
      </c>
      <c r="I371" s="10" t="s">
        <v>741</v>
      </c>
      <c r="J371" s="11">
        <v>7.3885910897510002E-4</v>
      </c>
      <c r="L371" s="12" t="str">
        <f>_xlfn.XLOOKUP(I371,Sheet!$B$2:$B$900,Sheet!$A$2:$A$900)</f>
        <v>TDY</v>
      </c>
      <c r="M371" s="9">
        <f t="shared" si="17"/>
        <v>7.3885910897510002E-4</v>
      </c>
      <c r="P371" s="15"/>
      <c r="R371" s="10" t="s">
        <v>740</v>
      </c>
      <c r="S371" s="11">
        <v>0.16688385876385459</v>
      </c>
      <c r="V371" s="16"/>
    </row>
    <row r="372" spans="1:22">
      <c r="A372" s="1" t="s">
        <v>742</v>
      </c>
      <c r="B372">
        <v>0.32627258967117118</v>
      </c>
      <c r="C372">
        <v>0.45496598689961698</v>
      </c>
      <c r="D372">
        <v>1.268250322087753</v>
      </c>
      <c r="E372">
        <v>0.1286933972284458</v>
      </c>
      <c r="F372" s="8">
        <f t="shared" si="15"/>
        <v>7.1531225955319996E-4</v>
      </c>
      <c r="G372" s="8">
        <f t="shared" si="16"/>
        <v>0.185237627234078</v>
      </c>
      <c r="I372" s="10" t="s">
        <v>743</v>
      </c>
      <c r="J372" s="11">
        <v>7.1531225955319996E-4</v>
      </c>
      <c r="L372" s="12" t="str">
        <f>_xlfn.XLOOKUP(I372,Sheet!$B$2:$B$900,Sheet!$A$2:$A$900)</f>
        <v>TECH</v>
      </c>
      <c r="M372" s="9">
        <f t="shared" si="17"/>
        <v>7.1531225955319996E-4</v>
      </c>
      <c r="P372" s="15"/>
      <c r="R372" s="10" t="s">
        <v>742</v>
      </c>
      <c r="S372" s="11">
        <v>0.185237627234078</v>
      </c>
      <c r="V372" s="16"/>
    </row>
    <row r="373" spans="1:22">
      <c r="A373" s="1" t="s">
        <v>744</v>
      </c>
      <c r="B373">
        <v>0.32116755103204331</v>
      </c>
      <c r="C373">
        <v>0.28354491401683218</v>
      </c>
      <c r="D373">
        <v>1.247079504923944</v>
      </c>
      <c r="E373">
        <v>-3.7622637015211069E-2</v>
      </c>
      <c r="F373" s="8">
        <f t="shared" si="15"/>
        <v>-5.9262397198250004E-4</v>
      </c>
      <c r="G373" s="8">
        <f t="shared" si="16"/>
        <v>-0.46137961125049121</v>
      </c>
      <c r="I373" s="10" t="s">
        <v>745</v>
      </c>
      <c r="J373" s="11">
        <v>-5.9262397198250004E-4</v>
      </c>
      <c r="L373" s="12" t="str">
        <f>_xlfn.XLOOKUP(I373,Sheet!$B$2:$B$900,Sheet!$A$2:$A$900)</f>
        <v>TEL</v>
      </c>
      <c r="M373" s="9">
        <f t="shared" si="17"/>
        <v>-5.9262397198250004E-4</v>
      </c>
      <c r="P373" s="15"/>
      <c r="R373" s="10" t="s">
        <v>744</v>
      </c>
      <c r="S373" s="11">
        <v>-0.46137961125049121</v>
      </c>
      <c r="V373" s="16"/>
    </row>
    <row r="374" spans="1:22">
      <c r="A374" s="1" t="s">
        <v>746</v>
      </c>
      <c r="B374">
        <v>0.41228211142664128</v>
      </c>
      <c r="C374">
        <v>0.85312905774150294</v>
      </c>
      <c r="D374">
        <v>1.6249355478322409</v>
      </c>
      <c r="E374">
        <v>0.44084694631486171</v>
      </c>
      <c r="F374" s="8">
        <f t="shared" si="15"/>
        <v>-7.897681864456E-4</v>
      </c>
      <c r="G374" s="8">
        <f t="shared" si="16"/>
        <v>-0.50782705834982467</v>
      </c>
      <c r="I374" s="10" t="s">
        <v>747</v>
      </c>
      <c r="J374" s="11">
        <v>-7.897681864456E-4</v>
      </c>
      <c r="L374" s="12" t="str">
        <f>_xlfn.XLOOKUP(I374,Sheet!$B$2:$B$900,Sheet!$A$2:$A$900)</f>
        <v>TER</v>
      </c>
      <c r="M374" s="9">
        <f t="shared" si="17"/>
        <v>-7.897681864456E-4</v>
      </c>
      <c r="P374" s="15"/>
      <c r="R374" s="10" t="s">
        <v>746</v>
      </c>
      <c r="S374" s="11">
        <v>-0.50782705834982467</v>
      </c>
      <c r="V374" s="16"/>
    </row>
    <row r="375" spans="1:22">
      <c r="A375" s="1" t="s">
        <v>748</v>
      </c>
      <c r="B375">
        <v>0.2608166196576347</v>
      </c>
      <c r="C375">
        <v>0.31817513803603781</v>
      </c>
      <c r="D375">
        <v>0.99680156892551519</v>
      </c>
      <c r="E375">
        <v>5.7358518378403112E-2</v>
      </c>
      <c r="F375" s="8">
        <f t="shared" si="15"/>
        <v>-2.4984088312580001E-4</v>
      </c>
      <c r="G375" s="8">
        <f t="shared" si="16"/>
        <v>-0.1507964839608153</v>
      </c>
      <c r="I375" s="10" t="s">
        <v>749</v>
      </c>
      <c r="J375" s="11">
        <v>-2.4984088312580001E-4</v>
      </c>
      <c r="L375" s="12" t="str">
        <f>_xlfn.XLOOKUP(I375,Sheet!$B$2:$B$900,Sheet!$A$2:$A$900)</f>
        <v>TFC</v>
      </c>
      <c r="M375" s="9">
        <f t="shared" si="17"/>
        <v>-2.4984088312580001E-4</v>
      </c>
      <c r="P375" s="15"/>
      <c r="R375" s="10" t="s">
        <v>748</v>
      </c>
      <c r="S375" s="11">
        <v>-0.1507964839608153</v>
      </c>
      <c r="V375" s="16"/>
    </row>
    <row r="376" spans="1:22">
      <c r="A376" s="1" t="s">
        <v>750</v>
      </c>
      <c r="B376">
        <v>0.23757550908436459</v>
      </c>
      <c r="C376">
        <v>0.40993027525640252</v>
      </c>
      <c r="D376">
        <v>0.90041967303557269</v>
      </c>
      <c r="E376">
        <v>0.1723547661720379</v>
      </c>
      <c r="F376" s="8">
        <f t="shared" si="15"/>
        <v>3.844627747241E-4</v>
      </c>
      <c r="G376" s="8">
        <f t="shared" si="16"/>
        <v>-7.2476130340404898E-2</v>
      </c>
      <c r="I376" s="10" t="s">
        <v>751</v>
      </c>
      <c r="J376" s="11">
        <v>3.844627747241E-4</v>
      </c>
      <c r="L376" s="12" t="str">
        <f>_xlfn.XLOOKUP(I376,Sheet!$B$2:$B$900,Sheet!$A$2:$A$900)</f>
        <v>TFX</v>
      </c>
      <c r="M376" s="9">
        <f t="shared" si="17"/>
        <v>3.844627747241E-4</v>
      </c>
      <c r="P376" s="15"/>
      <c r="R376" s="10" t="s">
        <v>750</v>
      </c>
      <c r="S376" s="11">
        <v>-7.2476130340404898E-2</v>
      </c>
      <c r="V376" s="16"/>
    </row>
    <row r="377" spans="1:22">
      <c r="A377" s="1" t="s">
        <v>752</v>
      </c>
      <c r="B377">
        <v>0.20559939975169161</v>
      </c>
      <c r="C377">
        <v>0.74664841414407068</v>
      </c>
      <c r="D377">
        <v>0.76781335756062918</v>
      </c>
      <c r="E377">
        <v>0.54104901439237907</v>
      </c>
      <c r="F377" s="8">
        <f t="shared" si="15"/>
        <v>3.1152992011099998E-4</v>
      </c>
      <c r="G377" s="8">
        <f t="shared" si="16"/>
        <v>9.7477472276924798E-2</v>
      </c>
      <c r="I377" s="10" t="s">
        <v>753</v>
      </c>
      <c r="J377" s="11">
        <v>3.1152992011099998E-4</v>
      </c>
      <c r="L377" s="12" t="str">
        <f>_xlfn.XLOOKUP(I377,Sheet!$B$2:$B$900,Sheet!$A$2:$A$900)</f>
        <v>TGT</v>
      </c>
      <c r="M377" s="9">
        <f t="shared" si="17"/>
        <v>3.1152992011099998E-4</v>
      </c>
      <c r="P377" s="15"/>
      <c r="R377" s="10" t="s">
        <v>752</v>
      </c>
      <c r="S377" s="11">
        <v>9.7477472276924798E-2</v>
      </c>
      <c r="V377" s="16"/>
    </row>
    <row r="378" spans="1:22">
      <c r="A378" s="1" t="s">
        <v>754</v>
      </c>
      <c r="B378">
        <v>0.25225021973320799</v>
      </c>
      <c r="C378">
        <v>0.34740920085536542</v>
      </c>
      <c r="D378">
        <v>0.96127633603852547</v>
      </c>
      <c r="E378">
        <v>9.5158981122157371E-2</v>
      </c>
      <c r="F378" s="8">
        <f t="shared" si="15"/>
        <v>8.6392146798890004E-4</v>
      </c>
      <c r="G378" s="8">
        <f t="shared" si="16"/>
        <v>0.24132783536123489</v>
      </c>
      <c r="I378" s="10" t="s">
        <v>755</v>
      </c>
      <c r="J378" s="11">
        <v>8.6392146798890004E-4</v>
      </c>
      <c r="L378" s="12" t="str">
        <f>_xlfn.XLOOKUP(I378,Sheet!$B$2:$B$900,Sheet!$A$2:$A$900)</f>
        <v>TJX</v>
      </c>
      <c r="M378" s="9">
        <f t="shared" si="17"/>
        <v>8.6392146798890004E-4</v>
      </c>
      <c r="P378" s="15"/>
      <c r="R378" s="10" t="s">
        <v>754</v>
      </c>
      <c r="S378" s="11">
        <v>0.24132783536123489</v>
      </c>
      <c r="V378" s="16"/>
    </row>
    <row r="379" spans="1:22">
      <c r="A379" s="1" t="s">
        <v>756</v>
      </c>
      <c r="B379">
        <v>0.31311337303215903</v>
      </c>
      <c r="C379">
        <v>0.40102225514868689</v>
      </c>
      <c r="D379">
        <v>1.213678478625454</v>
      </c>
      <c r="E379">
        <v>8.7908882116527975E-2</v>
      </c>
      <c r="F379" s="8">
        <f t="shared" si="15"/>
        <v>8.8107599540140002E-4</v>
      </c>
      <c r="G379" s="8">
        <f t="shared" si="16"/>
        <v>0.1252501185220122</v>
      </c>
      <c r="I379" s="10" t="s">
        <v>757</v>
      </c>
      <c r="J379" s="11">
        <v>8.8107599540140002E-4</v>
      </c>
      <c r="L379" s="12" t="str">
        <f>_xlfn.XLOOKUP(I379,Sheet!$B$2:$B$900,Sheet!$A$2:$A$900)</f>
        <v>TMO</v>
      </c>
      <c r="M379" s="9">
        <f t="shared" si="17"/>
        <v>8.8107599540140002E-4</v>
      </c>
      <c r="P379" s="15"/>
      <c r="R379" s="10" t="s">
        <v>756</v>
      </c>
      <c r="S379" s="11">
        <v>0.1252501185220122</v>
      </c>
      <c r="V379" s="16"/>
    </row>
    <row r="380" spans="1:22">
      <c r="A380" s="1" t="s">
        <v>758</v>
      </c>
      <c r="B380">
        <v>0.19983370410453219</v>
      </c>
      <c r="C380">
        <v>0.23047107388950269</v>
      </c>
      <c r="D380">
        <v>0.7439027670642897</v>
      </c>
      <c r="E380">
        <v>3.0637369784970479E-2</v>
      </c>
      <c r="F380" s="8">
        <f t="shared" si="15"/>
        <v>2.1731272401050001E-4</v>
      </c>
      <c r="G380" s="8">
        <f t="shared" si="16"/>
        <v>8.1259653095556203E-2</v>
      </c>
      <c r="I380" s="10" t="s">
        <v>759</v>
      </c>
      <c r="J380" s="11">
        <v>2.1731272401050001E-4</v>
      </c>
      <c r="L380" s="12" t="str">
        <f>_xlfn.XLOOKUP(I380,Sheet!$B$2:$B$900,Sheet!$A$2:$A$900)</f>
        <v>TMUS</v>
      </c>
      <c r="M380" s="9">
        <f t="shared" si="17"/>
        <v>2.1731272401050001E-4</v>
      </c>
      <c r="P380" s="15"/>
      <c r="R380" s="10" t="s">
        <v>758</v>
      </c>
      <c r="S380" s="11">
        <v>8.1259653095556203E-2</v>
      </c>
      <c r="V380" s="16"/>
    </row>
    <row r="381" spans="1:22">
      <c r="A381" s="1" t="s">
        <v>760</v>
      </c>
      <c r="B381">
        <v>0.42779960951048501</v>
      </c>
      <c r="C381">
        <v>-7.1892192456269877E-2</v>
      </c>
      <c r="D381">
        <v>1.689287286965977</v>
      </c>
      <c r="E381">
        <v>-0.49969180196675478</v>
      </c>
      <c r="F381" s="8">
        <f t="shared" si="15"/>
        <v>-7.2105981014579997E-4</v>
      </c>
      <c r="G381" s="8">
        <f t="shared" si="16"/>
        <v>-0.27397363935517</v>
      </c>
      <c r="I381" s="10" t="s">
        <v>761</v>
      </c>
      <c r="J381" s="11">
        <v>-7.2105981014579997E-4</v>
      </c>
      <c r="L381" s="12" t="str">
        <f>_xlfn.XLOOKUP(I381,Sheet!$B$2:$B$900,Sheet!$A$2:$A$900)</f>
        <v>TPR</v>
      </c>
      <c r="M381" s="9">
        <f t="shared" si="17"/>
        <v>-7.2105981014579997E-4</v>
      </c>
      <c r="P381" s="15"/>
      <c r="R381" s="10" t="s">
        <v>760</v>
      </c>
      <c r="S381" s="11">
        <v>-0.27397363935517</v>
      </c>
      <c r="V381" s="16"/>
    </row>
    <row r="382" spans="1:22">
      <c r="A382" s="1" t="s">
        <v>762</v>
      </c>
      <c r="B382">
        <v>0.36940283668974039</v>
      </c>
      <c r="C382">
        <v>0.26984404011753338</v>
      </c>
      <c r="D382">
        <v>1.447113331441197</v>
      </c>
      <c r="E382">
        <v>-9.9558796572207064E-2</v>
      </c>
      <c r="F382" s="8">
        <f t="shared" si="15"/>
        <v>-4.6198713897520002E-4</v>
      </c>
      <c r="G382" s="8">
        <f t="shared" si="16"/>
        <v>-9.5206061208574402E-2</v>
      </c>
      <c r="I382" s="10" t="s">
        <v>763</v>
      </c>
      <c r="J382" s="11">
        <v>-4.6198713897520002E-4</v>
      </c>
      <c r="L382" s="12" t="str">
        <f>_xlfn.XLOOKUP(I382,Sheet!$B$2:$B$900,Sheet!$A$2:$A$900)</f>
        <v>TRMB</v>
      </c>
      <c r="M382" s="9">
        <f t="shared" si="17"/>
        <v>-4.6198713897520002E-4</v>
      </c>
      <c r="P382" s="15"/>
      <c r="R382" s="10" t="s">
        <v>762</v>
      </c>
      <c r="S382" s="11">
        <v>-9.5206061208574402E-2</v>
      </c>
      <c r="V382" s="16"/>
    </row>
    <row r="383" spans="1:22">
      <c r="A383" s="1" t="s">
        <v>764</v>
      </c>
      <c r="B383">
        <v>0.3469619428732853</v>
      </c>
      <c r="C383">
        <v>0.3305600742666347</v>
      </c>
      <c r="D383">
        <v>1.354049969228962</v>
      </c>
      <c r="E383">
        <v>-1.6401868606650601E-2</v>
      </c>
      <c r="F383" s="8">
        <f t="shared" si="15"/>
        <v>1.9456718618252038E-6</v>
      </c>
      <c r="G383" s="8">
        <f t="shared" si="16"/>
        <v>-0.17247470763813871</v>
      </c>
      <c r="I383" s="10" t="s">
        <v>765</v>
      </c>
      <c r="J383" s="11">
        <v>1.9456718618252038E-6</v>
      </c>
      <c r="L383" s="12" t="str">
        <f>_xlfn.XLOOKUP(I383,Sheet!$B$2:$B$900,Sheet!$A$2:$A$900)</f>
        <v>TROW</v>
      </c>
      <c r="M383" s="9">
        <f t="shared" si="17"/>
        <v>1.9456718618252038E-6</v>
      </c>
      <c r="P383" s="15"/>
      <c r="R383" s="10" t="s">
        <v>764</v>
      </c>
      <c r="S383" s="11">
        <v>-0.17247470763813871</v>
      </c>
      <c r="V383" s="16"/>
    </row>
    <row r="384" spans="1:22">
      <c r="A384" s="1" t="s">
        <v>766</v>
      </c>
      <c r="B384">
        <v>0.18294683511889051</v>
      </c>
      <c r="C384">
        <v>0.17103020882136791</v>
      </c>
      <c r="D384">
        <v>0.67387218727120857</v>
      </c>
      <c r="E384">
        <v>-1.1916626297522661E-2</v>
      </c>
      <c r="F384" s="8">
        <f t="shared" si="15"/>
        <v>-1.101100605602E-4</v>
      </c>
      <c r="G384" s="8">
        <f t="shared" si="16"/>
        <v>-0.1473087538679908</v>
      </c>
      <c r="I384" s="10" t="s">
        <v>767</v>
      </c>
      <c r="J384" s="11">
        <v>-1.101100605602E-4</v>
      </c>
      <c r="L384" s="12" t="str">
        <f>_xlfn.XLOOKUP(I384,Sheet!$B$2:$B$900,Sheet!$A$2:$A$900)</f>
        <v>TRV</v>
      </c>
      <c r="M384" s="9">
        <f t="shared" si="17"/>
        <v>-1.101100605602E-4</v>
      </c>
      <c r="P384" s="15"/>
      <c r="R384" s="10" t="s">
        <v>766</v>
      </c>
      <c r="S384" s="11">
        <v>-0.1473087538679908</v>
      </c>
      <c r="V384" s="16"/>
    </row>
    <row r="385" spans="1:22">
      <c r="A385" s="1" t="s">
        <v>768</v>
      </c>
      <c r="B385">
        <v>0.2406720490541</v>
      </c>
      <c r="C385">
        <v>0.15350714583825889</v>
      </c>
      <c r="D385">
        <v>0.91326115890352177</v>
      </c>
      <c r="E385">
        <v>-8.7164903215841166E-2</v>
      </c>
      <c r="F385" s="8">
        <f t="shared" si="15"/>
        <v>7.6435463091779996E-4</v>
      </c>
      <c r="G385" s="8">
        <f t="shared" si="16"/>
        <v>0.2602809352121338</v>
      </c>
      <c r="I385" s="10" t="s">
        <v>769</v>
      </c>
      <c r="J385" s="11">
        <v>7.6435463091779996E-4</v>
      </c>
      <c r="L385" s="12" t="str">
        <f>_xlfn.XLOOKUP(I385,Sheet!$B$2:$B$900,Sheet!$A$2:$A$900)</f>
        <v>TSCO</v>
      </c>
      <c r="M385" s="9">
        <f t="shared" si="17"/>
        <v>7.6435463091779996E-4</v>
      </c>
      <c r="P385" s="15"/>
      <c r="R385" s="10" t="s">
        <v>768</v>
      </c>
      <c r="S385" s="11">
        <v>0.2602809352121338</v>
      </c>
      <c r="V385" s="16"/>
    </row>
    <row r="386" spans="1:22">
      <c r="A386" s="1" t="s">
        <v>770</v>
      </c>
      <c r="B386">
        <v>0.1248897715970754</v>
      </c>
      <c r="C386">
        <v>0.5835268523447632</v>
      </c>
      <c r="D386">
        <v>0.43310702097700471</v>
      </c>
      <c r="E386">
        <v>0.45863708074768778</v>
      </c>
      <c r="F386" s="8">
        <f t="shared" ref="F386:F433" si="18">_xlfn.XLOOKUP(A386,$L$2:$L$900,$M$2:$M$900)</f>
        <v>-1.4090202039159E-3</v>
      </c>
      <c r="G386" s="8">
        <f t="shared" ref="G386:G433" si="19">_xlfn.XLOOKUP(A386,$R$2:$R$900,$S$2:$S$900)</f>
        <v>-0.53725712891937449</v>
      </c>
      <c r="I386" s="10" t="s">
        <v>771</v>
      </c>
      <c r="J386" s="11">
        <v>-1.4090202039159E-3</v>
      </c>
      <c r="L386" s="12" t="str">
        <f>_xlfn.XLOOKUP(I386,Sheet!$B$2:$B$900,Sheet!$A$2:$A$900)</f>
        <v>TSN</v>
      </c>
      <c r="M386" s="9">
        <f t="shared" ref="M386:M433" si="20">J386</f>
        <v>-1.4090202039159E-3</v>
      </c>
      <c r="P386" s="15"/>
      <c r="R386" s="10" t="s">
        <v>770</v>
      </c>
      <c r="S386" s="11">
        <v>-0.53725712891937449</v>
      </c>
      <c r="V386" s="16"/>
    </row>
    <row r="387" spans="1:22">
      <c r="A387" s="1" t="s">
        <v>772</v>
      </c>
      <c r="B387">
        <v>0.2631500640008157</v>
      </c>
      <c r="C387">
        <v>0.41321368667711322</v>
      </c>
      <c r="D387">
        <v>1.0064784640566851</v>
      </c>
      <c r="E387">
        <v>0.1500636226762975</v>
      </c>
      <c r="F387" s="8">
        <f t="shared" si="18"/>
        <v>4.5845012877279999E-4</v>
      </c>
      <c r="G387" s="8">
        <f t="shared" si="19"/>
        <v>0.12819174082910809</v>
      </c>
      <c r="I387" s="10" t="s">
        <v>773</v>
      </c>
      <c r="J387" s="11">
        <v>4.5845012877279999E-4</v>
      </c>
      <c r="L387" s="12" t="str">
        <f>_xlfn.XLOOKUP(I387,Sheet!$B$2:$B$900,Sheet!$A$2:$A$900)</f>
        <v>TT</v>
      </c>
      <c r="M387" s="9">
        <f t="shared" si="20"/>
        <v>4.5845012877279999E-4</v>
      </c>
      <c r="P387" s="15"/>
      <c r="R387" s="10" t="s">
        <v>772</v>
      </c>
      <c r="S387" s="11">
        <v>0.12819174082910809</v>
      </c>
      <c r="V387" s="16"/>
    </row>
    <row r="388" spans="1:22">
      <c r="A388" s="1" t="s">
        <v>774</v>
      </c>
      <c r="B388">
        <v>0.28376970082834252</v>
      </c>
      <c r="C388">
        <v>0.2298312799131389</v>
      </c>
      <c r="D388">
        <v>1.0919889943617549</v>
      </c>
      <c r="E388">
        <v>-5.3938420915203622E-2</v>
      </c>
      <c r="F388" s="8">
        <f t="shared" si="18"/>
        <v>2.2379787771409999E-4</v>
      </c>
      <c r="G388" s="8">
        <f t="shared" si="19"/>
        <v>6.0875436320321601E-2</v>
      </c>
      <c r="I388" s="10" t="s">
        <v>775</v>
      </c>
      <c r="J388" s="11">
        <v>2.2379787771409999E-4</v>
      </c>
      <c r="L388" s="12" t="str">
        <f>_xlfn.XLOOKUP(I388,Sheet!$B$2:$B$900,Sheet!$A$2:$A$900)</f>
        <v>TTWO</v>
      </c>
      <c r="M388" s="9">
        <f t="shared" si="20"/>
        <v>2.2379787771409999E-4</v>
      </c>
      <c r="P388" s="15"/>
      <c r="R388" s="10" t="s">
        <v>774</v>
      </c>
      <c r="S388" s="11">
        <v>6.0875436320321601E-2</v>
      </c>
      <c r="V388" s="16"/>
    </row>
    <row r="389" spans="1:22">
      <c r="A389" s="1" t="s">
        <v>776</v>
      </c>
      <c r="B389">
        <v>0.36989186476508851</v>
      </c>
      <c r="C389">
        <v>0.36926964309858218</v>
      </c>
      <c r="D389">
        <v>1.4491413521287999</v>
      </c>
      <c r="E389">
        <v>-6.2222166650627297E-4</v>
      </c>
      <c r="F389" s="8">
        <f t="shared" si="18"/>
        <v>7.1295972843180933E-5</v>
      </c>
      <c r="G389" s="8">
        <f t="shared" si="19"/>
        <v>-0.1207850004875039</v>
      </c>
      <c r="I389" s="10" t="s">
        <v>777</v>
      </c>
      <c r="J389" s="11">
        <v>7.1295972843180933E-5</v>
      </c>
      <c r="L389" s="12" t="str">
        <f>_xlfn.XLOOKUP(I389,Sheet!$B$2:$B$900,Sheet!$A$2:$A$900)</f>
        <v>TXN</v>
      </c>
      <c r="M389" s="9">
        <f t="shared" si="20"/>
        <v>7.1295972843180933E-5</v>
      </c>
      <c r="P389" s="15"/>
      <c r="R389" s="10" t="s">
        <v>776</v>
      </c>
      <c r="S389" s="11">
        <v>-0.1207850004875039</v>
      </c>
      <c r="V389" s="16"/>
    </row>
    <row r="390" spans="1:22">
      <c r="A390" s="1" t="s">
        <v>778</v>
      </c>
      <c r="B390">
        <v>0.38033252364652642</v>
      </c>
      <c r="C390">
        <v>1.042846286390442E-2</v>
      </c>
      <c r="D390">
        <v>1.4924392183887061</v>
      </c>
      <c r="E390">
        <v>-0.369904060782622</v>
      </c>
      <c r="F390" s="8">
        <f t="shared" si="18"/>
        <v>-5.8879851318869995E-4</v>
      </c>
      <c r="G390" s="8">
        <f t="shared" si="19"/>
        <v>-5.4688338126200699E-2</v>
      </c>
      <c r="I390" s="10" t="s">
        <v>779</v>
      </c>
      <c r="J390" s="11">
        <v>-5.8879851318869995E-4</v>
      </c>
      <c r="L390" s="12" t="str">
        <f>_xlfn.XLOOKUP(I390,Sheet!$B$2:$B$900,Sheet!$A$2:$A$900)</f>
        <v>TXT</v>
      </c>
      <c r="M390" s="9">
        <f t="shared" si="20"/>
        <v>-5.8879851318869995E-4</v>
      </c>
      <c r="P390" s="15"/>
      <c r="R390" s="10" t="s">
        <v>778</v>
      </c>
      <c r="S390" s="11">
        <v>-5.4688338126200699E-2</v>
      </c>
      <c r="V390" s="16"/>
    </row>
    <row r="391" spans="1:22">
      <c r="A391" s="1" t="s">
        <v>780</v>
      </c>
      <c r="B391">
        <v>0.2422398176374482</v>
      </c>
      <c r="C391">
        <v>0.50157236975360453</v>
      </c>
      <c r="D391">
        <v>0.91976276337304208</v>
      </c>
      <c r="E391">
        <v>0.2593325521161563</v>
      </c>
      <c r="F391" s="8">
        <f t="shared" si="18"/>
        <v>3.7756306855499998E-4</v>
      </c>
      <c r="G391" s="8">
        <f t="shared" si="19"/>
        <v>-9.0939246966625E-3</v>
      </c>
      <c r="I391" s="10" t="s">
        <v>781</v>
      </c>
      <c r="J391" s="11">
        <v>3.7756306855499998E-4</v>
      </c>
      <c r="L391" s="12" t="str">
        <f>_xlfn.XLOOKUP(I391,Sheet!$B$2:$B$900,Sheet!$A$2:$A$900)</f>
        <v>TYL</v>
      </c>
      <c r="M391" s="9">
        <f t="shared" si="20"/>
        <v>3.7756306855499998E-4</v>
      </c>
      <c r="P391" s="15"/>
      <c r="R391" s="10" t="s">
        <v>780</v>
      </c>
      <c r="S391" s="11">
        <v>-9.0939246966625E-3</v>
      </c>
      <c r="V391" s="16"/>
    </row>
    <row r="392" spans="1:22">
      <c r="A392" s="1" t="s">
        <v>782</v>
      </c>
      <c r="B392">
        <v>0.28322214348331182</v>
      </c>
      <c r="C392">
        <v>7.7066698373708609E-2</v>
      </c>
      <c r="D392">
        <v>1.089718250248382</v>
      </c>
      <c r="E392">
        <v>-0.20615544510960321</v>
      </c>
      <c r="F392" s="8">
        <f t="shared" si="18"/>
        <v>1.1105814514178001E-3</v>
      </c>
      <c r="G392" s="8">
        <f t="shared" si="19"/>
        <v>0.24608409348088409</v>
      </c>
      <c r="I392" s="10" t="s">
        <v>783</v>
      </c>
      <c r="J392" s="11">
        <v>1.1105814514178001E-3</v>
      </c>
      <c r="L392" s="12" t="str">
        <f>_xlfn.XLOOKUP(I392,Sheet!$B$2:$B$900,Sheet!$A$2:$A$900)</f>
        <v>UAL</v>
      </c>
      <c r="M392" s="9">
        <f t="shared" si="20"/>
        <v>1.1105814514178001E-3</v>
      </c>
      <c r="P392" s="15"/>
      <c r="R392" s="10" t="s">
        <v>782</v>
      </c>
      <c r="S392" s="11">
        <v>0.24608409348088409</v>
      </c>
      <c r="V392" s="16"/>
    </row>
    <row r="393" spans="1:22">
      <c r="A393" s="1" t="s">
        <v>784</v>
      </c>
      <c r="B393">
        <v>9.5170217141838542E-2</v>
      </c>
      <c r="C393">
        <v>0.20598786212857631</v>
      </c>
      <c r="D393">
        <v>0.30985873667623087</v>
      </c>
      <c r="E393">
        <v>0.1108176449867378</v>
      </c>
      <c r="F393" s="8">
        <f t="shared" si="18"/>
        <v>4.0480258318019999E-4</v>
      </c>
      <c r="G393" s="8">
        <f t="shared" si="19"/>
        <v>0.16360231477136339</v>
      </c>
      <c r="I393" s="10" t="s">
        <v>785</v>
      </c>
      <c r="J393" s="11">
        <v>4.0480258318019999E-4</v>
      </c>
      <c r="L393" s="12" t="str">
        <f>_xlfn.XLOOKUP(I393,Sheet!$B$2:$B$900,Sheet!$A$2:$A$900)</f>
        <v>UDR</v>
      </c>
      <c r="M393" s="9">
        <f t="shared" si="20"/>
        <v>4.0480258318019999E-4</v>
      </c>
      <c r="P393" s="15"/>
      <c r="R393" s="10" t="s">
        <v>784</v>
      </c>
      <c r="S393" s="11">
        <v>0.16360231477136339</v>
      </c>
      <c r="V393" s="16"/>
    </row>
    <row r="394" spans="1:22">
      <c r="A394" s="1" t="s">
        <v>786</v>
      </c>
      <c r="B394">
        <v>0.19016074880308609</v>
      </c>
      <c r="C394">
        <v>0.2369161042673347</v>
      </c>
      <c r="D394">
        <v>0.70378860092438522</v>
      </c>
      <c r="E394">
        <v>4.6755355464248582E-2</v>
      </c>
      <c r="F394" s="8">
        <f t="shared" si="18"/>
        <v>2.3727104408909999E-4</v>
      </c>
      <c r="G394" s="8">
        <f t="shared" si="19"/>
        <v>6.6596388341071303E-2</v>
      </c>
      <c r="I394" s="10" t="s">
        <v>787</v>
      </c>
      <c r="J394" s="11">
        <v>2.3727104408909999E-4</v>
      </c>
      <c r="L394" s="12" t="str">
        <f>_xlfn.XLOOKUP(I394,Sheet!$B$2:$B$900,Sheet!$A$2:$A$900)</f>
        <v>UHS</v>
      </c>
      <c r="M394" s="9">
        <f t="shared" si="20"/>
        <v>2.3727104408909999E-4</v>
      </c>
      <c r="P394" s="15"/>
      <c r="R394" s="10" t="s">
        <v>786</v>
      </c>
      <c r="S394" s="11">
        <v>6.6596388341071303E-2</v>
      </c>
      <c r="V394" s="16"/>
    </row>
    <row r="395" spans="1:22">
      <c r="A395" s="1" t="s">
        <v>788</v>
      </c>
      <c r="B395">
        <v>0.26394145148209108</v>
      </c>
      <c r="C395">
        <v>0.1349739743268186</v>
      </c>
      <c r="D395">
        <v>1.009760382344902</v>
      </c>
      <c r="E395">
        <v>-0.1289674771552726</v>
      </c>
      <c r="F395" s="8">
        <f t="shared" si="18"/>
        <v>5.8608562813099998E-4</v>
      </c>
      <c r="G395" s="8">
        <f t="shared" si="19"/>
        <v>0.21276186653848769</v>
      </c>
      <c r="I395" s="10" t="s">
        <v>789</v>
      </c>
      <c r="J395" s="11">
        <v>5.8608562813099998E-4</v>
      </c>
      <c r="L395" s="12" t="str">
        <f>_xlfn.XLOOKUP(I395,Sheet!$B$2:$B$900,Sheet!$A$2:$A$900)</f>
        <v>ULTA</v>
      </c>
      <c r="M395" s="9">
        <f t="shared" si="20"/>
        <v>5.8608562813099998E-4</v>
      </c>
      <c r="P395" s="15"/>
      <c r="R395" s="10" t="s">
        <v>788</v>
      </c>
      <c r="S395" s="11">
        <v>0.21276186653848769</v>
      </c>
      <c r="V395" s="16"/>
    </row>
    <row r="396" spans="1:22">
      <c r="A396" s="1" t="s">
        <v>790</v>
      </c>
      <c r="B396">
        <v>0.1952539838909477</v>
      </c>
      <c r="C396">
        <v>0.21409401813073989</v>
      </c>
      <c r="D396">
        <v>0.72491046824796601</v>
      </c>
      <c r="E396">
        <v>1.8840034239792192E-2</v>
      </c>
      <c r="F396" s="8">
        <f t="shared" si="18"/>
        <v>7.8847861536920005E-4</v>
      </c>
      <c r="G396" s="8">
        <f t="shared" si="19"/>
        <v>0.1579004030589421</v>
      </c>
      <c r="I396" s="10" t="s">
        <v>791</v>
      </c>
      <c r="J396" s="11">
        <v>7.8847861536920005E-4</v>
      </c>
      <c r="L396" s="12" t="str">
        <f>_xlfn.XLOOKUP(I396,Sheet!$B$2:$B$900,Sheet!$A$2:$A$900)</f>
        <v>UNH</v>
      </c>
      <c r="M396" s="9">
        <f t="shared" si="20"/>
        <v>7.8847861536920005E-4</v>
      </c>
      <c r="P396" s="15"/>
      <c r="R396" s="10" t="s">
        <v>790</v>
      </c>
      <c r="S396" s="11">
        <v>0.1579004030589421</v>
      </c>
      <c r="V396" s="16"/>
    </row>
    <row r="397" spans="1:22">
      <c r="A397" s="1" t="s">
        <v>792</v>
      </c>
      <c r="B397">
        <v>0.31556601664102379</v>
      </c>
      <c r="C397">
        <v>0.32043488129524011</v>
      </c>
      <c r="D397">
        <v>1.2238496982932701</v>
      </c>
      <c r="E397">
        <v>4.8688646542163214E-3</v>
      </c>
      <c r="F397" s="8">
        <f t="shared" si="18"/>
        <v>4.502445491799E-4</v>
      </c>
      <c r="G397" s="8">
        <f t="shared" si="19"/>
        <v>0.12038810379158189</v>
      </c>
      <c r="I397" s="10" t="s">
        <v>793</v>
      </c>
      <c r="J397" s="11">
        <v>4.502445491799E-4</v>
      </c>
      <c r="L397" s="12" t="str">
        <f>_xlfn.XLOOKUP(I397,Sheet!$B$2:$B$900,Sheet!$A$2:$A$900)</f>
        <v>UNP</v>
      </c>
      <c r="M397" s="9">
        <f t="shared" si="20"/>
        <v>4.502445491799E-4</v>
      </c>
      <c r="P397" s="15"/>
      <c r="R397" s="10" t="s">
        <v>792</v>
      </c>
      <c r="S397" s="11">
        <v>0.12038810379158189</v>
      </c>
      <c r="V397" s="16"/>
    </row>
    <row r="398" spans="1:22">
      <c r="A398" s="1" t="s">
        <v>794</v>
      </c>
      <c r="B398">
        <v>0.27990162126137619</v>
      </c>
      <c r="C398">
        <v>0.2463040955592338</v>
      </c>
      <c r="D398">
        <v>1.0759479002435539</v>
      </c>
      <c r="E398">
        <v>-3.3597525702142417E-2</v>
      </c>
      <c r="F398" s="8">
        <f t="shared" si="18"/>
        <v>-5.471210838725E-4</v>
      </c>
      <c r="G398" s="8">
        <f t="shared" si="19"/>
        <v>-5.9980077458767898E-2</v>
      </c>
      <c r="I398" s="10" t="s">
        <v>795</v>
      </c>
      <c r="J398" s="11">
        <v>-5.471210838725E-4</v>
      </c>
      <c r="L398" s="12" t="str">
        <f>_xlfn.XLOOKUP(I398,Sheet!$B$2:$B$900,Sheet!$A$2:$A$900)</f>
        <v>UPS</v>
      </c>
      <c r="M398" s="9">
        <f t="shared" si="20"/>
        <v>-5.471210838725E-4</v>
      </c>
      <c r="P398" s="15"/>
      <c r="R398" s="10" t="s">
        <v>794</v>
      </c>
      <c r="S398" s="11">
        <v>-5.9980077458767898E-2</v>
      </c>
      <c r="V398" s="16"/>
    </row>
    <row r="399" spans="1:22">
      <c r="A399" s="1" t="s">
        <v>796</v>
      </c>
      <c r="B399">
        <v>0.53584483961958818</v>
      </c>
      <c r="C399">
        <v>0.55705407795264228</v>
      </c>
      <c r="D399">
        <v>2.1373555531940669</v>
      </c>
      <c r="E399">
        <v>2.12092383330541E-2</v>
      </c>
      <c r="F399" s="8">
        <f t="shared" si="18"/>
        <v>-1.4644194539737E-3</v>
      </c>
      <c r="G399" s="8">
        <f t="shared" si="19"/>
        <v>-0.90208830292587205</v>
      </c>
      <c r="I399" s="10" t="s">
        <v>797</v>
      </c>
      <c r="J399" s="11">
        <v>-1.4644194539737E-3</v>
      </c>
      <c r="L399" s="12" t="str">
        <f>_xlfn.XLOOKUP(I399,Sheet!$B$2:$B$900,Sheet!$A$2:$A$900)</f>
        <v>URI</v>
      </c>
      <c r="M399" s="9">
        <f t="shared" si="20"/>
        <v>-1.4644194539737E-3</v>
      </c>
      <c r="P399" s="15"/>
      <c r="R399" s="10" t="s">
        <v>796</v>
      </c>
      <c r="S399" s="11">
        <v>-0.90208830292587205</v>
      </c>
      <c r="V399" s="16"/>
    </row>
    <row r="400" spans="1:22">
      <c r="A400" s="1" t="s">
        <v>798</v>
      </c>
      <c r="B400">
        <v>0.23806658890715329</v>
      </c>
      <c r="C400">
        <v>0.30322228738879597</v>
      </c>
      <c r="D400">
        <v>0.90245620240900593</v>
      </c>
      <c r="E400">
        <v>6.5155698481642682E-2</v>
      </c>
      <c r="F400" s="8">
        <f t="shared" si="18"/>
        <v>-3.9177737331660002E-4</v>
      </c>
      <c r="G400" s="8">
        <f t="shared" si="19"/>
        <v>-5.7281874598255601E-2</v>
      </c>
      <c r="I400" s="10" t="s">
        <v>799</v>
      </c>
      <c r="J400" s="11">
        <v>-3.9177737331660002E-4</v>
      </c>
      <c r="L400" s="12" t="str">
        <f>_xlfn.XLOOKUP(I400,Sheet!$B$2:$B$900,Sheet!$A$2:$A$900)</f>
        <v>USB</v>
      </c>
      <c r="M400" s="9">
        <f t="shared" si="20"/>
        <v>-3.9177737331660002E-4</v>
      </c>
      <c r="P400" s="15"/>
      <c r="R400" s="10" t="s">
        <v>798</v>
      </c>
      <c r="S400" s="11">
        <v>-5.7281874598255601E-2</v>
      </c>
      <c r="V400" s="16"/>
    </row>
    <row r="401" spans="1:22">
      <c r="A401" s="1" t="s">
        <v>800</v>
      </c>
      <c r="B401">
        <v>0.27581616882429227</v>
      </c>
      <c r="C401">
        <v>0.37641992093114168</v>
      </c>
      <c r="D401">
        <v>1.059005351383294</v>
      </c>
      <c r="E401">
        <v>0.1006037521068494</v>
      </c>
      <c r="F401" s="8">
        <f t="shared" si="18"/>
        <v>9.363024266462E-4</v>
      </c>
      <c r="G401" s="8">
        <f t="shared" si="19"/>
        <v>0.1460807692653254</v>
      </c>
      <c r="I401" s="10" t="s">
        <v>801</v>
      </c>
      <c r="J401" s="11">
        <v>9.363024266462E-4</v>
      </c>
      <c r="L401" s="12" t="str">
        <f>_xlfn.XLOOKUP(I401,Sheet!$B$2:$B$900,Sheet!$A$2:$A$900)</f>
        <v>V</v>
      </c>
      <c r="M401" s="9">
        <f t="shared" si="20"/>
        <v>9.363024266462E-4</v>
      </c>
      <c r="P401" s="15"/>
      <c r="R401" s="10" t="s">
        <v>800</v>
      </c>
      <c r="S401" s="11">
        <v>0.1460807692653254</v>
      </c>
      <c r="V401" s="16"/>
    </row>
    <row r="402" spans="1:22">
      <c r="A402" s="1" t="s">
        <v>802</v>
      </c>
      <c r="B402">
        <v>0.30630736262373731</v>
      </c>
      <c r="C402">
        <v>0.44904789601408052</v>
      </c>
      <c r="D402">
        <v>1.185453657589371</v>
      </c>
      <c r="E402">
        <v>0.1427405333903432</v>
      </c>
      <c r="F402" s="8">
        <f t="shared" si="18"/>
        <v>1.8614439531839999E-4</v>
      </c>
      <c r="G402" s="8">
        <f t="shared" si="19"/>
        <v>8.8799670843665995E-2</v>
      </c>
      <c r="I402" s="10" t="s">
        <v>803</v>
      </c>
      <c r="J402" s="11">
        <v>1.8614439531839999E-4</v>
      </c>
      <c r="L402" s="12" t="str">
        <f>_xlfn.XLOOKUP(I402,Sheet!$B$2:$B$900,Sheet!$A$2:$A$900)</f>
        <v>VFC</v>
      </c>
      <c r="M402" s="9">
        <f t="shared" si="20"/>
        <v>1.8614439531839999E-4</v>
      </c>
      <c r="P402" s="15"/>
      <c r="R402" s="10" t="s">
        <v>802</v>
      </c>
      <c r="S402" s="11">
        <v>8.8799670843665995E-2</v>
      </c>
      <c r="V402" s="16"/>
    </row>
    <row r="403" spans="1:22">
      <c r="A403" s="1" t="s">
        <v>804</v>
      </c>
      <c r="B403">
        <v>0.35056233145913218</v>
      </c>
      <c r="C403">
        <v>0.30397445863474509</v>
      </c>
      <c r="D403">
        <v>1.368980937211342</v>
      </c>
      <c r="E403">
        <v>-4.6587872824387089E-2</v>
      </c>
      <c r="F403" s="8">
        <f t="shared" si="18"/>
        <v>-3.9319454182189999E-4</v>
      </c>
      <c r="G403" s="8">
        <f t="shared" si="19"/>
        <v>-6.80950787708373E-2</v>
      </c>
      <c r="I403" s="10" t="s">
        <v>805</v>
      </c>
      <c r="J403" s="11">
        <v>-3.9319454182189999E-4</v>
      </c>
      <c r="L403" s="12" t="str">
        <f>_xlfn.XLOOKUP(I403,Sheet!$B$2:$B$900,Sheet!$A$2:$A$900)</f>
        <v>VLO</v>
      </c>
      <c r="M403" s="9">
        <f t="shared" si="20"/>
        <v>-3.9319454182189999E-4</v>
      </c>
      <c r="P403" s="15"/>
      <c r="R403" s="10" t="s">
        <v>804</v>
      </c>
      <c r="S403" s="11">
        <v>-6.80950787708373E-2</v>
      </c>
      <c r="V403" s="16"/>
    </row>
    <row r="404" spans="1:22">
      <c r="A404" s="1" t="s">
        <v>806</v>
      </c>
      <c r="B404">
        <v>0.16141174245404941</v>
      </c>
      <c r="C404">
        <v>0.40799792212013147</v>
      </c>
      <c r="D404">
        <v>0.58456522181190085</v>
      </c>
      <c r="E404">
        <v>0.24658617966608221</v>
      </c>
      <c r="F404" s="8">
        <f t="shared" si="18"/>
        <v>-7.388990739719E-4</v>
      </c>
      <c r="G404" s="8">
        <f t="shared" si="19"/>
        <v>-0.3845656735440845</v>
      </c>
      <c r="I404" s="10" t="s">
        <v>807</v>
      </c>
      <c r="J404" s="11">
        <v>-7.388990739719E-4</v>
      </c>
      <c r="L404" s="12" t="str">
        <f>_xlfn.XLOOKUP(I404,Sheet!$B$2:$B$900,Sheet!$A$2:$A$900)</f>
        <v>VMC</v>
      </c>
      <c r="M404" s="9">
        <f t="shared" si="20"/>
        <v>-7.388990739719E-4</v>
      </c>
      <c r="P404" s="15"/>
      <c r="R404" s="10" t="s">
        <v>806</v>
      </c>
      <c r="S404" s="11">
        <v>-0.3845656735440845</v>
      </c>
      <c r="V404" s="16"/>
    </row>
    <row r="405" spans="1:22">
      <c r="A405" s="1" t="s">
        <v>808</v>
      </c>
      <c r="B405">
        <v>0.3069684778077531</v>
      </c>
      <c r="C405">
        <v>0.28353576555537391</v>
      </c>
      <c r="D405">
        <v>1.188195330997627</v>
      </c>
      <c r="E405">
        <v>-2.3432712252379251E-2</v>
      </c>
      <c r="F405" s="8">
        <f t="shared" si="18"/>
        <v>1.5514352782384001E-3</v>
      </c>
      <c r="G405" s="8">
        <f t="shared" si="19"/>
        <v>0.25773041764440352</v>
      </c>
      <c r="I405" s="10" t="s">
        <v>809</v>
      </c>
      <c r="J405" s="11">
        <v>1.5514352782384001E-3</v>
      </c>
      <c r="L405" s="12" t="str">
        <f>_xlfn.XLOOKUP(I405,Sheet!$B$2:$B$900,Sheet!$A$2:$A$900)</f>
        <v>VRSN</v>
      </c>
      <c r="M405" s="9">
        <f t="shared" si="20"/>
        <v>1.5514352782384001E-3</v>
      </c>
      <c r="P405" s="15"/>
      <c r="R405" s="10" t="s">
        <v>808</v>
      </c>
      <c r="S405" s="11">
        <v>0.25773041764440352</v>
      </c>
      <c r="V405" s="16"/>
    </row>
    <row r="406" spans="1:22">
      <c r="A406" s="1" t="s">
        <v>810</v>
      </c>
      <c r="B406">
        <v>0.27090324313362979</v>
      </c>
      <c r="C406">
        <v>0.31460252034237057</v>
      </c>
      <c r="D406">
        <v>1.0386312349683471</v>
      </c>
      <c r="E406">
        <v>4.3699277208740783E-2</v>
      </c>
      <c r="F406" s="8">
        <f t="shared" si="18"/>
        <v>7.7259260209860004E-4</v>
      </c>
      <c r="G406" s="8">
        <f t="shared" si="19"/>
        <v>8.6109879683292104E-2</v>
      </c>
      <c r="I406" s="10" t="s">
        <v>811</v>
      </c>
      <c r="J406" s="11">
        <v>7.7259260209860004E-4</v>
      </c>
      <c r="L406" s="12" t="str">
        <f>_xlfn.XLOOKUP(I406,Sheet!$B$2:$B$900,Sheet!$A$2:$A$900)</f>
        <v>VRTX</v>
      </c>
      <c r="M406" s="9">
        <f t="shared" si="20"/>
        <v>7.7259260209860004E-4</v>
      </c>
      <c r="P406" s="15"/>
      <c r="R406" s="10" t="s">
        <v>810</v>
      </c>
      <c r="S406" s="11">
        <v>8.6109879683292104E-2</v>
      </c>
      <c r="V406" s="16"/>
    </row>
    <row r="407" spans="1:22">
      <c r="A407" s="1" t="s">
        <v>812</v>
      </c>
      <c r="B407">
        <v>5.4213218119466958E-2</v>
      </c>
      <c r="C407">
        <v>5.550967730626033E-2</v>
      </c>
      <c r="D407">
        <v>0.140008281238926</v>
      </c>
      <c r="E407">
        <v>1.296459186793372E-3</v>
      </c>
      <c r="F407" s="8">
        <f t="shared" si="18"/>
        <v>2.5445761145889999E-4</v>
      </c>
      <c r="G407" s="8">
        <f t="shared" si="19"/>
        <v>0.1708442725390332</v>
      </c>
      <c r="I407" s="10" t="s">
        <v>813</v>
      </c>
      <c r="J407" s="11">
        <v>2.5445761145889999E-4</v>
      </c>
      <c r="L407" s="12" t="str">
        <f>_xlfn.XLOOKUP(I407,Sheet!$B$2:$B$900,Sheet!$A$2:$A$900)</f>
        <v>VTR</v>
      </c>
      <c r="M407" s="9">
        <f t="shared" si="20"/>
        <v>2.5445761145889999E-4</v>
      </c>
      <c r="P407" s="15"/>
      <c r="R407" s="10" t="s">
        <v>812</v>
      </c>
      <c r="S407" s="11">
        <v>0.1708442725390332</v>
      </c>
      <c r="V407" s="16"/>
    </row>
    <row r="408" spans="1:22">
      <c r="A408" s="1" t="s">
        <v>814</v>
      </c>
      <c r="B408">
        <v>0.47349408867763298</v>
      </c>
      <c r="C408">
        <v>-0.19024775888791889</v>
      </c>
      <c r="D408">
        <v>1.8787842785124329</v>
      </c>
      <c r="E408">
        <v>-0.66374184756555188</v>
      </c>
      <c r="F408" s="8">
        <f t="shared" si="18"/>
        <v>-1.4110199761628E-3</v>
      </c>
      <c r="G408" s="8">
        <f t="shared" si="19"/>
        <v>-0.54178471377998871</v>
      </c>
      <c r="I408" s="10" t="s">
        <v>815</v>
      </c>
      <c r="J408" s="11">
        <v>-1.4110199761628E-3</v>
      </c>
      <c r="L408" s="12" t="str">
        <f>_xlfn.XLOOKUP(I408,Sheet!$B$2:$B$900,Sheet!$A$2:$A$900)</f>
        <v>VTRS</v>
      </c>
      <c r="M408" s="9">
        <f t="shared" si="20"/>
        <v>-1.4110199761628E-3</v>
      </c>
      <c r="P408" s="15"/>
      <c r="R408" s="10" t="s">
        <v>814</v>
      </c>
      <c r="S408" s="11">
        <v>-0.54178471377998871</v>
      </c>
      <c r="V408" s="16"/>
    </row>
    <row r="409" spans="1:22">
      <c r="A409" s="1" t="s">
        <v>816</v>
      </c>
      <c r="B409">
        <v>0.10793740221586549</v>
      </c>
      <c r="C409">
        <v>0.1421540468521244</v>
      </c>
      <c r="D409">
        <v>0.36280480819605482</v>
      </c>
      <c r="E409">
        <v>3.4216644636258897E-2</v>
      </c>
      <c r="F409" s="8">
        <f t="shared" si="18"/>
        <v>4.9251342446309996E-4</v>
      </c>
      <c r="G409" s="8">
        <f t="shared" si="19"/>
        <v>0.16165055315061619</v>
      </c>
      <c r="I409" s="10" t="s">
        <v>817</v>
      </c>
      <c r="J409" s="11">
        <v>4.9251342446309996E-4</v>
      </c>
      <c r="L409" s="12" t="str">
        <f>_xlfn.XLOOKUP(I409,Sheet!$B$2:$B$900,Sheet!$A$2:$A$900)</f>
        <v>VZ</v>
      </c>
      <c r="M409" s="9">
        <f t="shared" si="20"/>
        <v>4.9251342446309996E-4</v>
      </c>
      <c r="P409" s="15"/>
      <c r="R409" s="10" t="s">
        <v>816</v>
      </c>
      <c r="S409" s="11">
        <v>0.16165055315061619</v>
      </c>
      <c r="V409" s="16"/>
    </row>
    <row r="410" spans="1:22">
      <c r="A410" s="1" t="s">
        <v>818</v>
      </c>
      <c r="B410">
        <v>0.31318175253640002</v>
      </c>
      <c r="C410">
        <v>0.16636232600112619</v>
      </c>
      <c r="D410">
        <v>1.2139620514021501</v>
      </c>
      <c r="E410">
        <v>-0.1468194265352738</v>
      </c>
      <c r="F410" s="8">
        <f t="shared" si="18"/>
        <v>-3.0963690170190001E-4</v>
      </c>
      <c r="G410" s="8">
        <f t="shared" si="19"/>
        <v>0.1048062884147508</v>
      </c>
      <c r="I410" s="10" t="s">
        <v>819</v>
      </c>
      <c r="J410" s="11">
        <v>-3.0963690170190001E-4</v>
      </c>
      <c r="L410" s="12" t="str">
        <f>_xlfn.XLOOKUP(I410,Sheet!$B$2:$B$900,Sheet!$A$2:$A$900)</f>
        <v>WAB</v>
      </c>
      <c r="M410" s="9">
        <f t="shared" si="20"/>
        <v>-3.0963690170190001E-4</v>
      </c>
      <c r="P410" s="15"/>
      <c r="R410" s="10" t="s">
        <v>818</v>
      </c>
      <c r="S410" s="11">
        <v>0.1048062884147508</v>
      </c>
      <c r="V410" s="16"/>
    </row>
    <row r="411" spans="1:22">
      <c r="A411" s="1" t="s">
        <v>820</v>
      </c>
      <c r="B411">
        <v>0.27138403420619273</v>
      </c>
      <c r="C411">
        <v>0.25216458144199472</v>
      </c>
      <c r="D411">
        <v>1.040625096447318</v>
      </c>
      <c r="E411">
        <v>-1.9219452764197949E-2</v>
      </c>
      <c r="F411" s="8">
        <f t="shared" si="18"/>
        <v>1.1092626288059999E-4</v>
      </c>
      <c r="G411" s="8">
        <f t="shared" si="19"/>
        <v>-0.13815837968523559</v>
      </c>
      <c r="I411" s="10" t="s">
        <v>821</v>
      </c>
      <c r="J411" s="11">
        <v>1.1092626288059999E-4</v>
      </c>
      <c r="L411" s="12" t="str">
        <f>_xlfn.XLOOKUP(I411,Sheet!$B$2:$B$900,Sheet!$A$2:$A$900)</f>
        <v>WAT</v>
      </c>
      <c r="M411" s="9">
        <f t="shared" si="20"/>
        <v>1.1092626288059999E-4</v>
      </c>
      <c r="P411" s="15"/>
      <c r="R411" s="10" t="s">
        <v>820</v>
      </c>
      <c r="S411" s="11">
        <v>-0.13815837968523559</v>
      </c>
      <c r="V411" s="16"/>
    </row>
    <row r="412" spans="1:22">
      <c r="A412" s="1" t="s">
        <v>822</v>
      </c>
      <c r="B412">
        <v>0.26249777135519059</v>
      </c>
      <c r="C412">
        <v>-7.8795020794865778E-2</v>
      </c>
      <c r="D412">
        <v>1.00377337809867</v>
      </c>
      <c r="E412">
        <v>-0.34129279215005642</v>
      </c>
      <c r="F412" s="8">
        <f t="shared" si="18"/>
        <v>9.832121351914286E-6</v>
      </c>
      <c r="G412" s="8">
        <f t="shared" si="19"/>
        <v>0.1070713359708194</v>
      </c>
      <c r="I412" s="10" t="s">
        <v>823</v>
      </c>
      <c r="J412" s="11">
        <v>9.832121351914286E-6</v>
      </c>
      <c r="L412" s="12" t="str">
        <f>_xlfn.XLOOKUP(I412,Sheet!$B$2:$B$900,Sheet!$A$2:$A$900)</f>
        <v>WBA</v>
      </c>
      <c r="M412" s="9">
        <f t="shared" si="20"/>
        <v>9.832121351914286E-6</v>
      </c>
      <c r="P412" s="15"/>
      <c r="R412" s="10" t="s">
        <v>822</v>
      </c>
      <c r="S412" s="11">
        <v>0.1070713359708194</v>
      </c>
      <c r="V412" s="16"/>
    </row>
    <row r="413" spans="1:22">
      <c r="A413" s="1" t="s">
        <v>824</v>
      </c>
      <c r="B413">
        <v>0.24145756451122111</v>
      </c>
      <c r="C413">
        <v>0.32571298025898732</v>
      </c>
      <c r="D413">
        <v>0.91651872565230086</v>
      </c>
      <c r="E413">
        <v>8.425541574776621E-2</v>
      </c>
      <c r="F413" s="8">
        <f t="shared" si="18"/>
        <v>6.7282474017040005E-4</v>
      </c>
      <c r="G413" s="8">
        <f t="shared" si="19"/>
        <v>0.23752314904657909</v>
      </c>
      <c r="I413" s="10" t="s">
        <v>825</v>
      </c>
      <c r="J413" s="11">
        <v>6.7282474017040005E-4</v>
      </c>
      <c r="L413" s="12" t="str">
        <f>_xlfn.XLOOKUP(I413,Sheet!$B$2:$B$900,Sheet!$A$2:$A$900)</f>
        <v>WBD</v>
      </c>
      <c r="M413" s="9">
        <f t="shared" si="20"/>
        <v>6.7282474017040005E-4</v>
      </c>
      <c r="P413" s="15"/>
      <c r="R413" s="10" t="s">
        <v>824</v>
      </c>
      <c r="S413" s="11">
        <v>0.23752314904657909</v>
      </c>
      <c r="V413" s="16"/>
    </row>
    <row r="414" spans="1:22">
      <c r="A414" s="1" t="s">
        <v>826</v>
      </c>
      <c r="B414">
        <v>0.54865071417609024</v>
      </c>
      <c r="C414">
        <v>0.68994772039114816</v>
      </c>
      <c r="D414">
        <v>2.1904620716796321</v>
      </c>
      <c r="E414">
        <v>0.14129700621505789</v>
      </c>
      <c r="F414" s="8">
        <f t="shared" si="18"/>
        <v>-2.4660860974796998E-3</v>
      </c>
      <c r="G414" s="8">
        <f t="shared" si="19"/>
        <v>-3.6416472566922611</v>
      </c>
      <c r="I414" s="10" t="s">
        <v>827</v>
      </c>
      <c r="J414" s="11">
        <v>-2.4660860974796998E-3</v>
      </c>
      <c r="L414" s="12" t="str">
        <f>_xlfn.XLOOKUP(I414,Sheet!$B$2:$B$900,Sheet!$A$2:$A$900)</f>
        <v>WDC</v>
      </c>
      <c r="M414" s="9">
        <f t="shared" si="20"/>
        <v>-2.4660860974796998E-3</v>
      </c>
      <c r="P414" s="15"/>
      <c r="R414" s="10" t="s">
        <v>826</v>
      </c>
      <c r="S414" s="11">
        <v>-3.6416472566922611</v>
      </c>
      <c r="V414" s="16"/>
    </row>
    <row r="415" spans="1:22">
      <c r="A415" s="1" t="s">
        <v>828</v>
      </c>
      <c r="B415">
        <v>4.4974429988630327E-2</v>
      </c>
      <c r="C415">
        <v>0.32550119670602568</v>
      </c>
      <c r="D415">
        <v>0.1016946252297484</v>
      </c>
      <c r="E415">
        <v>0.2805267667173954</v>
      </c>
      <c r="F415" s="8">
        <f t="shared" si="18"/>
        <v>3.6768958359919998E-4</v>
      </c>
      <c r="G415" s="8">
        <f t="shared" si="19"/>
        <v>0.15078653501386149</v>
      </c>
      <c r="I415" s="10" t="s">
        <v>829</v>
      </c>
      <c r="J415" s="11">
        <v>3.6768958359919998E-4</v>
      </c>
      <c r="L415" s="12" t="str">
        <f>_xlfn.XLOOKUP(I415,Sheet!$B$2:$B$900,Sheet!$A$2:$A$900)</f>
        <v>WEC</v>
      </c>
      <c r="M415" s="9">
        <f t="shared" si="20"/>
        <v>3.6768958359919998E-4</v>
      </c>
      <c r="P415" s="15"/>
      <c r="R415" s="10" t="s">
        <v>828</v>
      </c>
      <c r="S415" s="11">
        <v>0.15078653501386149</v>
      </c>
      <c r="V415" s="16"/>
    </row>
    <row r="416" spans="1:22">
      <c r="A416" s="1" t="s">
        <v>830</v>
      </c>
      <c r="B416">
        <v>5.2570705288101427E-2</v>
      </c>
      <c r="C416">
        <v>0.22375241273021401</v>
      </c>
      <c r="D416">
        <v>0.1331967091235797</v>
      </c>
      <c r="E416">
        <v>0.1711817074421125</v>
      </c>
      <c r="F416" s="8">
        <f t="shared" si="18"/>
        <v>6.8033327459680003E-4</v>
      </c>
      <c r="G416" s="8">
        <f t="shared" si="19"/>
        <v>0.23616198593312751</v>
      </c>
      <c r="I416" s="10" t="s">
        <v>831</v>
      </c>
      <c r="J416" s="11">
        <v>6.8033327459680003E-4</v>
      </c>
      <c r="L416" s="12" t="str">
        <f>_xlfn.XLOOKUP(I416,Sheet!$B$2:$B$900,Sheet!$A$2:$A$900)</f>
        <v>WELL</v>
      </c>
      <c r="M416" s="9">
        <f t="shared" si="20"/>
        <v>6.8033327459680003E-4</v>
      </c>
      <c r="P416" s="15"/>
      <c r="R416" s="10" t="s">
        <v>830</v>
      </c>
      <c r="S416" s="11">
        <v>0.23616198593312751</v>
      </c>
      <c r="V416" s="16"/>
    </row>
    <row r="417" spans="1:22">
      <c r="A417" s="1" t="s">
        <v>832</v>
      </c>
      <c r="B417">
        <v>0.24952642388175639</v>
      </c>
      <c r="C417">
        <v>0.21389618646178379</v>
      </c>
      <c r="D417">
        <v>0.94998063623311224</v>
      </c>
      <c r="E417">
        <v>-3.5630237419972587E-2</v>
      </c>
      <c r="F417" s="8">
        <f t="shared" si="18"/>
        <v>-7.7083261212260005E-4</v>
      </c>
      <c r="G417" s="8">
        <f t="shared" si="19"/>
        <v>-0.17085949103319309</v>
      </c>
      <c r="I417" s="10" t="s">
        <v>833</v>
      </c>
      <c r="J417" s="11">
        <v>-7.7083261212260005E-4</v>
      </c>
      <c r="L417" s="12" t="str">
        <f>_xlfn.XLOOKUP(I417,Sheet!$B$2:$B$900,Sheet!$A$2:$A$900)</f>
        <v>WFC</v>
      </c>
      <c r="M417" s="9">
        <f t="shared" si="20"/>
        <v>-7.7083261212260005E-4</v>
      </c>
      <c r="P417" s="15"/>
      <c r="R417" s="10" t="s">
        <v>832</v>
      </c>
      <c r="S417" s="11">
        <v>-0.17085949103319309</v>
      </c>
      <c r="V417" s="16"/>
    </row>
    <row r="418" spans="1:22">
      <c r="A418" s="1" t="s">
        <v>834</v>
      </c>
      <c r="B418">
        <v>0.31032581653573921</v>
      </c>
      <c r="C418">
        <v>0.40132220394004348</v>
      </c>
      <c r="D418">
        <v>1.2021183606535411</v>
      </c>
      <c r="E418">
        <v>9.0996387404304324E-2</v>
      </c>
      <c r="F418" s="8">
        <f t="shared" si="18"/>
        <v>-1.3253601872458001E-3</v>
      </c>
      <c r="G418" s="8">
        <f t="shared" si="19"/>
        <v>-0.96510392298490255</v>
      </c>
      <c r="I418" s="10" t="s">
        <v>835</v>
      </c>
      <c r="J418" s="11">
        <v>-1.3253601872458001E-3</v>
      </c>
      <c r="L418" s="12" t="str">
        <f>_xlfn.XLOOKUP(I418,Sheet!$B$2:$B$900,Sheet!$A$2:$A$900)</f>
        <v>WHR</v>
      </c>
      <c r="M418" s="9">
        <f t="shared" si="20"/>
        <v>-1.3253601872458001E-3</v>
      </c>
      <c r="P418" s="15"/>
      <c r="R418" s="10" t="s">
        <v>834</v>
      </c>
      <c r="S418" s="11">
        <v>-0.96510392298490255</v>
      </c>
      <c r="V418" s="16"/>
    </row>
    <row r="419" spans="1:22">
      <c r="A419" s="1" t="s">
        <v>836</v>
      </c>
      <c r="B419">
        <v>0.135172301299604</v>
      </c>
      <c r="C419">
        <v>0.27595306100243749</v>
      </c>
      <c r="D419">
        <v>0.47574911865774838</v>
      </c>
      <c r="E419">
        <v>0.1407807597028336</v>
      </c>
      <c r="F419" s="8">
        <f t="shared" si="18"/>
        <v>3.5865798843459998E-4</v>
      </c>
      <c r="G419" s="8">
        <f t="shared" si="19"/>
        <v>7.4818408525535507E-2</v>
      </c>
      <c r="I419" s="10" t="s">
        <v>837</v>
      </c>
      <c r="J419" s="11">
        <v>3.5865798843459998E-4</v>
      </c>
      <c r="L419" s="12" t="str">
        <f>_xlfn.XLOOKUP(I419,Sheet!$B$2:$B$900,Sheet!$A$2:$A$900)</f>
        <v>WM</v>
      </c>
      <c r="M419" s="9">
        <f t="shared" si="20"/>
        <v>3.5865798843459998E-4</v>
      </c>
      <c r="P419" s="15"/>
      <c r="R419" s="10" t="s">
        <v>836</v>
      </c>
      <c r="S419" s="11">
        <v>7.4818408525535507E-2</v>
      </c>
      <c r="V419" s="16"/>
    </row>
    <row r="420" spans="1:22">
      <c r="A420" s="1" t="s">
        <v>838</v>
      </c>
      <c r="B420">
        <v>0.22989057600804391</v>
      </c>
      <c r="C420">
        <v>0.15373407644747181</v>
      </c>
      <c r="D420">
        <v>0.86854992148699617</v>
      </c>
      <c r="E420">
        <v>-7.615649956057205E-2</v>
      </c>
      <c r="F420" s="8">
        <f t="shared" si="18"/>
        <v>-9.3991478746680002E-4</v>
      </c>
      <c r="G420" s="8">
        <f t="shared" si="19"/>
        <v>-0.15882602184706551</v>
      </c>
      <c r="I420" s="10" t="s">
        <v>839</v>
      </c>
      <c r="J420" s="11">
        <v>-9.3991478746680002E-4</v>
      </c>
      <c r="L420" s="12" t="str">
        <f>_xlfn.XLOOKUP(I420,Sheet!$B$2:$B$900,Sheet!$A$2:$A$900)</f>
        <v>WMB</v>
      </c>
      <c r="M420" s="9">
        <f t="shared" si="20"/>
        <v>-9.3991478746680002E-4</v>
      </c>
      <c r="P420" s="15"/>
      <c r="R420" s="10" t="s">
        <v>838</v>
      </c>
      <c r="S420" s="11">
        <v>-0.15882602184706551</v>
      </c>
      <c r="V420" s="16"/>
    </row>
    <row r="421" spans="1:22">
      <c r="A421" s="1" t="s">
        <v>840</v>
      </c>
      <c r="B421">
        <v>0.1404508264695121</v>
      </c>
      <c r="C421">
        <v>0.27398482992827039</v>
      </c>
      <c r="D421">
        <v>0.49763939200654661</v>
      </c>
      <c r="E421">
        <v>0.13353400345875829</v>
      </c>
      <c r="F421" s="8">
        <f t="shared" si="18"/>
        <v>6.5545698807650062E-5</v>
      </c>
      <c r="G421" s="8">
        <f t="shared" si="19"/>
        <v>1.74426365126907E-2</v>
      </c>
      <c r="I421" s="10" t="s">
        <v>841</v>
      </c>
      <c r="J421" s="11">
        <v>6.5545698807650062E-5</v>
      </c>
      <c r="L421" s="12" t="str">
        <f>_xlfn.XLOOKUP(I421,Sheet!$B$2:$B$900,Sheet!$A$2:$A$900)</f>
        <v>WMT</v>
      </c>
      <c r="M421" s="9">
        <f t="shared" si="20"/>
        <v>6.5545698807650062E-5</v>
      </c>
      <c r="P421" s="15"/>
      <c r="R421" s="10" t="s">
        <v>840</v>
      </c>
      <c r="S421" s="11">
        <v>1.74426365126907E-2</v>
      </c>
      <c r="V421" s="16"/>
    </row>
    <row r="422" spans="1:22">
      <c r="A422" s="1" t="s">
        <v>842</v>
      </c>
      <c r="B422">
        <v>0.16538862693986239</v>
      </c>
      <c r="C422">
        <v>0.3769732015049847</v>
      </c>
      <c r="D422">
        <v>0.60105753465855094</v>
      </c>
      <c r="E422">
        <v>0.21158457456512231</v>
      </c>
      <c r="F422" s="8">
        <f t="shared" si="18"/>
        <v>4.3700362451980001E-4</v>
      </c>
      <c r="G422" s="8">
        <f t="shared" si="19"/>
        <v>8.9464181644707805E-2</v>
      </c>
      <c r="I422" s="10" t="s">
        <v>843</v>
      </c>
      <c r="J422" s="11">
        <v>4.3700362451980001E-4</v>
      </c>
      <c r="L422" s="12" t="str">
        <f>_xlfn.XLOOKUP(I422,Sheet!$B$2:$B$900,Sheet!$A$2:$A$900)</f>
        <v>WRB</v>
      </c>
      <c r="M422" s="9">
        <f t="shared" si="20"/>
        <v>4.3700362451980001E-4</v>
      </c>
      <c r="P422" s="15"/>
      <c r="R422" s="10" t="s">
        <v>842</v>
      </c>
      <c r="S422" s="11">
        <v>8.9464181644707805E-2</v>
      </c>
      <c r="V422" s="16"/>
    </row>
    <row r="423" spans="1:22">
      <c r="A423" s="1" t="s">
        <v>844</v>
      </c>
      <c r="B423">
        <v>0.24248633024247049</v>
      </c>
      <c r="C423">
        <v>0.45674014979568273</v>
      </c>
      <c r="D423">
        <v>0.92078506186251863</v>
      </c>
      <c r="E423">
        <v>0.21425381955321221</v>
      </c>
      <c r="F423" s="8">
        <f t="shared" si="18"/>
        <v>2.1265225266569999E-4</v>
      </c>
      <c r="G423" s="8">
        <f t="shared" si="19"/>
        <v>0.1815886340563167</v>
      </c>
      <c r="I423" s="10" t="s">
        <v>845</v>
      </c>
      <c r="J423" s="11">
        <v>2.1265225266569999E-4</v>
      </c>
      <c r="L423" s="12" t="str">
        <f>_xlfn.XLOOKUP(I423,Sheet!$B$2:$B$900,Sheet!$A$2:$A$900)</f>
        <v>WST</v>
      </c>
      <c r="M423" s="9">
        <f t="shared" si="20"/>
        <v>2.1265225266569999E-4</v>
      </c>
      <c r="P423" s="15"/>
      <c r="R423" s="10" t="s">
        <v>844</v>
      </c>
      <c r="S423" s="11">
        <v>0.1815886340563167</v>
      </c>
      <c r="V423" s="16"/>
    </row>
    <row r="424" spans="1:22">
      <c r="A424" s="1" t="s">
        <v>846</v>
      </c>
      <c r="B424">
        <v>0.24640455825952259</v>
      </c>
      <c r="C424">
        <v>0.31785109234569892</v>
      </c>
      <c r="D424">
        <v>0.93703412378329065</v>
      </c>
      <c r="E424">
        <v>7.1446534086176239E-2</v>
      </c>
      <c r="F424" s="8">
        <f t="shared" si="18"/>
        <v>3.5352263273109998E-4</v>
      </c>
      <c r="G424" s="8">
        <f t="shared" si="19"/>
        <v>-5.7167524421180498E-2</v>
      </c>
      <c r="I424" s="10" t="s">
        <v>847</v>
      </c>
      <c r="J424" s="11">
        <v>3.5352263273109998E-4</v>
      </c>
      <c r="L424" s="12" t="str">
        <f>_xlfn.XLOOKUP(I424,Sheet!$B$2:$B$900,Sheet!$A$2:$A$900)</f>
        <v>WTW</v>
      </c>
      <c r="M424" s="9">
        <f t="shared" si="20"/>
        <v>3.5352263273109998E-4</v>
      </c>
      <c r="P424" s="15"/>
      <c r="R424" s="10" t="s">
        <v>846</v>
      </c>
      <c r="S424" s="11">
        <v>-5.7167524421180498E-2</v>
      </c>
      <c r="V424" s="16"/>
    </row>
    <row r="425" spans="1:22">
      <c r="A425" s="1" t="s">
        <v>848</v>
      </c>
      <c r="B425">
        <v>0.24525119275652221</v>
      </c>
      <c r="C425">
        <v>0.39999766131161502</v>
      </c>
      <c r="D425">
        <v>0.9322510669029932</v>
      </c>
      <c r="E425">
        <v>0.15474646855509269</v>
      </c>
      <c r="F425" s="8">
        <f t="shared" si="18"/>
        <v>-1.5496054138731E-3</v>
      </c>
      <c r="G425" s="8">
        <f t="shared" si="19"/>
        <v>-0.4573598791636887</v>
      </c>
      <c r="I425" s="10" t="s">
        <v>849</v>
      </c>
      <c r="J425" s="11">
        <v>-1.5496054138731E-3</v>
      </c>
      <c r="L425" s="12" t="str">
        <f>_xlfn.XLOOKUP(I425,Sheet!$B$2:$B$900,Sheet!$A$2:$A$900)</f>
        <v>WY</v>
      </c>
      <c r="M425" s="9">
        <f t="shared" si="20"/>
        <v>-1.5496054138731E-3</v>
      </c>
      <c r="P425" s="15"/>
      <c r="R425" s="10" t="s">
        <v>848</v>
      </c>
      <c r="S425" s="11">
        <v>-0.4573598791636887</v>
      </c>
      <c r="V425" s="16"/>
    </row>
    <row r="426" spans="1:22">
      <c r="A426" s="1" t="s">
        <v>850</v>
      </c>
      <c r="B426">
        <v>0.4767090944316032</v>
      </c>
      <c r="C426">
        <v>0.44772555772266459</v>
      </c>
      <c r="D426">
        <v>1.892117047137573</v>
      </c>
      <c r="E426">
        <v>-2.8983536708938551E-2</v>
      </c>
      <c r="F426" s="8">
        <f t="shared" si="18"/>
        <v>-1.3232709371090001E-3</v>
      </c>
      <c r="G426" s="8">
        <f t="shared" si="19"/>
        <v>-1.6800130619215321</v>
      </c>
      <c r="I426" s="10" t="s">
        <v>851</v>
      </c>
      <c r="J426" s="11">
        <v>-1.3232709371090001E-3</v>
      </c>
      <c r="L426" s="12" t="str">
        <f>_xlfn.XLOOKUP(I426,Sheet!$B$2:$B$900,Sheet!$A$2:$A$900)</f>
        <v>WYNN</v>
      </c>
      <c r="M426" s="9">
        <f t="shared" si="20"/>
        <v>-1.3232709371090001E-3</v>
      </c>
      <c r="P426" s="15"/>
      <c r="R426" s="10" t="s">
        <v>850</v>
      </c>
      <c r="S426" s="11">
        <v>-1.6800130619215321</v>
      </c>
      <c r="V426" s="16"/>
    </row>
    <row r="427" spans="1:22">
      <c r="A427" s="1" t="s">
        <v>852</v>
      </c>
      <c r="B427">
        <v>6.8747958797077083E-2</v>
      </c>
      <c r="C427">
        <v>0.29075402495703662</v>
      </c>
      <c r="D427">
        <v>0.2002844826863692</v>
      </c>
      <c r="E427">
        <v>0.22200606615995949</v>
      </c>
      <c r="F427" s="8">
        <f t="shared" si="18"/>
        <v>2.7537057591099997E-4</v>
      </c>
      <c r="G427" s="8">
        <f t="shared" si="19"/>
        <v>0.139786933584683</v>
      </c>
      <c r="I427" s="10" t="s">
        <v>853</v>
      </c>
      <c r="J427" s="11">
        <v>2.7537057591099997E-4</v>
      </c>
      <c r="L427" s="12" t="str">
        <f>_xlfn.XLOOKUP(I427,Sheet!$B$2:$B$900,Sheet!$A$2:$A$900)</f>
        <v>XEL</v>
      </c>
      <c r="M427" s="9">
        <f t="shared" si="20"/>
        <v>2.7537057591099997E-4</v>
      </c>
      <c r="P427" s="15"/>
      <c r="R427" s="10" t="s">
        <v>852</v>
      </c>
      <c r="S427" s="11">
        <v>0.139786933584683</v>
      </c>
      <c r="V427" s="16"/>
    </row>
    <row r="428" spans="1:22">
      <c r="A428" s="1" t="s">
        <v>854</v>
      </c>
      <c r="B428">
        <v>0.2478274278717166</v>
      </c>
      <c r="C428">
        <v>8.6601833294032149E-2</v>
      </c>
      <c r="D428">
        <v>0.94293482592035516</v>
      </c>
      <c r="E428">
        <v>-0.16122559457768451</v>
      </c>
      <c r="F428" s="8">
        <f t="shared" si="18"/>
        <v>-5.0460814368159996E-4</v>
      </c>
      <c r="G428" s="8">
        <f t="shared" si="19"/>
        <v>-8.6931832327588002E-3</v>
      </c>
      <c r="I428" s="10" t="s">
        <v>855</v>
      </c>
      <c r="J428" s="11">
        <v>-5.0460814368159996E-4</v>
      </c>
      <c r="L428" s="12" t="str">
        <f>_xlfn.XLOOKUP(I428,Sheet!$B$2:$B$900,Sheet!$A$2:$A$900)</f>
        <v>XOM</v>
      </c>
      <c r="M428" s="9">
        <f t="shared" si="20"/>
        <v>-5.0460814368159996E-4</v>
      </c>
      <c r="P428" s="15"/>
      <c r="R428" s="10" t="s">
        <v>854</v>
      </c>
      <c r="S428" s="11">
        <v>-8.6931832327588002E-3</v>
      </c>
      <c r="V428" s="16"/>
    </row>
    <row r="429" spans="1:22">
      <c r="A429" s="1" t="s">
        <v>856</v>
      </c>
      <c r="B429">
        <v>0.21131220932560091</v>
      </c>
      <c r="C429">
        <v>0.45925128154077899</v>
      </c>
      <c r="D429">
        <v>0.79150462721212578</v>
      </c>
      <c r="E429">
        <v>0.24793907221517811</v>
      </c>
      <c r="F429" s="8">
        <f t="shared" si="18"/>
        <v>-2.0526235045889999E-3</v>
      </c>
      <c r="G429" s="8">
        <f t="shared" si="19"/>
        <v>-2.4104794158441329</v>
      </c>
      <c r="I429" s="10" t="s">
        <v>857</v>
      </c>
      <c r="J429" s="11">
        <v>-2.0526235045889999E-3</v>
      </c>
      <c r="L429" s="12" t="str">
        <f>_xlfn.XLOOKUP(I429,Sheet!$B$2:$B$900,Sheet!$A$2:$A$900)</f>
        <v>XRAY</v>
      </c>
      <c r="M429" s="9">
        <f t="shared" si="20"/>
        <v>-2.0526235045889999E-3</v>
      </c>
      <c r="P429" s="15"/>
      <c r="R429" s="10" t="s">
        <v>856</v>
      </c>
      <c r="S429" s="11">
        <v>-2.4104794158441329</v>
      </c>
      <c r="V429" s="16"/>
    </row>
    <row r="430" spans="1:22">
      <c r="A430" s="1" t="s">
        <v>858</v>
      </c>
      <c r="B430">
        <v>0.13528423217378979</v>
      </c>
      <c r="C430">
        <v>0.1201667676241622</v>
      </c>
      <c r="D430">
        <v>0.47621330085888031</v>
      </c>
      <c r="E430">
        <v>-1.5117464549627591E-2</v>
      </c>
      <c r="F430" s="8">
        <f t="shared" si="18"/>
        <v>7.1282259830159999E-4</v>
      </c>
      <c r="G430" s="8">
        <f t="shared" si="19"/>
        <v>8.9140275115877896E-2</v>
      </c>
      <c r="I430" s="10" t="s">
        <v>859</v>
      </c>
      <c r="J430" s="11">
        <v>7.1282259830159999E-4</v>
      </c>
      <c r="L430" s="12" t="str">
        <f>_xlfn.XLOOKUP(I430,Sheet!$B$2:$B$900,Sheet!$A$2:$A$900)</f>
        <v>YUM</v>
      </c>
      <c r="M430" s="9">
        <f t="shared" si="20"/>
        <v>7.1282259830159999E-4</v>
      </c>
      <c r="P430" s="15"/>
      <c r="R430" s="10" t="s">
        <v>858</v>
      </c>
      <c r="S430" s="11">
        <v>8.9140275115877896E-2</v>
      </c>
      <c r="V430" s="16"/>
    </row>
    <row r="431" spans="1:22">
      <c r="A431" s="1" t="s">
        <v>860</v>
      </c>
      <c r="B431">
        <v>0.2352839577273883</v>
      </c>
      <c r="C431">
        <v>0.39801774852499072</v>
      </c>
      <c r="D431">
        <v>0.89091650993937521</v>
      </c>
      <c r="E431">
        <v>0.16273379079760239</v>
      </c>
      <c r="F431" s="8">
        <f t="shared" si="18"/>
        <v>-4.3438974216419997E-4</v>
      </c>
      <c r="G431" s="8">
        <f t="shared" si="19"/>
        <v>-2.35758943013042E-2</v>
      </c>
      <c r="I431" s="10" t="s">
        <v>861</v>
      </c>
      <c r="J431" s="11">
        <v>-4.3438974216419997E-4</v>
      </c>
      <c r="L431" s="12" t="str">
        <f>_xlfn.XLOOKUP(I431,Sheet!$B$2:$B$900,Sheet!$A$2:$A$900)</f>
        <v>ZBH</v>
      </c>
      <c r="M431" s="9">
        <f t="shared" si="20"/>
        <v>-4.3438974216419997E-4</v>
      </c>
      <c r="P431" s="15"/>
      <c r="R431" s="10" t="s">
        <v>860</v>
      </c>
      <c r="S431" s="11">
        <v>-2.35758943013042E-2</v>
      </c>
      <c r="V431" s="16"/>
    </row>
    <row r="432" spans="1:22">
      <c r="A432" s="1" t="s">
        <v>862</v>
      </c>
      <c r="B432">
        <v>0.40482740035598702</v>
      </c>
      <c r="C432">
        <v>0.54460525241317603</v>
      </c>
      <c r="D432">
        <v>1.5940205369494229</v>
      </c>
      <c r="E432">
        <v>0.13977785205718909</v>
      </c>
      <c r="F432" s="8">
        <f t="shared" si="18"/>
        <v>2.2521922516438001E-3</v>
      </c>
      <c r="G432" s="8">
        <f t="shared" si="19"/>
        <v>0.246094647345764</v>
      </c>
      <c r="I432" s="10" t="s">
        <v>863</v>
      </c>
      <c r="J432" s="11">
        <v>2.2521922516438001E-3</v>
      </c>
      <c r="L432" s="12" t="str">
        <f>_xlfn.XLOOKUP(I432,Sheet!$B$2:$B$900,Sheet!$A$2:$A$900)</f>
        <v>ZBRA</v>
      </c>
      <c r="M432" s="9">
        <f t="shared" si="20"/>
        <v>2.2521922516438001E-3</v>
      </c>
      <c r="P432" s="15"/>
      <c r="R432" s="10" t="s">
        <v>862</v>
      </c>
      <c r="S432" s="11">
        <v>0.246094647345764</v>
      </c>
      <c r="V432" s="16"/>
    </row>
    <row r="433" spans="1:22" ht="16" customHeight="1" thickBot="1">
      <c r="A433" s="1" t="s">
        <v>864</v>
      </c>
      <c r="B433">
        <v>0.28759069743201959</v>
      </c>
      <c r="C433">
        <v>0.30175942178825382</v>
      </c>
      <c r="D433">
        <v>1.1078348333843959</v>
      </c>
      <c r="E433">
        <v>1.4168724356234169E-2</v>
      </c>
      <c r="F433" s="8">
        <f t="shared" si="18"/>
        <v>-5.3349308370220002E-4</v>
      </c>
      <c r="G433" s="8">
        <f t="shared" si="19"/>
        <v>-0.21170029505676399</v>
      </c>
      <c r="I433" s="17" t="s">
        <v>865</v>
      </c>
      <c r="J433" s="11">
        <v>-5.3349308370220002E-4</v>
      </c>
      <c r="K433" s="18"/>
      <c r="L433" s="12" t="str">
        <f>_xlfn.XLOOKUP(I433,Sheet!$B$2:$B$900,Sheet!$A$2:$A$900)</f>
        <v>ZION</v>
      </c>
      <c r="M433" s="19">
        <f t="shared" si="20"/>
        <v>-5.3349308370220002E-4</v>
      </c>
      <c r="N433" s="18"/>
      <c r="O433" s="18"/>
      <c r="P433" s="20"/>
      <c r="R433" s="17" t="s">
        <v>864</v>
      </c>
      <c r="S433" s="21">
        <v>-0.21170029505676399</v>
      </c>
      <c r="T433" s="22"/>
      <c r="U433" s="22"/>
      <c r="V433" s="23"/>
    </row>
    <row r="436" spans="1:22">
      <c r="I436" t="s">
        <v>888</v>
      </c>
      <c r="R436" t="s">
        <v>889</v>
      </c>
    </row>
  </sheetData>
  <mergeCells count="4">
    <mergeCell ref="O1:P1"/>
    <mergeCell ref="U1:V1"/>
    <mergeCell ref="O11:P11"/>
    <mergeCell ref="U11:V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2014_to_2018</vt:lpstr>
      <vt:lpstr>2015_to_2018</vt:lpstr>
      <vt:lpstr>2016_to_2018</vt:lpstr>
      <vt:lpstr>2017_to_2018</vt:lpstr>
      <vt:lpstr>2018_to_2018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Harak</cp:lastModifiedBy>
  <dcterms:created xsi:type="dcterms:W3CDTF">2024-01-05T23:50:36Z</dcterms:created>
  <dcterms:modified xsi:type="dcterms:W3CDTF">2024-01-25T14:23:19Z</dcterms:modified>
</cp:coreProperties>
</file>