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2"/>
  <workbookPr/>
  <mc:AlternateContent xmlns:mc="http://schemas.openxmlformats.org/markup-compatibility/2006">
    <mc:Choice Requires="x15">
      <x15ac:absPath xmlns:x15ac="http://schemas.microsoft.com/office/spreadsheetml/2010/11/ac" url="/Users/andreharak/Documents/TFE LSM Export/"/>
    </mc:Choice>
  </mc:AlternateContent>
  <xr:revisionPtr revIDLastSave="0" documentId="13_ncr:1_{5BD28EA9-D4C8-AC44-84C0-3FD76D19E6C3}" xr6:coauthVersionLast="47" xr6:coauthVersionMax="47" xr10:uidLastSave="{00000000-0000-0000-0000-000000000000}"/>
  <bookViews>
    <workbookView xWindow="2260" yWindow="740" windowWidth="27140" windowHeight="16980" activeTab="3" xr2:uid="{00000000-000D-0000-FFFF-FFFF00000000}"/>
  </bookViews>
  <sheets>
    <sheet name="Sheet" sheetId="1" r:id="rId1"/>
    <sheet name="2015_to_2019" sheetId="2" r:id="rId2"/>
    <sheet name="2016_to_2019" sheetId="3" r:id="rId3"/>
    <sheet name="2017_to_2019" sheetId="4" r:id="rId4"/>
    <sheet name="2018_to_2019" sheetId="5" r:id="rId5"/>
    <sheet name="2019_to_2019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3" i="6" l="1"/>
  <c r="V12" i="6"/>
  <c r="V5" i="6"/>
  <c r="V4" i="6"/>
  <c r="V3" i="6"/>
  <c r="V2" i="6"/>
  <c r="V9" i="6" s="1"/>
  <c r="V13" i="5"/>
  <c r="V12" i="5"/>
  <c r="V5" i="5"/>
  <c r="V4" i="5"/>
  <c r="V3" i="5"/>
  <c r="V2" i="5"/>
  <c r="V9" i="5" s="1"/>
  <c r="V13" i="4"/>
  <c r="V12" i="4"/>
  <c r="V5" i="4"/>
  <c r="V4" i="4"/>
  <c r="V3" i="4"/>
  <c r="V2" i="4"/>
  <c r="V9" i="4" s="1"/>
  <c r="V13" i="3"/>
  <c r="V12" i="3"/>
  <c r="V5" i="3"/>
  <c r="V4" i="3"/>
  <c r="V3" i="3"/>
  <c r="V2" i="3"/>
  <c r="V9" i="3" s="1"/>
  <c r="V13" i="2"/>
  <c r="V12" i="2"/>
  <c r="V5" i="2"/>
  <c r="V4" i="2"/>
  <c r="V3" i="2"/>
  <c r="V2" i="2"/>
  <c r="V9" i="2" s="1"/>
  <c r="P13" i="6"/>
  <c r="P12" i="6"/>
  <c r="P5" i="6"/>
  <c r="P4" i="6"/>
  <c r="P3" i="6"/>
  <c r="P2" i="6"/>
  <c r="P9" i="6" s="1"/>
  <c r="P13" i="5"/>
  <c r="P12" i="5"/>
  <c r="P5" i="5"/>
  <c r="P4" i="5"/>
  <c r="P3" i="5"/>
  <c r="P2" i="5"/>
  <c r="P9" i="5" s="1"/>
  <c r="P13" i="4"/>
  <c r="P12" i="4"/>
  <c r="P5" i="4"/>
  <c r="P4" i="4"/>
  <c r="P3" i="4"/>
  <c r="P2" i="4"/>
  <c r="P9" i="4" s="1"/>
  <c r="P13" i="3"/>
  <c r="P12" i="3"/>
  <c r="P5" i="3"/>
  <c r="P3" i="3"/>
  <c r="P9" i="3"/>
  <c r="P13" i="2"/>
  <c r="P12" i="2"/>
  <c r="P5" i="2"/>
  <c r="P4" i="2"/>
  <c r="P3" i="2"/>
  <c r="P2" i="2"/>
  <c r="P9" i="2" s="1"/>
  <c r="M433" i="6"/>
  <c r="L433" i="6"/>
  <c r="G433" i="6"/>
  <c r="M432" i="6"/>
  <c r="L432" i="6"/>
  <c r="G432" i="6"/>
  <c r="M431" i="6"/>
  <c r="L431" i="6"/>
  <c r="G431" i="6"/>
  <c r="M430" i="6"/>
  <c r="L430" i="6"/>
  <c r="G430" i="6"/>
  <c r="M429" i="6"/>
  <c r="L429" i="6"/>
  <c r="G429" i="6"/>
  <c r="M428" i="6"/>
  <c r="L428" i="6"/>
  <c r="G428" i="6"/>
  <c r="M427" i="6"/>
  <c r="L427" i="6"/>
  <c r="G427" i="6"/>
  <c r="M426" i="6"/>
  <c r="L426" i="6"/>
  <c r="G426" i="6"/>
  <c r="M425" i="6"/>
  <c r="L425" i="6"/>
  <c r="G425" i="6"/>
  <c r="M424" i="6"/>
  <c r="L424" i="6"/>
  <c r="G424" i="6"/>
  <c r="M423" i="6"/>
  <c r="L423" i="6"/>
  <c r="G423" i="6"/>
  <c r="M422" i="6"/>
  <c r="L422" i="6"/>
  <c r="G422" i="6"/>
  <c r="M421" i="6"/>
  <c r="L421" i="6"/>
  <c r="G421" i="6"/>
  <c r="M420" i="6"/>
  <c r="L420" i="6"/>
  <c r="G420" i="6"/>
  <c r="M419" i="6"/>
  <c r="L419" i="6"/>
  <c r="G419" i="6"/>
  <c r="M418" i="6"/>
  <c r="L418" i="6"/>
  <c r="G418" i="6"/>
  <c r="M417" i="6"/>
  <c r="L417" i="6"/>
  <c r="G417" i="6"/>
  <c r="M416" i="6"/>
  <c r="L416" i="6"/>
  <c r="G416" i="6"/>
  <c r="M415" i="6"/>
  <c r="L415" i="6"/>
  <c r="G415" i="6"/>
  <c r="M414" i="6"/>
  <c r="L414" i="6"/>
  <c r="G414" i="6"/>
  <c r="M413" i="6"/>
  <c r="L413" i="6"/>
  <c r="G413" i="6"/>
  <c r="M412" i="6"/>
  <c r="L412" i="6"/>
  <c r="G412" i="6"/>
  <c r="M411" i="6"/>
  <c r="L411" i="6"/>
  <c r="G411" i="6"/>
  <c r="M410" i="6"/>
  <c r="L410" i="6"/>
  <c r="G410" i="6"/>
  <c r="M409" i="6"/>
  <c r="L409" i="6"/>
  <c r="G409" i="6"/>
  <c r="M408" i="6"/>
  <c r="L408" i="6"/>
  <c r="G408" i="6"/>
  <c r="M407" i="6"/>
  <c r="L407" i="6"/>
  <c r="G407" i="6"/>
  <c r="M406" i="6"/>
  <c r="L406" i="6"/>
  <c r="G406" i="6"/>
  <c r="M405" i="6"/>
  <c r="L405" i="6"/>
  <c r="G405" i="6"/>
  <c r="M404" i="6"/>
  <c r="L404" i="6"/>
  <c r="G404" i="6"/>
  <c r="M403" i="6"/>
  <c r="L403" i="6"/>
  <c r="G403" i="6"/>
  <c r="M402" i="6"/>
  <c r="L402" i="6"/>
  <c r="G402" i="6"/>
  <c r="M401" i="6"/>
  <c r="L401" i="6"/>
  <c r="G401" i="6"/>
  <c r="M400" i="6"/>
  <c r="L400" i="6"/>
  <c r="G400" i="6"/>
  <c r="M399" i="6"/>
  <c r="L399" i="6"/>
  <c r="G399" i="6"/>
  <c r="M398" i="6"/>
  <c r="L398" i="6"/>
  <c r="G398" i="6"/>
  <c r="M397" i="6"/>
  <c r="L397" i="6"/>
  <c r="G397" i="6"/>
  <c r="M396" i="6"/>
  <c r="L396" i="6"/>
  <c r="G396" i="6"/>
  <c r="M395" i="6"/>
  <c r="L395" i="6"/>
  <c r="G395" i="6"/>
  <c r="M394" i="6"/>
  <c r="L394" i="6"/>
  <c r="G394" i="6"/>
  <c r="M393" i="6"/>
  <c r="L393" i="6"/>
  <c r="G393" i="6"/>
  <c r="M392" i="6"/>
  <c r="L392" i="6"/>
  <c r="G392" i="6"/>
  <c r="M391" i="6"/>
  <c r="L391" i="6"/>
  <c r="G391" i="6"/>
  <c r="M390" i="6"/>
  <c r="L390" i="6"/>
  <c r="G390" i="6"/>
  <c r="M389" i="6"/>
  <c r="L389" i="6"/>
  <c r="G389" i="6"/>
  <c r="M388" i="6"/>
  <c r="L388" i="6"/>
  <c r="G388" i="6"/>
  <c r="M387" i="6"/>
  <c r="L387" i="6"/>
  <c r="G387" i="6"/>
  <c r="M386" i="6"/>
  <c r="L386" i="6"/>
  <c r="G386" i="6"/>
  <c r="M385" i="6"/>
  <c r="L385" i="6"/>
  <c r="G385" i="6"/>
  <c r="M384" i="6"/>
  <c r="L384" i="6"/>
  <c r="G384" i="6"/>
  <c r="M383" i="6"/>
  <c r="L383" i="6"/>
  <c r="G383" i="6"/>
  <c r="M382" i="6"/>
  <c r="L382" i="6"/>
  <c r="G382" i="6"/>
  <c r="M381" i="6"/>
  <c r="L381" i="6"/>
  <c r="G381" i="6"/>
  <c r="M380" i="6"/>
  <c r="L380" i="6"/>
  <c r="G380" i="6"/>
  <c r="M379" i="6"/>
  <c r="L379" i="6"/>
  <c r="G379" i="6"/>
  <c r="M378" i="6"/>
  <c r="L378" i="6"/>
  <c r="G378" i="6"/>
  <c r="M377" i="6"/>
  <c r="L377" i="6"/>
  <c r="G377" i="6"/>
  <c r="M376" i="6"/>
  <c r="L376" i="6"/>
  <c r="G376" i="6"/>
  <c r="M375" i="6"/>
  <c r="L375" i="6"/>
  <c r="G375" i="6"/>
  <c r="M374" i="6"/>
  <c r="L374" i="6"/>
  <c r="G374" i="6"/>
  <c r="M373" i="6"/>
  <c r="L373" i="6"/>
  <c r="G373" i="6"/>
  <c r="M372" i="6"/>
  <c r="L372" i="6"/>
  <c r="G372" i="6"/>
  <c r="M371" i="6"/>
  <c r="L371" i="6"/>
  <c r="G371" i="6"/>
  <c r="M370" i="6"/>
  <c r="L370" i="6"/>
  <c r="G370" i="6"/>
  <c r="M369" i="6"/>
  <c r="L369" i="6"/>
  <c r="G369" i="6"/>
  <c r="M368" i="6"/>
  <c r="L368" i="6"/>
  <c r="G368" i="6"/>
  <c r="M367" i="6"/>
  <c r="L367" i="6"/>
  <c r="G367" i="6"/>
  <c r="M366" i="6"/>
  <c r="L366" i="6"/>
  <c r="G366" i="6"/>
  <c r="M365" i="6"/>
  <c r="L365" i="6"/>
  <c r="G365" i="6"/>
  <c r="M364" i="6"/>
  <c r="L364" i="6"/>
  <c r="G364" i="6"/>
  <c r="M363" i="6"/>
  <c r="L363" i="6"/>
  <c r="G363" i="6"/>
  <c r="M362" i="6"/>
  <c r="L362" i="6"/>
  <c r="G362" i="6"/>
  <c r="M361" i="6"/>
  <c r="L361" i="6"/>
  <c r="G361" i="6"/>
  <c r="M360" i="6"/>
  <c r="L360" i="6"/>
  <c r="G360" i="6"/>
  <c r="M359" i="6"/>
  <c r="L359" i="6"/>
  <c r="G359" i="6"/>
  <c r="M358" i="6"/>
  <c r="L358" i="6"/>
  <c r="G358" i="6"/>
  <c r="M357" i="6"/>
  <c r="L357" i="6"/>
  <c r="G357" i="6"/>
  <c r="M356" i="6"/>
  <c r="L356" i="6"/>
  <c r="G356" i="6"/>
  <c r="M355" i="6"/>
  <c r="L355" i="6"/>
  <c r="G355" i="6"/>
  <c r="M354" i="6"/>
  <c r="L354" i="6"/>
  <c r="G354" i="6"/>
  <c r="M353" i="6"/>
  <c r="L353" i="6"/>
  <c r="G353" i="6"/>
  <c r="M352" i="6"/>
  <c r="L352" i="6"/>
  <c r="G352" i="6"/>
  <c r="M351" i="6"/>
  <c r="L351" i="6"/>
  <c r="G351" i="6"/>
  <c r="M350" i="6"/>
  <c r="L350" i="6"/>
  <c r="G350" i="6"/>
  <c r="M349" i="6"/>
  <c r="L349" i="6"/>
  <c r="G349" i="6"/>
  <c r="M348" i="6"/>
  <c r="L348" i="6"/>
  <c r="G348" i="6"/>
  <c r="M347" i="6"/>
  <c r="L347" i="6"/>
  <c r="G347" i="6"/>
  <c r="M346" i="6"/>
  <c r="L346" i="6"/>
  <c r="G346" i="6"/>
  <c r="M345" i="6"/>
  <c r="L345" i="6"/>
  <c r="G345" i="6"/>
  <c r="M344" i="6"/>
  <c r="L344" i="6"/>
  <c r="G344" i="6"/>
  <c r="M343" i="6"/>
  <c r="L343" i="6"/>
  <c r="G343" i="6"/>
  <c r="M342" i="6"/>
  <c r="L342" i="6"/>
  <c r="G342" i="6"/>
  <c r="M341" i="6"/>
  <c r="L341" i="6"/>
  <c r="G341" i="6"/>
  <c r="M340" i="6"/>
  <c r="L340" i="6"/>
  <c r="G340" i="6"/>
  <c r="M339" i="6"/>
  <c r="L339" i="6"/>
  <c r="G339" i="6"/>
  <c r="M338" i="6"/>
  <c r="L338" i="6"/>
  <c r="G338" i="6"/>
  <c r="M337" i="6"/>
  <c r="L337" i="6"/>
  <c r="G337" i="6"/>
  <c r="M336" i="6"/>
  <c r="L336" i="6"/>
  <c r="G336" i="6"/>
  <c r="M335" i="6"/>
  <c r="L335" i="6"/>
  <c r="G335" i="6"/>
  <c r="M334" i="6"/>
  <c r="L334" i="6"/>
  <c r="G334" i="6"/>
  <c r="M333" i="6"/>
  <c r="L333" i="6"/>
  <c r="G333" i="6"/>
  <c r="M332" i="6"/>
  <c r="L332" i="6"/>
  <c r="G332" i="6"/>
  <c r="M331" i="6"/>
  <c r="L331" i="6"/>
  <c r="G331" i="6"/>
  <c r="M330" i="6"/>
  <c r="L330" i="6"/>
  <c r="G330" i="6"/>
  <c r="M329" i="6"/>
  <c r="L329" i="6"/>
  <c r="G329" i="6"/>
  <c r="M328" i="6"/>
  <c r="L328" i="6"/>
  <c r="G328" i="6"/>
  <c r="M327" i="6"/>
  <c r="L327" i="6"/>
  <c r="G327" i="6"/>
  <c r="M326" i="6"/>
  <c r="L326" i="6"/>
  <c r="G326" i="6"/>
  <c r="M325" i="6"/>
  <c r="L325" i="6"/>
  <c r="G325" i="6"/>
  <c r="M324" i="6"/>
  <c r="L324" i="6"/>
  <c r="G324" i="6"/>
  <c r="M323" i="6"/>
  <c r="L323" i="6"/>
  <c r="G323" i="6"/>
  <c r="M322" i="6"/>
  <c r="L322" i="6"/>
  <c r="G322" i="6"/>
  <c r="M321" i="6"/>
  <c r="L321" i="6"/>
  <c r="G321" i="6"/>
  <c r="M320" i="6"/>
  <c r="L320" i="6"/>
  <c r="G320" i="6"/>
  <c r="M319" i="6"/>
  <c r="L319" i="6"/>
  <c r="G319" i="6"/>
  <c r="M318" i="6"/>
  <c r="L318" i="6"/>
  <c r="G318" i="6"/>
  <c r="M317" i="6"/>
  <c r="L317" i="6"/>
  <c r="G317" i="6"/>
  <c r="M316" i="6"/>
  <c r="L316" i="6"/>
  <c r="G316" i="6"/>
  <c r="M315" i="6"/>
  <c r="L315" i="6"/>
  <c r="G315" i="6"/>
  <c r="M314" i="6"/>
  <c r="L314" i="6"/>
  <c r="G314" i="6"/>
  <c r="M313" i="6"/>
  <c r="L313" i="6"/>
  <c r="G313" i="6"/>
  <c r="M312" i="6"/>
  <c r="L312" i="6"/>
  <c r="G312" i="6"/>
  <c r="M311" i="6"/>
  <c r="L311" i="6"/>
  <c r="G311" i="6"/>
  <c r="M310" i="6"/>
  <c r="L310" i="6"/>
  <c r="G310" i="6"/>
  <c r="M309" i="6"/>
  <c r="L309" i="6"/>
  <c r="G309" i="6"/>
  <c r="M308" i="6"/>
  <c r="L308" i="6"/>
  <c r="G308" i="6"/>
  <c r="M307" i="6"/>
  <c r="L307" i="6"/>
  <c r="G307" i="6"/>
  <c r="M306" i="6"/>
  <c r="L306" i="6"/>
  <c r="G306" i="6"/>
  <c r="M305" i="6"/>
  <c r="L305" i="6"/>
  <c r="G305" i="6"/>
  <c r="M304" i="6"/>
  <c r="L304" i="6"/>
  <c r="G304" i="6"/>
  <c r="M303" i="6"/>
  <c r="L303" i="6"/>
  <c r="G303" i="6"/>
  <c r="M302" i="6"/>
  <c r="L302" i="6"/>
  <c r="G302" i="6"/>
  <c r="M301" i="6"/>
  <c r="L301" i="6"/>
  <c r="G301" i="6"/>
  <c r="M300" i="6"/>
  <c r="L300" i="6"/>
  <c r="G300" i="6"/>
  <c r="M299" i="6"/>
  <c r="L299" i="6"/>
  <c r="G299" i="6"/>
  <c r="M298" i="6"/>
  <c r="L298" i="6"/>
  <c r="G298" i="6"/>
  <c r="M297" i="6"/>
  <c r="L297" i="6"/>
  <c r="G297" i="6"/>
  <c r="M296" i="6"/>
  <c r="L296" i="6"/>
  <c r="G296" i="6"/>
  <c r="M295" i="6"/>
  <c r="L295" i="6"/>
  <c r="G295" i="6"/>
  <c r="M294" i="6"/>
  <c r="L294" i="6"/>
  <c r="G294" i="6"/>
  <c r="M293" i="6"/>
  <c r="L293" i="6"/>
  <c r="G293" i="6"/>
  <c r="M292" i="6"/>
  <c r="L292" i="6"/>
  <c r="G292" i="6"/>
  <c r="M291" i="6"/>
  <c r="L291" i="6"/>
  <c r="G291" i="6"/>
  <c r="M290" i="6"/>
  <c r="L290" i="6"/>
  <c r="G290" i="6"/>
  <c r="M289" i="6"/>
  <c r="L289" i="6"/>
  <c r="G289" i="6"/>
  <c r="M288" i="6"/>
  <c r="L288" i="6"/>
  <c r="G288" i="6"/>
  <c r="M287" i="6"/>
  <c r="L287" i="6"/>
  <c r="G287" i="6"/>
  <c r="M286" i="6"/>
  <c r="L286" i="6"/>
  <c r="G286" i="6"/>
  <c r="M285" i="6"/>
  <c r="L285" i="6"/>
  <c r="G285" i="6"/>
  <c r="M284" i="6"/>
  <c r="L284" i="6"/>
  <c r="G284" i="6"/>
  <c r="M283" i="6"/>
  <c r="L283" i="6"/>
  <c r="G283" i="6"/>
  <c r="M282" i="6"/>
  <c r="L282" i="6"/>
  <c r="G282" i="6"/>
  <c r="M281" i="6"/>
  <c r="L281" i="6"/>
  <c r="G281" i="6"/>
  <c r="M280" i="6"/>
  <c r="L280" i="6"/>
  <c r="G280" i="6"/>
  <c r="M279" i="6"/>
  <c r="L279" i="6"/>
  <c r="G279" i="6"/>
  <c r="M278" i="6"/>
  <c r="L278" i="6"/>
  <c r="G278" i="6"/>
  <c r="M277" i="6"/>
  <c r="L277" i="6"/>
  <c r="G277" i="6"/>
  <c r="M276" i="6"/>
  <c r="L276" i="6"/>
  <c r="G276" i="6"/>
  <c r="M275" i="6"/>
  <c r="L275" i="6"/>
  <c r="G275" i="6"/>
  <c r="M274" i="6"/>
  <c r="L274" i="6"/>
  <c r="G274" i="6"/>
  <c r="M273" i="6"/>
  <c r="L273" i="6"/>
  <c r="G273" i="6"/>
  <c r="M272" i="6"/>
  <c r="L272" i="6"/>
  <c r="G272" i="6"/>
  <c r="M271" i="6"/>
  <c r="L271" i="6"/>
  <c r="G271" i="6"/>
  <c r="M270" i="6"/>
  <c r="L270" i="6"/>
  <c r="G270" i="6"/>
  <c r="M269" i="6"/>
  <c r="L269" i="6"/>
  <c r="G269" i="6"/>
  <c r="M268" i="6"/>
  <c r="L268" i="6"/>
  <c r="G268" i="6"/>
  <c r="M267" i="6"/>
  <c r="L267" i="6"/>
  <c r="G267" i="6"/>
  <c r="M266" i="6"/>
  <c r="L266" i="6"/>
  <c r="G266" i="6"/>
  <c r="M265" i="6"/>
  <c r="L265" i="6"/>
  <c r="G265" i="6"/>
  <c r="M264" i="6"/>
  <c r="L264" i="6"/>
  <c r="G264" i="6"/>
  <c r="M263" i="6"/>
  <c r="L263" i="6"/>
  <c r="G263" i="6"/>
  <c r="M262" i="6"/>
  <c r="L262" i="6"/>
  <c r="G262" i="6"/>
  <c r="M261" i="6"/>
  <c r="L261" i="6"/>
  <c r="G261" i="6"/>
  <c r="M260" i="6"/>
  <c r="L260" i="6"/>
  <c r="G260" i="6"/>
  <c r="M259" i="6"/>
  <c r="L259" i="6"/>
  <c r="G259" i="6"/>
  <c r="M258" i="6"/>
  <c r="L258" i="6"/>
  <c r="G258" i="6"/>
  <c r="M257" i="6"/>
  <c r="L257" i="6"/>
  <c r="G257" i="6"/>
  <c r="M256" i="6"/>
  <c r="L256" i="6"/>
  <c r="G256" i="6"/>
  <c r="M255" i="6"/>
  <c r="L255" i="6"/>
  <c r="G255" i="6"/>
  <c r="M254" i="6"/>
  <c r="L254" i="6"/>
  <c r="G254" i="6"/>
  <c r="M253" i="6"/>
  <c r="L253" i="6"/>
  <c r="G253" i="6"/>
  <c r="M252" i="6"/>
  <c r="L252" i="6"/>
  <c r="G252" i="6"/>
  <c r="M251" i="6"/>
  <c r="L251" i="6"/>
  <c r="G251" i="6"/>
  <c r="M250" i="6"/>
  <c r="L250" i="6"/>
  <c r="G250" i="6"/>
  <c r="M249" i="6"/>
  <c r="L249" i="6"/>
  <c r="G249" i="6"/>
  <c r="M248" i="6"/>
  <c r="L248" i="6"/>
  <c r="G248" i="6"/>
  <c r="M247" i="6"/>
  <c r="L247" i="6"/>
  <c r="G247" i="6"/>
  <c r="M246" i="6"/>
  <c r="L246" i="6"/>
  <c r="G246" i="6"/>
  <c r="M245" i="6"/>
  <c r="L245" i="6"/>
  <c r="G245" i="6"/>
  <c r="M244" i="6"/>
  <c r="L244" i="6"/>
  <c r="G244" i="6"/>
  <c r="M243" i="6"/>
  <c r="L243" i="6"/>
  <c r="G243" i="6"/>
  <c r="M242" i="6"/>
  <c r="L242" i="6"/>
  <c r="G242" i="6"/>
  <c r="M241" i="6"/>
  <c r="L241" i="6"/>
  <c r="G241" i="6"/>
  <c r="M240" i="6"/>
  <c r="L240" i="6"/>
  <c r="G240" i="6"/>
  <c r="M239" i="6"/>
  <c r="L239" i="6"/>
  <c r="G239" i="6"/>
  <c r="M238" i="6"/>
  <c r="L238" i="6"/>
  <c r="G238" i="6"/>
  <c r="M237" i="6"/>
  <c r="L237" i="6"/>
  <c r="G237" i="6"/>
  <c r="M236" i="6"/>
  <c r="L236" i="6"/>
  <c r="G236" i="6"/>
  <c r="M235" i="6"/>
  <c r="L235" i="6"/>
  <c r="G235" i="6"/>
  <c r="M234" i="6"/>
  <c r="L234" i="6"/>
  <c r="G234" i="6"/>
  <c r="M233" i="6"/>
  <c r="L233" i="6"/>
  <c r="G233" i="6"/>
  <c r="M232" i="6"/>
  <c r="L232" i="6"/>
  <c r="G232" i="6"/>
  <c r="M231" i="6"/>
  <c r="L231" i="6"/>
  <c r="G231" i="6"/>
  <c r="M230" i="6"/>
  <c r="L230" i="6"/>
  <c r="G230" i="6"/>
  <c r="M229" i="6"/>
  <c r="L229" i="6"/>
  <c r="G229" i="6"/>
  <c r="M228" i="6"/>
  <c r="L228" i="6"/>
  <c r="G228" i="6"/>
  <c r="M227" i="6"/>
  <c r="L227" i="6"/>
  <c r="G227" i="6"/>
  <c r="M226" i="6"/>
  <c r="L226" i="6"/>
  <c r="G226" i="6"/>
  <c r="M225" i="6"/>
  <c r="L225" i="6"/>
  <c r="G225" i="6"/>
  <c r="M224" i="6"/>
  <c r="L224" i="6"/>
  <c r="G224" i="6"/>
  <c r="M223" i="6"/>
  <c r="L223" i="6"/>
  <c r="G223" i="6"/>
  <c r="M222" i="6"/>
  <c r="L222" i="6"/>
  <c r="G222" i="6"/>
  <c r="M221" i="6"/>
  <c r="L221" i="6"/>
  <c r="G221" i="6"/>
  <c r="M220" i="6"/>
  <c r="L220" i="6"/>
  <c r="G220" i="6"/>
  <c r="M219" i="6"/>
  <c r="L219" i="6"/>
  <c r="G219" i="6"/>
  <c r="M218" i="6"/>
  <c r="L218" i="6"/>
  <c r="G218" i="6"/>
  <c r="M217" i="6"/>
  <c r="L217" i="6"/>
  <c r="G217" i="6"/>
  <c r="M216" i="6"/>
  <c r="L216" i="6"/>
  <c r="G216" i="6"/>
  <c r="M215" i="6"/>
  <c r="L215" i="6"/>
  <c r="G215" i="6"/>
  <c r="M214" i="6"/>
  <c r="L214" i="6"/>
  <c r="G214" i="6"/>
  <c r="M213" i="6"/>
  <c r="L213" i="6"/>
  <c r="G213" i="6"/>
  <c r="M212" i="6"/>
  <c r="L212" i="6"/>
  <c r="G212" i="6"/>
  <c r="M211" i="6"/>
  <c r="L211" i="6"/>
  <c r="G211" i="6"/>
  <c r="M210" i="6"/>
  <c r="L210" i="6"/>
  <c r="G210" i="6"/>
  <c r="M209" i="6"/>
  <c r="L209" i="6"/>
  <c r="G209" i="6"/>
  <c r="M208" i="6"/>
  <c r="L208" i="6"/>
  <c r="G208" i="6"/>
  <c r="M207" i="6"/>
  <c r="L207" i="6"/>
  <c r="G207" i="6"/>
  <c r="M206" i="6"/>
  <c r="L206" i="6"/>
  <c r="G206" i="6"/>
  <c r="M205" i="6"/>
  <c r="L205" i="6"/>
  <c r="G205" i="6"/>
  <c r="M204" i="6"/>
  <c r="L204" i="6"/>
  <c r="G204" i="6"/>
  <c r="M203" i="6"/>
  <c r="L203" i="6"/>
  <c r="G203" i="6"/>
  <c r="M202" i="6"/>
  <c r="L202" i="6"/>
  <c r="G202" i="6"/>
  <c r="M201" i="6"/>
  <c r="L201" i="6"/>
  <c r="G201" i="6"/>
  <c r="M200" i="6"/>
  <c r="L200" i="6"/>
  <c r="G200" i="6"/>
  <c r="M199" i="6"/>
  <c r="L199" i="6"/>
  <c r="G199" i="6"/>
  <c r="M198" i="6"/>
  <c r="L198" i="6"/>
  <c r="G198" i="6"/>
  <c r="M197" i="6"/>
  <c r="L197" i="6"/>
  <c r="G197" i="6"/>
  <c r="M196" i="6"/>
  <c r="L196" i="6"/>
  <c r="G196" i="6"/>
  <c r="M195" i="6"/>
  <c r="L195" i="6"/>
  <c r="G195" i="6"/>
  <c r="M194" i="6"/>
  <c r="L194" i="6"/>
  <c r="G194" i="6"/>
  <c r="M193" i="6"/>
  <c r="L193" i="6"/>
  <c r="G193" i="6"/>
  <c r="M192" i="6"/>
  <c r="L192" i="6"/>
  <c r="G192" i="6"/>
  <c r="M191" i="6"/>
  <c r="L191" i="6"/>
  <c r="G191" i="6"/>
  <c r="M190" i="6"/>
  <c r="L190" i="6"/>
  <c r="G190" i="6"/>
  <c r="M189" i="6"/>
  <c r="L189" i="6"/>
  <c r="G189" i="6"/>
  <c r="M188" i="6"/>
  <c r="L188" i="6"/>
  <c r="G188" i="6"/>
  <c r="M187" i="6"/>
  <c r="L187" i="6"/>
  <c r="G187" i="6"/>
  <c r="M186" i="6"/>
  <c r="L186" i="6"/>
  <c r="G186" i="6"/>
  <c r="M185" i="6"/>
  <c r="L185" i="6"/>
  <c r="G185" i="6"/>
  <c r="M184" i="6"/>
  <c r="L184" i="6"/>
  <c r="G184" i="6"/>
  <c r="M183" i="6"/>
  <c r="L183" i="6"/>
  <c r="G183" i="6"/>
  <c r="M182" i="6"/>
  <c r="L182" i="6"/>
  <c r="G182" i="6"/>
  <c r="M181" i="6"/>
  <c r="L181" i="6"/>
  <c r="G181" i="6"/>
  <c r="M180" i="6"/>
  <c r="L180" i="6"/>
  <c r="G180" i="6"/>
  <c r="M179" i="6"/>
  <c r="L179" i="6"/>
  <c r="G179" i="6"/>
  <c r="M178" i="6"/>
  <c r="L178" i="6"/>
  <c r="G178" i="6"/>
  <c r="M177" i="6"/>
  <c r="L177" i="6"/>
  <c r="G177" i="6"/>
  <c r="M176" i="6"/>
  <c r="L176" i="6"/>
  <c r="G176" i="6"/>
  <c r="M175" i="6"/>
  <c r="L175" i="6"/>
  <c r="G175" i="6"/>
  <c r="M174" i="6"/>
  <c r="L174" i="6"/>
  <c r="G174" i="6"/>
  <c r="M173" i="6"/>
  <c r="L173" i="6"/>
  <c r="G173" i="6"/>
  <c r="M172" i="6"/>
  <c r="L172" i="6"/>
  <c r="G172" i="6"/>
  <c r="M171" i="6"/>
  <c r="L171" i="6"/>
  <c r="G171" i="6"/>
  <c r="M170" i="6"/>
  <c r="L170" i="6"/>
  <c r="G170" i="6"/>
  <c r="M169" i="6"/>
  <c r="L169" i="6"/>
  <c r="G169" i="6"/>
  <c r="M168" i="6"/>
  <c r="L168" i="6"/>
  <c r="G168" i="6"/>
  <c r="M167" i="6"/>
  <c r="L167" i="6"/>
  <c r="G167" i="6"/>
  <c r="M166" i="6"/>
  <c r="L166" i="6"/>
  <c r="G166" i="6"/>
  <c r="M165" i="6"/>
  <c r="L165" i="6"/>
  <c r="G165" i="6"/>
  <c r="M164" i="6"/>
  <c r="L164" i="6"/>
  <c r="G164" i="6"/>
  <c r="M163" i="6"/>
  <c r="L163" i="6"/>
  <c r="G163" i="6"/>
  <c r="M162" i="6"/>
  <c r="L162" i="6"/>
  <c r="G162" i="6"/>
  <c r="M161" i="6"/>
  <c r="L161" i="6"/>
  <c r="G161" i="6"/>
  <c r="M160" i="6"/>
  <c r="L160" i="6"/>
  <c r="G160" i="6"/>
  <c r="M159" i="6"/>
  <c r="L159" i="6"/>
  <c r="G159" i="6"/>
  <c r="M158" i="6"/>
  <c r="L158" i="6"/>
  <c r="G158" i="6"/>
  <c r="M157" i="6"/>
  <c r="L157" i="6"/>
  <c r="G157" i="6"/>
  <c r="M156" i="6"/>
  <c r="L156" i="6"/>
  <c r="G156" i="6"/>
  <c r="M155" i="6"/>
  <c r="L155" i="6"/>
  <c r="G155" i="6"/>
  <c r="M154" i="6"/>
  <c r="L154" i="6"/>
  <c r="G154" i="6"/>
  <c r="M153" i="6"/>
  <c r="L153" i="6"/>
  <c r="G153" i="6"/>
  <c r="M152" i="6"/>
  <c r="L152" i="6"/>
  <c r="G152" i="6"/>
  <c r="M151" i="6"/>
  <c r="L151" i="6"/>
  <c r="G151" i="6"/>
  <c r="M150" i="6"/>
  <c r="L150" i="6"/>
  <c r="G150" i="6"/>
  <c r="M149" i="6"/>
  <c r="L149" i="6"/>
  <c r="G149" i="6"/>
  <c r="M148" i="6"/>
  <c r="L148" i="6"/>
  <c r="G148" i="6"/>
  <c r="M147" i="6"/>
  <c r="L147" i="6"/>
  <c r="G147" i="6"/>
  <c r="M146" i="6"/>
  <c r="L146" i="6"/>
  <c r="G146" i="6"/>
  <c r="M145" i="6"/>
  <c r="L145" i="6"/>
  <c r="G145" i="6"/>
  <c r="M144" i="6"/>
  <c r="L144" i="6"/>
  <c r="G144" i="6"/>
  <c r="M143" i="6"/>
  <c r="L143" i="6"/>
  <c r="G143" i="6"/>
  <c r="M142" i="6"/>
  <c r="L142" i="6"/>
  <c r="G142" i="6"/>
  <c r="M141" i="6"/>
  <c r="L141" i="6"/>
  <c r="G141" i="6"/>
  <c r="M140" i="6"/>
  <c r="L140" i="6"/>
  <c r="G140" i="6"/>
  <c r="M139" i="6"/>
  <c r="L139" i="6"/>
  <c r="G139" i="6"/>
  <c r="M138" i="6"/>
  <c r="L138" i="6"/>
  <c r="G138" i="6"/>
  <c r="M137" i="6"/>
  <c r="L137" i="6"/>
  <c r="G137" i="6"/>
  <c r="M136" i="6"/>
  <c r="L136" i="6"/>
  <c r="G136" i="6"/>
  <c r="M135" i="6"/>
  <c r="L135" i="6"/>
  <c r="G135" i="6"/>
  <c r="M134" i="6"/>
  <c r="L134" i="6"/>
  <c r="G134" i="6"/>
  <c r="M133" i="6"/>
  <c r="L133" i="6"/>
  <c r="G133" i="6"/>
  <c r="M132" i="6"/>
  <c r="L132" i="6"/>
  <c r="G132" i="6"/>
  <c r="M131" i="6"/>
  <c r="L131" i="6"/>
  <c r="G131" i="6"/>
  <c r="M130" i="6"/>
  <c r="L130" i="6"/>
  <c r="G130" i="6"/>
  <c r="M129" i="6"/>
  <c r="L129" i="6"/>
  <c r="G129" i="6"/>
  <c r="M128" i="6"/>
  <c r="L128" i="6"/>
  <c r="G128" i="6"/>
  <c r="M127" i="6"/>
  <c r="L127" i="6"/>
  <c r="G127" i="6"/>
  <c r="M126" i="6"/>
  <c r="L126" i="6"/>
  <c r="G126" i="6"/>
  <c r="M125" i="6"/>
  <c r="L125" i="6"/>
  <c r="G125" i="6"/>
  <c r="M124" i="6"/>
  <c r="L124" i="6"/>
  <c r="G124" i="6"/>
  <c r="M123" i="6"/>
  <c r="L123" i="6"/>
  <c r="G123" i="6"/>
  <c r="M122" i="6"/>
  <c r="L122" i="6"/>
  <c r="G122" i="6"/>
  <c r="M121" i="6"/>
  <c r="L121" i="6"/>
  <c r="G121" i="6"/>
  <c r="M120" i="6"/>
  <c r="L120" i="6"/>
  <c r="G120" i="6"/>
  <c r="M119" i="6"/>
  <c r="L119" i="6"/>
  <c r="G119" i="6"/>
  <c r="M118" i="6"/>
  <c r="L118" i="6"/>
  <c r="G118" i="6"/>
  <c r="M117" i="6"/>
  <c r="L117" i="6"/>
  <c r="G117" i="6"/>
  <c r="M116" i="6"/>
  <c r="L116" i="6"/>
  <c r="G116" i="6"/>
  <c r="M115" i="6"/>
  <c r="L115" i="6"/>
  <c r="G115" i="6"/>
  <c r="M114" i="6"/>
  <c r="L114" i="6"/>
  <c r="G114" i="6"/>
  <c r="M113" i="6"/>
  <c r="L113" i="6"/>
  <c r="G113" i="6"/>
  <c r="M112" i="6"/>
  <c r="L112" i="6"/>
  <c r="G112" i="6"/>
  <c r="M111" i="6"/>
  <c r="L111" i="6"/>
  <c r="G111" i="6"/>
  <c r="M110" i="6"/>
  <c r="L110" i="6"/>
  <c r="G110" i="6"/>
  <c r="M109" i="6"/>
  <c r="L109" i="6"/>
  <c r="G109" i="6"/>
  <c r="M108" i="6"/>
  <c r="L108" i="6"/>
  <c r="G108" i="6"/>
  <c r="M107" i="6"/>
  <c r="L107" i="6"/>
  <c r="G107" i="6"/>
  <c r="M106" i="6"/>
  <c r="L106" i="6"/>
  <c r="G106" i="6"/>
  <c r="M105" i="6"/>
  <c r="L105" i="6"/>
  <c r="G105" i="6"/>
  <c r="M104" i="6"/>
  <c r="L104" i="6"/>
  <c r="G104" i="6"/>
  <c r="M103" i="6"/>
  <c r="L103" i="6"/>
  <c r="G103" i="6"/>
  <c r="M102" i="6"/>
  <c r="L102" i="6"/>
  <c r="G102" i="6"/>
  <c r="M101" i="6"/>
  <c r="L101" i="6"/>
  <c r="G101" i="6"/>
  <c r="M100" i="6"/>
  <c r="L100" i="6"/>
  <c r="G100" i="6"/>
  <c r="M99" i="6"/>
  <c r="L99" i="6"/>
  <c r="G99" i="6"/>
  <c r="M98" i="6"/>
  <c r="L98" i="6"/>
  <c r="G98" i="6"/>
  <c r="M97" i="6"/>
  <c r="L97" i="6"/>
  <c r="G97" i="6"/>
  <c r="M96" i="6"/>
  <c r="L96" i="6"/>
  <c r="G96" i="6"/>
  <c r="M95" i="6"/>
  <c r="L95" i="6"/>
  <c r="G95" i="6"/>
  <c r="M94" i="6"/>
  <c r="L94" i="6"/>
  <c r="G94" i="6"/>
  <c r="M93" i="6"/>
  <c r="L93" i="6"/>
  <c r="G93" i="6"/>
  <c r="M92" i="6"/>
  <c r="L92" i="6"/>
  <c r="G92" i="6"/>
  <c r="M91" i="6"/>
  <c r="L91" i="6"/>
  <c r="G91" i="6"/>
  <c r="M90" i="6"/>
  <c r="L90" i="6"/>
  <c r="G90" i="6"/>
  <c r="M89" i="6"/>
  <c r="L89" i="6"/>
  <c r="G89" i="6"/>
  <c r="M88" i="6"/>
  <c r="L88" i="6"/>
  <c r="G88" i="6"/>
  <c r="M87" i="6"/>
  <c r="L87" i="6"/>
  <c r="G87" i="6"/>
  <c r="M86" i="6"/>
  <c r="L86" i="6"/>
  <c r="G86" i="6"/>
  <c r="M85" i="6"/>
  <c r="L85" i="6"/>
  <c r="G85" i="6"/>
  <c r="M84" i="6"/>
  <c r="L84" i="6"/>
  <c r="G84" i="6"/>
  <c r="M83" i="6"/>
  <c r="L83" i="6"/>
  <c r="G83" i="6"/>
  <c r="M82" i="6"/>
  <c r="L82" i="6"/>
  <c r="G82" i="6"/>
  <c r="M81" i="6"/>
  <c r="L81" i="6"/>
  <c r="G81" i="6"/>
  <c r="M80" i="6"/>
  <c r="L80" i="6"/>
  <c r="G80" i="6"/>
  <c r="M79" i="6"/>
  <c r="L79" i="6"/>
  <c r="G79" i="6"/>
  <c r="M78" i="6"/>
  <c r="L78" i="6"/>
  <c r="G78" i="6"/>
  <c r="M77" i="6"/>
  <c r="L77" i="6"/>
  <c r="G77" i="6"/>
  <c r="M76" i="6"/>
  <c r="L76" i="6"/>
  <c r="G76" i="6"/>
  <c r="M75" i="6"/>
  <c r="L75" i="6"/>
  <c r="G75" i="6"/>
  <c r="M74" i="6"/>
  <c r="L74" i="6"/>
  <c r="G74" i="6"/>
  <c r="M73" i="6"/>
  <c r="L73" i="6"/>
  <c r="G73" i="6"/>
  <c r="M72" i="6"/>
  <c r="L72" i="6"/>
  <c r="G72" i="6"/>
  <c r="M71" i="6"/>
  <c r="L71" i="6"/>
  <c r="G71" i="6"/>
  <c r="M70" i="6"/>
  <c r="L70" i="6"/>
  <c r="G70" i="6"/>
  <c r="M69" i="6"/>
  <c r="L69" i="6"/>
  <c r="G69" i="6"/>
  <c r="M68" i="6"/>
  <c r="L68" i="6"/>
  <c r="G68" i="6"/>
  <c r="M67" i="6"/>
  <c r="L67" i="6"/>
  <c r="G67" i="6"/>
  <c r="M66" i="6"/>
  <c r="L66" i="6"/>
  <c r="G66" i="6"/>
  <c r="M65" i="6"/>
  <c r="L65" i="6"/>
  <c r="G65" i="6"/>
  <c r="M64" i="6"/>
  <c r="L64" i="6"/>
  <c r="G64" i="6"/>
  <c r="M63" i="6"/>
  <c r="L63" i="6"/>
  <c r="G63" i="6"/>
  <c r="M62" i="6"/>
  <c r="L62" i="6"/>
  <c r="G62" i="6"/>
  <c r="M61" i="6"/>
  <c r="L61" i="6"/>
  <c r="G61" i="6"/>
  <c r="M60" i="6"/>
  <c r="L60" i="6"/>
  <c r="G60" i="6"/>
  <c r="M59" i="6"/>
  <c r="L59" i="6"/>
  <c r="G59" i="6"/>
  <c r="M58" i="6"/>
  <c r="L58" i="6"/>
  <c r="G58" i="6"/>
  <c r="M57" i="6"/>
  <c r="L57" i="6"/>
  <c r="G57" i="6"/>
  <c r="M56" i="6"/>
  <c r="L56" i="6"/>
  <c r="G56" i="6"/>
  <c r="M55" i="6"/>
  <c r="L55" i="6"/>
  <c r="G55" i="6"/>
  <c r="M54" i="6"/>
  <c r="L54" i="6"/>
  <c r="G54" i="6"/>
  <c r="M53" i="6"/>
  <c r="L53" i="6"/>
  <c r="G53" i="6"/>
  <c r="M52" i="6"/>
  <c r="L52" i="6"/>
  <c r="G52" i="6"/>
  <c r="M51" i="6"/>
  <c r="L51" i="6"/>
  <c r="G51" i="6"/>
  <c r="M50" i="6"/>
  <c r="L50" i="6"/>
  <c r="G50" i="6"/>
  <c r="M49" i="6"/>
  <c r="L49" i="6"/>
  <c r="G49" i="6"/>
  <c r="M48" i="6"/>
  <c r="L48" i="6"/>
  <c r="G48" i="6"/>
  <c r="M47" i="6"/>
  <c r="L47" i="6"/>
  <c r="G47" i="6"/>
  <c r="M46" i="6"/>
  <c r="L46" i="6"/>
  <c r="G46" i="6"/>
  <c r="M45" i="6"/>
  <c r="L45" i="6"/>
  <c r="G45" i="6"/>
  <c r="M44" i="6"/>
  <c r="L44" i="6"/>
  <c r="G44" i="6"/>
  <c r="M43" i="6"/>
  <c r="L43" i="6"/>
  <c r="G43" i="6"/>
  <c r="M42" i="6"/>
  <c r="L42" i="6"/>
  <c r="G42" i="6"/>
  <c r="M41" i="6"/>
  <c r="L41" i="6"/>
  <c r="G41" i="6"/>
  <c r="M40" i="6"/>
  <c r="L40" i="6"/>
  <c r="G40" i="6"/>
  <c r="M39" i="6"/>
  <c r="L39" i="6"/>
  <c r="G39" i="6"/>
  <c r="M38" i="6"/>
  <c r="L38" i="6"/>
  <c r="G38" i="6"/>
  <c r="M37" i="6"/>
  <c r="L37" i="6"/>
  <c r="G37" i="6"/>
  <c r="M36" i="6"/>
  <c r="L36" i="6"/>
  <c r="G36" i="6"/>
  <c r="M35" i="6"/>
  <c r="L35" i="6"/>
  <c r="G35" i="6"/>
  <c r="M34" i="6"/>
  <c r="L34" i="6"/>
  <c r="G34" i="6"/>
  <c r="M33" i="6"/>
  <c r="L33" i="6"/>
  <c r="G33" i="6"/>
  <c r="M32" i="6"/>
  <c r="L32" i="6"/>
  <c r="G32" i="6"/>
  <c r="M31" i="6"/>
  <c r="L31" i="6"/>
  <c r="G31" i="6"/>
  <c r="M30" i="6"/>
  <c r="L30" i="6"/>
  <c r="G30" i="6"/>
  <c r="M29" i="6"/>
  <c r="L29" i="6"/>
  <c r="G29" i="6"/>
  <c r="M28" i="6"/>
  <c r="L28" i="6"/>
  <c r="G28" i="6"/>
  <c r="M27" i="6"/>
  <c r="L27" i="6"/>
  <c r="G27" i="6"/>
  <c r="M26" i="6"/>
  <c r="L26" i="6"/>
  <c r="G26" i="6"/>
  <c r="M25" i="6"/>
  <c r="L25" i="6"/>
  <c r="G25" i="6"/>
  <c r="M24" i="6"/>
  <c r="L24" i="6"/>
  <c r="G24" i="6"/>
  <c r="M23" i="6"/>
  <c r="L23" i="6"/>
  <c r="G23" i="6"/>
  <c r="M22" i="6"/>
  <c r="L22" i="6"/>
  <c r="G22" i="6"/>
  <c r="M21" i="6"/>
  <c r="L21" i="6"/>
  <c r="G21" i="6"/>
  <c r="M20" i="6"/>
  <c r="L20" i="6"/>
  <c r="G20" i="6"/>
  <c r="M19" i="6"/>
  <c r="L19" i="6"/>
  <c r="G19" i="6"/>
  <c r="M18" i="6"/>
  <c r="L18" i="6"/>
  <c r="G18" i="6"/>
  <c r="M17" i="6"/>
  <c r="L17" i="6"/>
  <c r="G17" i="6"/>
  <c r="M16" i="6"/>
  <c r="L16" i="6"/>
  <c r="G16" i="6"/>
  <c r="M15" i="6"/>
  <c r="L15" i="6"/>
  <c r="G15" i="6"/>
  <c r="M14" i="6"/>
  <c r="L14" i="6"/>
  <c r="G14" i="6"/>
  <c r="M13" i="6"/>
  <c r="L13" i="6"/>
  <c r="G13" i="6"/>
  <c r="M12" i="6"/>
  <c r="L12" i="6"/>
  <c r="G12" i="6"/>
  <c r="M11" i="6"/>
  <c r="L11" i="6"/>
  <c r="G11" i="6"/>
  <c r="M10" i="6"/>
  <c r="L10" i="6"/>
  <c r="G10" i="6"/>
  <c r="M9" i="6"/>
  <c r="L9" i="6"/>
  <c r="G9" i="6"/>
  <c r="M8" i="6"/>
  <c r="L8" i="6"/>
  <c r="G8" i="6"/>
  <c r="M7" i="6"/>
  <c r="L7" i="6"/>
  <c r="G7" i="6"/>
  <c r="M6" i="6"/>
  <c r="L6" i="6"/>
  <c r="G6" i="6"/>
  <c r="M5" i="6"/>
  <c r="L5" i="6"/>
  <c r="G5" i="6"/>
  <c r="M4" i="6"/>
  <c r="L4" i="6"/>
  <c r="G4" i="6"/>
  <c r="M3" i="6"/>
  <c r="L3" i="6"/>
  <c r="G3" i="6"/>
  <c r="M2" i="6"/>
  <c r="L2" i="6"/>
  <c r="F5" i="6" s="1"/>
  <c r="G2" i="6"/>
  <c r="M433" i="5"/>
  <c r="L433" i="5"/>
  <c r="G433" i="5"/>
  <c r="M432" i="5"/>
  <c r="L432" i="5"/>
  <c r="G432" i="5"/>
  <c r="M431" i="5"/>
  <c r="L431" i="5"/>
  <c r="G431" i="5"/>
  <c r="M430" i="5"/>
  <c r="L430" i="5"/>
  <c r="G430" i="5"/>
  <c r="M429" i="5"/>
  <c r="L429" i="5"/>
  <c r="G429" i="5"/>
  <c r="M428" i="5"/>
  <c r="L428" i="5"/>
  <c r="G428" i="5"/>
  <c r="M427" i="5"/>
  <c r="L427" i="5"/>
  <c r="G427" i="5"/>
  <c r="M426" i="5"/>
  <c r="L426" i="5"/>
  <c r="G426" i="5"/>
  <c r="M425" i="5"/>
  <c r="L425" i="5"/>
  <c r="G425" i="5"/>
  <c r="M424" i="5"/>
  <c r="L424" i="5"/>
  <c r="G424" i="5"/>
  <c r="M423" i="5"/>
  <c r="L423" i="5"/>
  <c r="G423" i="5"/>
  <c r="M422" i="5"/>
  <c r="L422" i="5"/>
  <c r="G422" i="5"/>
  <c r="M421" i="5"/>
  <c r="L421" i="5"/>
  <c r="G421" i="5"/>
  <c r="M420" i="5"/>
  <c r="L420" i="5"/>
  <c r="G420" i="5"/>
  <c r="M419" i="5"/>
  <c r="L419" i="5"/>
  <c r="G419" i="5"/>
  <c r="M418" i="5"/>
  <c r="L418" i="5"/>
  <c r="G418" i="5"/>
  <c r="M417" i="5"/>
  <c r="L417" i="5"/>
  <c r="G417" i="5"/>
  <c r="M416" i="5"/>
  <c r="L416" i="5"/>
  <c r="G416" i="5"/>
  <c r="M415" i="5"/>
  <c r="L415" i="5"/>
  <c r="G415" i="5"/>
  <c r="M414" i="5"/>
  <c r="L414" i="5"/>
  <c r="G414" i="5"/>
  <c r="M413" i="5"/>
  <c r="L413" i="5"/>
  <c r="G413" i="5"/>
  <c r="M412" i="5"/>
  <c r="L412" i="5"/>
  <c r="G412" i="5"/>
  <c r="M411" i="5"/>
  <c r="L411" i="5"/>
  <c r="G411" i="5"/>
  <c r="M410" i="5"/>
  <c r="L410" i="5"/>
  <c r="G410" i="5"/>
  <c r="M409" i="5"/>
  <c r="L409" i="5"/>
  <c r="G409" i="5"/>
  <c r="M408" i="5"/>
  <c r="L408" i="5"/>
  <c r="G408" i="5"/>
  <c r="M407" i="5"/>
  <c r="L407" i="5"/>
  <c r="G407" i="5"/>
  <c r="M406" i="5"/>
  <c r="L406" i="5"/>
  <c r="G406" i="5"/>
  <c r="M405" i="5"/>
  <c r="L405" i="5"/>
  <c r="G405" i="5"/>
  <c r="M404" i="5"/>
  <c r="L404" i="5"/>
  <c r="G404" i="5"/>
  <c r="M403" i="5"/>
  <c r="L403" i="5"/>
  <c r="G403" i="5"/>
  <c r="M402" i="5"/>
  <c r="L402" i="5"/>
  <c r="G402" i="5"/>
  <c r="M401" i="5"/>
  <c r="L401" i="5"/>
  <c r="G401" i="5"/>
  <c r="M400" i="5"/>
  <c r="L400" i="5"/>
  <c r="G400" i="5"/>
  <c r="M399" i="5"/>
  <c r="L399" i="5"/>
  <c r="G399" i="5"/>
  <c r="M398" i="5"/>
  <c r="L398" i="5"/>
  <c r="G398" i="5"/>
  <c r="M397" i="5"/>
  <c r="L397" i="5"/>
  <c r="G397" i="5"/>
  <c r="M396" i="5"/>
  <c r="L396" i="5"/>
  <c r="G396" i="5"/>
  <c r="M395" i="5"/>
  <c r="L395" i="5"/>
  <c r="G395" i="5"/>
  <c r="M394" i="5"/>
  <c r="L394" i="5"/>
  <c r="G394" i="5"/>
  <c r="M393" i="5"/>
  <c r="L393" i="5"/>
  <c r="G393" i="5"/>
  <c r="M392" i="5"/>
  <c r="L392" i="5"/>
  <c r="G392" i="5"/>
  <c r="M391" i="5"/>
  <c r="L391" i="5"/>
  <c r="G391" i="5"/>
  <c r="M390" i="5"/>
  <c r="L390" i="5"/>
  <c r="G390" i="5"/>
  <c r="M389" i="5"/>
  <c r="L389" i="5"/>
  <c r="G389" i="5"/>
  <c r="M388" i="5"/>
  <c r="L388" i="5"/>
  <c r="G388" i="5"/>
  <c r="M387" i="5"/>
  <c r="L387" i="5"/>
  <c r="G387" i="5"/>
  <c r="M386" i="5"/>
  <c r="L386" i="5"/>
  <c r="G386" i="5"/>
  <c r="M385" i="5"/>
  <c r="L385" i="5"/>
  <c r="G385" i="5"/>
  <c r="M384" i="5"/>
  <c r="L384" i="5"/>
  <c r="G384" i="5"/>
  <c r="M383" i="5"/>
  <c r="L383" i="5"/>
  <c r="G383" i="5"/>
  <c r="M382" i="5"/>
  <c r="L382" i="5"/>
  <c r="G382" i="5"/>
  <c r="M381" i="5"/>
  <c r="L381" i="5"/>
  <c r="G381" i="5"/>
  <c r="M380" i="5"/>
  <c r="L380" i="5"/>
  <c r="G380" i="5"/>
  <c r="M379" i="5"/>
  <c r="L379" i="5"/>
  <c r="G379" i="5"/>
  <c r="M378" i="5"/>
  <c r="L378" i="5"/>
  <c r="G378" i="5"/>
  <c r="M377" i="5"/>
  <c r="L377" i="5"/>
  <c r="G377" i="5"/>
  <c r="M376" i="5"/>
  <c r="L376" i="5"/>
  <c r="G376" i="5"/>
  <c r="M375" i="5"/>
  <c r="L375" i="5"/>
  <c r="G375" i="5"/>
  <c r="M374" i="5"/>
  <c r="L374" i="5"/>
  <c r="G374" i="5"/>
  <c r="M373" i="5"/>
  <c r="L373" i="5"/>
  <c r="G373" i="5"/>
  <c r="M372" i="5"/>
  <c r="L372" i="5"/>
  <c r="G372" i="5"/>
  <c r="M371" i="5"/>
  <c r="L371" i="5"/>
  <c r="G371" i="5"/>
  <c r="M370" i="5"/>
  <c r="L370" i="5"/>
  <c r="G370" i="5"/>
  <c r="M369" i="5"/>
  <c r="L369" i="5"/>
  <c r="G369" i="5"/>
  <c r="M368" i="5"/>
  <c r="L368" i="5"/>
  <c r="G368" i="5"/>
  <c r="M367" i="5"/>
  <c r="L367" i="5"/>
  <c r="G367" i="5"/>
  <c r="M366" i="5"/>
  <c r="L366" i="5"/>
  <c r="G366" i="5"/>
  <c r="M365" i="5"/>
  <c r="L365" i="5"/>
  <c r="G365" i="5"/>
  <c r="M364" i="5"/>
  <c r="L364" i="5"/>
  <c r="G364" i="5"/>
  <c r="M363" i="5"/>
  <c r="L363" i="5"/>
  <c r="G363" i="5"/>
  <c r="M362" i="5"/>
  <c r="L362" i="5"/>
  <c r="G362" i="5"/>
  <c r="M361" i="5"/>
  <c r="L361" i="5"/>
  <c r="G361" i="5"/>
  <c r="M360" i="5"/>
  <c r="L360" i="5"/>
  <c r="G360" i="5"/>
  <c r="M359" i="5"/>
  <c r="L359" i="5"/>
  <c r="G359" i="5"/>
  <c r="M358" i="5"/>
  <c r="L358" i="5"/>
  <c r="G358" i="5"/>
  <c r="M357" i="5"/>
  <c r="L357" i="5"/>
  <c r="G357" i="5"/>
  <c r="M356" i="5"/>
  <c r="L356" i="5"/>
  <c r="G356" i="5"/>
  <c r="M355" i="5"/>
  <c r="L355" i="5"/>
  <c r="G355" i="5"/>
  <c r="M354" i="5"/>
  <c r="L354" i="5"/>
  <c r="G354" i="5"/>
  <c r="M353" i="5"/>
  <c r="L353" i="5"/>
  <c r="G353" i="5"/>
  <c r="M352" i="5"/>
  <c r="L352" i="5"/>
  <c r="G352" i="5"/>
  <c r="M351" i="5"/>
  <c r="L351" i="5"/>
  <c r="G351" i="5"/>
  <c r="M350" i="5"/>
  <c r="L350" i="5"/>
  <c r="G350" i="5"/>
  <c r="M349" i="5"/>
  <c r="L349" i="5"/>
  <c r="G349" i="5"/>
  <c r="M348" i="5"/>
  <c r="L348" i="5"/>
  <c r="G348" i="5"/>
  <c r="M347" i="5"/>
  <c r="L347" i="5"/>
  <c r="G347" i="5"/>
  <c r="M346" i="5"/>
  <c r="L346" i="5"/>
  <c r="G346" i="5"/>
  <c r="M345" i="5"/>
  <c r="L345" i="5"/>
  <c r="G345" i="5"/>
  <c r="M344" i="5"/>
  <c r="L344" i="5"/>
  <c r="G344" i="5"/>
  <c r="M343" i="5"/>
  <c r="L343" i="5"/>
  <c r="G343" i="5"/>
  <c r="M342" i="5"/>
  <c r="L342" i="5"/>
  <c r="G342" i="5"/>
  <c r="M341" i="5"/>
  <c r="L341" i="5"/>
  <c r="G341" i="5"/>
  <c r="M340" i="5"/>
  <c r="L340" i="5"/>
  <c r="G340" i="5"/>
  <c r="M339" i="5"/>
  <c r="L339" i="5"/>
  <c r="G339" i="5"/>
  <c r="M338" i="5"/>
  <c r="L338" i="5"/>
  <c r="G338" i="5"/>
  <c r="M337" i="5"/>
  <c r="L337" i="5"/>
  <c r="G337" i="5"/>
  <c r="M336" i="5"/>
  <c r="L336" i="5"/>
  <c r="G336" i="5"/>
  <c r="M335" i="5"/>
  <c r="L335" i="5"/>
  <c r="G335" i="5"/>
  <c r="M334" i="5"/>
  <c r="L334" i="5"/>
  <c r="G334" i="5"/>
  <c r="M333" i="5"/>
  <c r="L333" i="5"/>
  <c r="G333" i="5"/>
  <c r="M332" i="5"/>
  <c r="L332" i="5"/>
  <c r="G332" i="5"/>
  <c r="M331" i="5"/>
  <c r="L331" i="5"/>
  <c r="G331" i="5"/>
  <c r="M330" i="5"/>
  <c r="L330" i="5"/>
  <c r="G330" i="5"/>
  <c r="M329" i="5"/>
  <c r="L329" i="5"/>
  <c r="G329" i="5"/>
  <c r="M328" i="5"/>
  <c r="L328" i="5"/>
  <c r="G328" i="5"/>
  <c r="M327" i="5"/>
  <c r="L327" i="5"/>
  <c r="G327" i="5"/>
  <c r="M326" i="5"/>
  <c r="L326" i="5"/>
  <c r="G326" i="5"/>
  <c r="M325" i="5"/>
  <c r="L325" i="5"/>
  <c r="G325" i="5"/>
  <c r="M324" i="5"/>
  <c r="L324" i="5"/>
  <c r="G324" i="5"/>
  <c r="M323" i="5"/>
  <c r="L323" i="5"/>
  <c r="G323" i="5"/>
  <c r="M322" i="5"/>
  <c r="L322" i="5"/>
  <c r="G322" i="5"/>
  <c r="M321" i="5"/>
  <c r="L321" i="5"/>
  <c r="G321" i="5"/>
  <c r="M320" i="5"/>
  <c r="L320" i="5"/>
  <c r="G320" i="5"/>
  <c r="M319" i="5"/>
  <c r="L319" i="5"/>
  <c r="G319" i="5"/>
  <c r="M318" i="5"/>
  <c r="L318" i="5"/>
  <c r="G318" i="5"/>
  <c r="M317" i="5"/>
  <c r="L317" i="5"/>
  <c r="G317" i="5"/>
  <c r="M316" i="5"/>
  <c r="L316" i="5"/>
  <c r="G316" i="5"/>
  <c r="M315" i="5"/>
  <c r="L315" i="5"/>
  <c r="G315" i="5"/>
  <c r="M314" i="5"/>
  <c r="L314" i="5"/>
  <c r="G314" i="5"/>
  <c r="M313" i="5"/>
  <c r="L313" i="5"/>
  <c r="G313" i="5"/>
  <c r="M312" i="5"/>
  <c r="L312" i="5"/>
  <c r="G312" i="5"/>
  <c r="M311" i="5"/>
  <c r="L311" i="5"/>
  <c r="G311" i="5"/>
  <c r="M310" i="5"/>
  <c r="L310" i="5"/>
  <c r="G310" i="5"/>
  <c r="M309" i="5"/>
  <c r="L309" i="5"/>
  <c r="G309" i="5"/>
  <c r="M308" i="5"/>
  <c r="L308" i="5"/>
  <c r="G308" i="5"/>
  <c r="M307" i="5"/>
  <c r="L307" i="5"/>
  <c r="G307" i="5"/>
  <c r="M306" i="5"/>
  <c r="L306" i="5"/>
  <c r="G306" i="5"/>
  <c r="M305" i="5"/>
  <c r="L305" i="5"/>
  <c r="G305" i="5"/>
  <c r="M304" i="5"/>
  <c r="L304" i="5"/>
  <c r="G304" i="5"/>
  <c r="M303" i="5"/>
  <c r="L303" i="5"/>
  <c r="G303" i="5"/>
  <c r="M302" i="5"/>
  <c r="L302" i="5"/>
  <c r="G302" i="5"/>
  <c r="M301" i="5"/>
  <c r="L301" i="5"/>
  <c r="G301" i="5"/>
  <c r="M300" i="5"/>
  <c r="L300" i="5"/>
  <c r="G300" i="5"/>
  <c r="M299" i="5"/>
  <c r="L299" i="5"/>
  <c r="G299" i="5"/>
  <c r="M298" i="5"/>
  <c r="L298" i="5"/>
  <c r="G298" i="5"/>
  <c r="M297" i="5"/>
  <c r="L297" i="5"/>
  <c r="G297" i="5"/>
  <c r="M296" i="5"/>
  <c r="L296" i="5"/>
  <c r="G296" i="5"/>
  <c r="M295" i="5"/>
  <c r="L295" i="5"/>
  <c r="G295" i="5"/>
  <c r="M294" i="5"/>
  <c r="L294" i="5"/>
  <c r="G294" i="5"/>
  <c r="M293" i="5"/>
  <c r="L293" i="5"/>
  <c r="G293" i="5"/>
  <c r="M292" i="5"/>
  <c r="L292" i="5"/>
  <c r="G292" i="5"/>
  <c r="M291" i="5"/>
  <c r="L291" i="5"/>
  <c r="G291" i="5"/>
  <c r="M290" i="5"/>
  <c r="L290" i="5"/>
  <c r="G290" i="5"/>
  <c r="M289" i="5"/>
  <c r="L289" i="5"/>
  <c r="G289" i="5"/>
  <c r="M288" i="5"/>
  <c r="L288" i="5"/>
  <c r="G288" i="5"/>
  <c r="M287" i="5"/>
  <c r="L287" i="5"/>
  <c r="G287" i="5"/>
  <c r="M286" i="5"/>
  <c r="L286" i="5"/>
  <c r="G286" i="5"/>
  <c r="M285" i="5"/>
  <c r="L285" i="5"/>
  <c r="G285" i="5"/>
  <c r="M284" i="5"/>
  <c r="L284" i="5"/>
  <c r="G284" i="5"/>
  <c r="M283" i="5"/>
  <c r="L283" i="5"/>
  <c r="G283" i="5"/>
  <c r="M282" i="5"/>
  <c r="L282" i="5"/>
  <c r="G282" i="5"/>
  <c r="M281" i="5"/>
  <c r="L281" i="5"/>
  <c r="G281" i="5"/>
  <c r="M280" i="5"/>
  <c r="L280" i="5"/>
  <c r="G280" i="5"/>
  <c r="M279" i="5"/>
  <c r="L279" i="5"/>
  <c r="G279" i="5"/>
  <c r="M278" i="5"/>
  <c r="L278" i="5"/>
  <c r="G278" i="5"/>
  <c r="M277" i="5"/>
  <c r="L277" i="5"/>
  <c r="G277" i="5"/>
  <c r="M276" i="5"/>
  <c r="L276" i="5"/>
  <c r="G276" i="5"/>
  <c r="M275" i="5"/>
  <c r="L275" i="5"/>
  <c r="G275" i="5"/>
  <c r="M274" i="5"/>
  <c r="L274" i="5"/>
  <c r="G274" i="5"/>
  <c r="M273" i="5"/>
  <c r="L273" i="5"/>
  <c r="G273" i="5"/>
  <c r="M272" i="5"/>
  <c r="L272" i="5"/>
  <c r="G272" i="5"/>
  <c r="M271" i="5"/>
  <c r="L271" i="5"/>
  <c r="G271" i="5"/>
  <c r="M270" i="5"/>
  <c r="L270" i="5"/>
  <c r="G270" i="5"/>
  <c r="M269" i="5"/>
  <c r="L269" i="5"/>
  <c r="G269" i="5"/>
  <c r="M268" i="5"/>
  <c r="L268" i="5"/>
  <c r="G268" i="5"/>
  <c r="M267" i="5"/>
  <c r="L267" i="5"/>
  <c r="G267" i="5"/>
  <c r="M266" i="5"/>
  <c r="L266" i="5"/>
  <c r="G266" i="5"/>
  <c r="M265" i="5"/>
  <c r="L265" i="5"/>
  <c r="G265" i="5"/>
  <c r="M264" i="5"/>
  <c r="L264" i="5"/>
  <c r="G264" i="5"/>
  <c r="M263" i="5"/>
  <c r="L263" i="5"/>
  <c r="G263" i="5"/>
  <c r="M262" i="5"/>
  <c r="L262" i="5"/>
  <c r="G262" i="5"/>
  <c r="M261" i="5"/>
  <c r="L261" i="5"/>
  <c r="G261" i="5"/>
  <c r="M260" i="5"/>
  <c r="L260" i="5"/>
  <c r="G260" i="5"/>
  <c r="M259" i="5"/>
  <c r="L259" i="5"/>
  <c r="G259" i="5"/>
  <c r="M258" i="5"/>
  <c r="L258" i="5"/>
  <c r="G258" i="5"/>
  <c r="M257" i="5"/>
  <c r="L257" i="5"/>
  <c r="G257" i="5"/>
  <c r="M256" i="5"/>
  <c r="L256" i="5"/>
  <c r="G256" i="5"/>
  <c r="M255" i="5"/>
  <c r="L255" i="5"/>
  <c r="G255" i="5"/>
  <c r="M254" i="5"/>
  <c r="L254" i="5"/>
  <c r="G254" i="5"/>
  <c r="M253" i="5"/>
  <c r="L253" i="5"/>
  <c r="G253" i="5"/>
  <c r="M252" i="5"/>
  <c r="L252" i="5"/>
  <c r="G252" i="5"/>
  <c r="M251" i="5"/>
  <c r="L251" i="5"/>
  <c r="G251" i="5"/>
  <c r="M250" i="5"/>
  <c r="L250" i="5"/>
  <c r="G250" i="5"/>
  <c r="M249" i="5"/>
  <c r="L249" i="5"/>
  <c r="G249" i="5"/>
  <c r="M248" i="5"/>
  <c r="L248" i="5"/>
  <c r="G248" i="5"/>
  <c r="M247" i="5"/>
  <c r="L247" i="5"/>
  <c r="G247" i="5"/>
  <c r="M246" i="5"/>
  <c r="L246" i="5"/>
  <c r="G246" i="5"/>
  <c r="M245" i="5"/>
  <c r="L245" i="5"/>
  <c r="G245" i="5"/>
  <c r="M244" i="5"/>
  <c r="L244" i="5"/>
  <c r="G244" i="5"/>
  <c r="M243" i="5"/>
  <c r="L243" i="5"/>
  <c r="G243" i="5"/>
  <c r="M242" i="5"/>
  <c r="L242" i="5"/>
  <c r="G242" i="5"/>
  <c r="M241" i="5"/>
  <c r="L241" i="5"/>
  <c r="G241" i="5"/>
  <c r="M240" i="5"/>
  <c r="L240" i="5"/>
  <c r="G240" i="5"/>
  <c r="M239" i="5"/>
  <c r="L239" i="5"/>
  <c r="G239" i="5"/>
  <c r="M238" i="5"/>
  <c r="L238" i="5"/>
  <c r="G238" i="5"/>
  <c r="M237" i="5"/>
  <c r="L237" i="5"/>
  <c r="G237" i="5"/>
  <c r="M236" i="5"/>
  <c r="L236" i="5"/>
  <c r="G236" i="5"/>
  <c r="M235" i="5"/>
  <c r="L235" i="5"/>
  <c r="G235" i="5"/>
  <c r="M234" i="5"/>
  <c r="L234" i="5"/>
  <c r="G234" i="5"/>
  <c r="M233" i="5"/>
  <c r="L233" i="5"/>
  <c r="G233" i="5"/>
  <c r="M232" i="5"/>
  <c r="L232" i="5"/>
  <c r="G232" i="5"/>
  <c r="M231" i="5"/>
  <c r="L231" i="5"/>
  <c r="G231" i="5"/>
  <c r="M230" i="5"/>
  <c r="L230" i="5"/>
  <c r="G230" i="5"/>
  <c r="M229" i="5"/>
  <c r="L229" i="5"/>
  <c r="G229" i="5"/>
  <c r="M228" i="5"/>
  <c r="L228" i="5"/>
  <c r="G228" i="5"/>
  <c r="M227" i="5"/>
  <c r="L227" i="5"/>
  <c r="G227" i="5"/>
  <c r="M226" i="5"/>
  <c r="L226" i="5"/>
  <c r="G226" i="5"/>
  <c r="M225" i="5"/>
  <c r="L225" i="5"/>
  <c r="G225" i="5"/>
  <c r="M224" i="5"/>
  <c r="L224" i="5"/>
  <c r="G224" i="5"/>
  <c r="M223" i="5"/>
  <c r="L223" i="5"/>
  <c r="G223" i="5"/>
  <c r="M222" i="5"/>
  <c r="L222" i="5"/>
  <c r="G222" i="5"/>
  <c r="M221" i="5"/>
  <c r="L221" i="5"/>
  <c r="G221" i="5"/>
  <c r="M220" i="5"/>
  <c r="L220" i="5"/>
  <c r="G220" i="5"/>
  <c r="M219" i="5"/>
  <c r="L219" i="5"/>
  <c r="G219" i="5"/>
  <c r="M218" i="5"/>
  <c r="L218" i="5"/>
  <c r="G218" i="5"/>
  <c r="M217" i="5"/>
  <c r="L217" i="5"/>
  <c r="G217" i="5"/>
  <c r="M216" i="5"/>
  <c r="L216" i="5"/>
  <c r="G216" i="5"/>
  <c r="M215" i="5"/>
  <c r="L215" i="5"/>
  <c r="G215" i="5"/>
  <c r="M214" i="5"/>
  <c r="L214" i="5"/>
  <c r="G214" i="5"/>
  <c r="M213" i="5"/>
  <c r="L213" i="5"/>
  <c r="G213" i="5"/>
  <c r="M212" i="5"/>
  <c r="L212" i="5"/>
  <c r="G212" i="5"/>
  <c r="M211" i="5"/>
  <c r="L211" i="5"/>
  <c r="G211" i="5"/>
  <c r="M210" i="5"/>
  <c r="L210" i="5"/>
  <c r="G210" i="5"/>
  <c r="M209" i="5"/>
  <c r="L209" i="5"/>
  <c r="G209" i="5"/>
  <c r="M208" i="5"/>
  <c r="L208" i="5"/>
  <c r="G208" i="5"/>
  <c r="M207" i="5"/>
  <c r="L207" i="5"/>
  <c r="G207" i="5"/>
  <c r="M206" i="5"/>
  <c r="L206" i="5"/>
  <c r="G206" i="5"/>
  <c r="M205" i="5"/>
  <c r="L205" i="5"/>
  <c r="G205" i="5"/>
  <c r="M204" i="5"/>
  <c r="L204" i="5"/>
  <c r="G204" i="5"/>
  <c r="M203" i="5"/>
  <c r="L203" i="5"/>
  <c r="G203" i="5"/>
  <c r="M202" i="5"/>
  <c r="L202" i="5"/>
  <c r="G202" i="5"/>
  <c r="M201" i="5"/>
  <c r="L201" i="5"/>
  <c r="G201" i="5"/>
  <c r="M200" i="5"/>
  <c r="L200" i="5"/>
  <c r="G200" i="5"/>
  <c r="M199" i="5"/>
  <c r="L199" i="5"/>
  <c r="G199" i="5"/>
  <c r="M198" i="5"/>
  <c r="L198" i="5"/>
  <c r="G198" i="5"/>
  <c r="M197" i="5"/>
  <c r="L197" i="5"/>
  <c r="G197" i="5"/>
  <c r="M196" i="5"/>
  <c r="L196" i="5"/>
  <c r="G196" i="5"/>
  <c r="M195" i="5"/>
  <c r="L195" i="5"/>
  <c r="G195" i="5"/>
  <c r="M194" i="5"/>
  <c r="L194" i="5"/>
  <c r="G194" i="5"/>
  <c r="M193" i="5"/>
  <c r="L193" i="5"/>
  <c r="G193" i="5"/>
  <c r="M192" i="5"/>
  <c r="L192" i="5"/>
  <c r="G192" i="5"/>
  <c r="M191" i="5"/>
  <c r="L191" i="5"/>
  <c r="G191" i="5"/>
  <c r="M190" i="5"/>
  <c r="L190" i="5"/>
  <c r="G190" i="5"/>
  <c r="M189" i="5"/>
  <c r="L189" i="5"/>
  <c r="G189" i="5"/>
  <c r="M188" i="5"/>
  <c r="L188" i="5"/>
  <c r="G188" i="5"/>
  <c r="M187" i="5"/>
  <c r="L187" i="5"/>
  <c r="G187" i="5"/>
  <c r="M186" i="5"/>
  <c r="L186" i="5"/>
  <c r="G186" i="5"/>
  <c r="M185" i="5"/>
  <c r="L185" i="5"/>
  <c r="G185" i="5"/>
  <c r="M184" i="5"/>
  <c r="L184" i="5"/>
  <c r="G184" i="5"/>
  <c r="M183" i="5"/>
  <c r="L183" i="5"/>
  <c r="G183" i="5"/>
  <c r="M182" i="5"/>
  <c r="L182" i="5"/>
  <c r="G182" i="5"/>
  <c r="M181" i="5"/>
  <c r="L181" i="5"/>
  <c r="G181" i="5"/>
  <c r="M180" i="5"/>
  <c r="L180" i="5"/>
  <c r="G180" i="5"/>
  <c r="M179" i="5"/>
  <c r="L179" i="5"/>
  <c r="G179" i="5"/>
  <c r="M178" i="5"/>
  <c r="L178" i="5"/>
  <c r="G178" i="5"/>
  <c r="M177" i="5"/>
  <c r="L177" i="5"/>
  <c r="G177" i="5"/>
  <c r="M176" i="5"/>
  <c r="L176" i="5"/>
  <c r="G176" i="5"/>
  <c r="M175" i="5"/>
  <c r="L175" i="5"/>
  <c r="G175" i="5"/>
  <c r="M174" i="5"/>
  <c r="L174" i="5"/>
  <c r="G174" i="5"/>
  <c r="M173" i="5"/>
  <c r="L173" i="5"/>
  <c r="G173" i="5"/>
  <c r="M172" i="5"/>
  <c r="L172" i="5"/>
  <c r="G172" i="5"/>
  <c r="M171" i="5"/>
  <c r="L171" i="5"/>
  <c r="G171" i="5"/>
  <c r="M170" i="5"/>
  <c r="L170" i="5"/>
  <c r="G170" i="5"/>
  <c r="M169" i="5"/>
  <c r="L169" i="5"/>
  <c r="G169" i="5"/>
  <c r="M168" i="5"/>
  <c r="L168" i="5"/>
  <c r="G168" i="5"/>
  <c r="M167" i="5"/>
  <c r="L167" i="5"/>
  <c r="G167" i="5"/>
  <c r="M166" i="5"/>
  <c r="L166" i="5"/>
  <c r="G166" i="5"/>
  <c r="M165" i="5"/>
  <c r="L165" i="5"/>
  <c r="G165" i="5"/>
  <c r="M164" i="5"/>
  <c r="L164" i="5"/>
  <c r="G164" i="5"/>
  <c r="M163" i="5"/>
  <c r="L163" i="5"/>
  <c r="G163" i="5"/>
  <c r="M162" i="5"/>
  <c r="L162" i="5"/>
  <c r="G162" i="5"/>
  <c r="M161" i="5"/>
  <c r="L161" i="5"/>
  <c r="G161" i="5"/>
  <c r="M160" i="5"/>
  <c r="L160" i="5"/>
  <c r="G160" i="5"/>
  <c r="M159" i="5"/>
  <c r="L159" i="5"/>
  <c r="G159" i="5"/>
  <c r="M158" i="5"/>
  <c r="L158" i="5"/>
  <c r="G158" i="5"/>
  <c r="M157" i="5"/>
  <c r="L157" i="5"/>
  <c r="G157" i="5"/>
  <c r="M156" i="5"/>
  <c r="L156" i="5"/>
  <c r="G156" i="5"/>
  <c r="M155" i="5"/>
  <c r="L155" i="5"/>
  <c r="G155" i="5"/>
  <c r="M154" i="5"/>
  <c r="L154" i="5"/>
  <c r="G154" i="5"/>
  <c r="M153" i="5"/>
  <c r="L153" i="5"/>
  <c r="G153" i="5"/>
  <c r="M152" i="5"/>
  <c r="L152" i="5"/>
  <c r="G152" i="5"/>
  <c r="M151" i="5"/>
  <c r="L151" i="5"/>
  <c r="G151" i="5"/>
  <c r="M150" i="5"/>
  <c r="L150" i="5"/>
  <c r="G150" i="5"/>
  <c r="M149" i="5"/>
  <c r="L149" i="5"/>
  <c r="G149" i="5"/>
  <c r="M148" i="5"/>
  <c r="L148" i="5"/>
  <c r="G148" i="5"/>
  <c r="M147" i="5"/>
  <c r="L147" i="5"/>
  <c r="G147" i="5"/>
  <c r="M146" i="5"/>
  <c r="L146" i="5"/>
  <c r="G146" i="5"/>
  <c r="M145" i="5"/>
  <c r="L145" i="5"/>
  <c r="G145" i="5"/>
  <c r="M144" i="5"/>
  <c r="L144" i="5"/>
  <c r="G144" i="5"/>
  <c r="M143" i="5"/>
  <c r="L143" i="5"/>
  <c r="G143" i="5"/>
  <c r="M142" i="5"/>
  <c r="L142" i="5"/>
  <c r="G142" i="5"/>
  <c r="M141" i="5"/>
  <c r="L141" i="5"/>
  <c r="G141" i="5"/>
  <c r="M140" i="5"/>
  <c r="L140" i="5"/>
  <c r="G140" i="5"/>
  <c r="M139" i="5"/>
  <c r="L139" i="5"/>
  <c r="G139" i="5"/>
  <c r="M138" i="5"/>
  <c r="L138" i="5"/>
  <c r="G138" i="5"/>
  <c r="M137" i="5"/>
  <c r="L137" i="5"/>
  <c r="G137" i="5"/>
  <c r="M136" i="5"/>
  <c r="L136" i="5"/>
  <c r="G136" i="5"/>
  <c r="M135" i="5"/>
  <c r="L135" i="5"/>
  <c r="G135" i="5"/>
  <c r="M134" i="5"/>
  <c r="L134" i="5"/>
  <c r="G134" i="5"/>
  <c r="M133" i="5"/>
  <c r="L133" i="5"/>
  <c r="G133" i="5"/>
  <c r="M132" i="5"/>
  <c r="L132" i="5"/>
  <c r="G132" i="5"/>
  <c r="M131" i="5"/>
  <c r="L131" i="5"/>
  <c r="G131" i="5"/>
  <c r="M130" i="5"/>
  <c r="L130" i="5"/>
  <c r="G130" i="5"/>
  <c r="M129" i="5"/>
  <c r="L129" i="5"/>
  <c r="G129" i="5"/>
  <c r="M128" i="5"/>
  <c r="L128" i="5"/>
  <c r="G128" i="5"/>
  <c r="M127" i="5"/>
  <c r="L127" i="5"/>
  <c r="G127" i="5"/>
  <c r="M126" i="5"/>
  <c r="L126" i="5"/>
  <c r="G126" i="5"/>
  <c r="M125" i="5"/>
  <c r="L125" i="5"/>
  <c r="G125" i="5"/>
  <c r="M124" i="5"/>
  <c r="L124" i="5"/>
  <c r="G124" i="5"/>
  <c r="M123" i="5"/>
  <c r="L123" i="5"/>
  <c r="G123" i="5"/>
  <c r="M122" i="5"/>
  <c r="L122" i="5"/>
  <c r="G122" i="5"/>
  <c r="M121" i="5"/>
  <c r="L121" i="5"/>
  <c r="G121" i="5"/>
  <c r="M120" i="5"/>
  <c r="L120" i="5"/>
  <c r="G120" i="5"/>
  <c r="M119" i="5"/>
  <c r="L119" i="5"/>
  <c r="G119" i="5"/>
  <c r="M118" i="5"/>
  <c r="L118" i="5"/>
  <c r="G118" i="5"/>
  <c r="M117" i="5"/>
  <c r="L117" i="5"/>
  <c r="G117" i="5"/>
  <c r="M116" i="5"/>
  <c r="L116" i="5"/>
  <c r="G116" i="5"/>
  <c r="M115" i="5"/>
  <c r="L115" i="5"/>
  <c r="G115" i="5"/>
  <c r="M114" i="5"/>
  <c r="L114" i="5"/>
  <c r="G114" i="5"/>
  <c r="M113" i="5"/>
  <c r="L113" i="5"/>
  <c r="G113" i="5"/>
  <c r="M112" i="5"/>
  <c r="L112" i="5"/>
  <c r="G112" i="5"/>
  <c r="M111" i="5"/>
  <c r="L111" i="5"/>
  <c r="G111" i="5"/>
  <c r="M110" i="5"/>
  <c r="L110" i="5"/>
  <c r="G110" i="5"/>
  <c r="M109" i="5"/>
  <c r="L109" i="5"/>
  <c r="G109" i="5"/>
  <c r="M108" i="5"/>
  <c r="L108" i="5"/>
  <c r="G108" i="5"/>
  <c r="M107" i="5"/>
  <c r="L107" i="5"/>
  <c r="G107" i="5"/>
  <c r="M106" i="5"/>
  <c r="L106" i="5"/>
  <c r="G106" i="5"/>
  <c r="M105" i="5"/>
  <c r="L105" i="5"/>
  <c r="G105" i="5"/>
  <c r="M104" i="5"/>
  <c r="L104" i="5"/>
  <c r="G104" i="5"/>
  <c r="M103" i="5"/>
  <c r="L103" i="5"/>
  <c r="G103" i="5"/>
  <c r="M102" i="5"/>
  <c r="L102" i="5"/>
  <c r="G102" i="5"/>
  <c r="M101" i="5"/>
  <c r="L101" i="5"/>
  <c r="G101" i="5"/>
  <c r="M100" i="5"/>
  <c r="L100" i="5"/>
  <c r="G100" i="5"/>
  <c r="M99" i="5"/>
  <c r="L99" i="5"/>
  <c r="G99" i="5"/>
  <c r="M98" i="5"/>
  <c r="L98" i="5"/>
  <c r="G98" i="5"/>
  <c r="M97" i="5"/>
  <c r="L97" i="5"/>
  <c r="G97" i="5"/>
  <c r="M96" i="5"/>
  <c r="L96" i="5"/>
  <c r="G96" i="5"/>
  <c r="M95" i="5"/>
  <c r="L95" i="5"/>
  <c r="G95" i="5"/>
  <c r="M94" i="5"/>
  <c r="L94" i="5"/>
  <c r="G94" i="5"/>
  <c r="M93" i="5"/>
  <c r="L93" i="5"/>
  <c r="G93" i="5"/>
  <c r="M92" i="5"/>
  <c r="L92" i="5"/>
  <c r="G92" i="5"/>
  <c r="M91" i="5"/>
  <c r="L91" i="5"/>
  <c r="G91" i="5"/>
  <c r="M90" i="5"/>
  <c r="L90" i="5"/>
  <c r="G90" i="5"/>
  <c r="M89" i="5"/>
  <c r="L89" i="5"/>
  <c r="G89" i="5"/>
  <c r="M88" i="5"/>
  <c r="L88" i="5"/>
  <c r="G88" i="5"/>
  <c r="M87" i="5"/>
  <c r="L87" i="5"/>
  <c r="G87" i="5"/>
  <c r="M86" i="5"/>
  <c r="L86" i="5"/>
  <c r="G86" i="5"/>
  <c r="M85" i="5"/>
  <c r="L85" i="5"/>
  <c r="G85" i="5"/>
  <c r="M84" i="5"/>
  <c r="L84" i="5"/>
  <c r="G84" i="5"/>
  <c r="M83" i="5"/>
  <c r="L83" i="5"/>
  <c r="G83" i="5"/>
  <c r="M82" i="5"/>
  <c r="L82" i="5"/>
  <c r="G82" i="5"/>
  <c r="M81" i="5"/>
  <c r="L81" i="5"/>
  <c r="G81" i="5"/>
  <c r="M80" i="5"/>
  <c r="L80" i="5"/>
  <c r="G80" i="5"/>
  <c r="M79" i="5"/>
  <c r="L79" i="5"/>
  <c r="G79" i="5"/>
  <c r="M78" i="5"/>
  <c r="L78" i="5"/>
  <c r="G78" i="5"/>
  <c r="M77" i="5"/>
  <c r="L77" i="5"/>
  <c r="G77" i="5"/>
  <c r="M76" i="5"/>
  <c r="L76" i="5"/>
  <c r="G76" i="5"/>
  <c r="M75" i="5"/>
  <c r="L75" i="5"/>
  <c r="G75" i="5"/>
  <c r="M74" i="5"/>
  <c r="L74" i="5"/>
  <c r="G74" i="5"/>
  <c r="M73" i="5"/>
  <c r="L73" i="5"/>
  <c r="G73" i="5"/>
  <c r="M72" i="5"/>
  <c r="L72" i="5"/>
  <c r="G72" i="5"/>
  <c r="M71" i="5"/>
  <c r="L71" i="5"/>
  <c r="G71" i="5"/>
  <c r="M70" i="5"/>
  <c r="L70" i="5"/>
  <c r="G70" i="5"/>
  <c r="M69" i="5"/>
  <c r="L69" i="5"/>
  <c r="G69" i="5"/>
  <c r="M68" i="5"/>
  <c r="L68" i="5"/>
  <c r="G68" i="5"/>
  <c r="M67" i="5"/>
  <c r="L67" i="5"/>
  <c r="G67" i="5"/>
  <c r="M66" i="5"/>
  <c r="L66" i="5"/>
  <c r="G66" i="5"/>
  <c r="M65" i="5"/>
  <c r="L65" i="5"/>
  <c r="G65" i="5"/>
  <c r="M64" i="5"/>
  <c r="L64" i="5"/>
  <c r="G64" i="5"/>
  <c r="M63" i="5"/>
  <c r="L63" i="5"/>
  <c r="G63" i="5"/>
  <c r="M62" i="5"/>
  <c r="L62" i="5"/>
  <c r="G62" i="5"/>
  <c r="M61" i="5"/>
  <c r="L61" i="5"/>
  <c r="G61" i="5"/>
  <c r="M60" i="5"/>
  <c r="L60" i="5"/>
  <c r="G60" i="5"/>
  <c r="M59" i="5"/>
  <c r="L59" i="5"/>
  <c r="G59" i="5"/>
  <c r="M58" i="5"/>
  <c r="L58" i="5"/>
  <c r="G58" i="5"/>
  <c r="M57" i="5"/>
  <c r="L57" i="5"/>
  <c r="G57" i="5"/>
  <c r="M56" i="5"/>
  <c r="L56" i="5"/>
  <c r="G56" i="5"/>
  <c r="M55" i="5"/>
  <c r="L55" i="5"/>
  <c r="G55" i="5"/>
  <c r="M54" i="5"/>
  <c r="L54" i="5"/>
  <c r="G54" i="5"/>
  <c r="M53" i="5"/>
  <c r="L53" i="5"/>
  <c r="G53" i="5"/>
  <c r="M52" i="5"/>
  <c r="L52" i="5"/>
  <c r="G52" i="5"/>
  <c r="M51" i="5"/>
  <c r="L51" i="5"/>
  <c r="G51" i="5"/>
  <c r="M50" i="5"/>
  <c r="L50" i="5"/>
  <c r="G50" i="5"/>
  <c r="M49" i="5"/>
  <c r="L49" i="5"/>
  <c r="G49" i="5"/>
  <c r="M48" i="5"/>
  <c r="L48" i="5"/>
  <c r="G48" i="5"/>
  <c r="M47" i="5"/>
  <c r="L47" i="5"/>
  <c r="G47" i="5"/>
  <c r="M46" i="5"/>
  <c r="L46" i="5"/>
  <c r="G46" i="5"/>
  <c r="M45" i="5"/>
  <c r="L45" i="5"/>
  <c r="G45" i="5"/>
  <c r="M44" i="5"/>
  <c r="L44" i="5"/>
  <c r="G44" i="5"/>
  <c r="M43" i="5"/>
  <c r="L43" i="5"/>
  <c r="G43" i="5"/>
  <c r="M42" i="5"/>
  <c r="L42" i="5"/>
  <c r="G42" i="5"/>
  <c r="M41" i="5"/>
  <c r="L41" i="5"/>
  <c r="G41" i="5"/>
  <c r="M40" i="5"/>
  <c r="L40" i="5"/>
  <c r="G40" i="5"/>
  <c r="M39" i="5"/>
  <c r="L39" i="5"/>
  <c r="G39" i="5"/>
  <c r="M38" i="5"/>
  <c r="L38" i="5"/>
  <c r="G38" i="5"/>
  <c r="M37" i="5"/>
  <c r="L37" i="5"/>
  <c r="G37" i="5"/>
  <c r="M36" i="5"/>
  <c r="L36" i="5"/>
  <c r="G36" i="5"/>
  <c r="M35" i="5"/>
  <c r="L35" i="5"/>
  <c r="G35" i="5"/>
  <c r="M34" i="5"/>
  <c r="L34" i="5"/>
  <c r="G34" i="5"/>
  <c r="M33" i="5"/>
  <c r="L33" i="5"/>
  <c r="G33" i="5"/>
  <c r="M32" i="5"/>
  <c r="L32" i="5"/>
  <c r="G32" i="5"/>
  <c r="M31" i="5"/>
  <c r="L31" i="5"/>
  <c r="G31" i="5"/>
  <c r="M30" i="5"/>
  <c r="L30" i="5"/>
  <c r="G30" i="5"/>
  <c r="M29" i="5"/>
  <c r="L29" i="5"/>
  <c r="G29" i="5"/>
  <c r="M28" i="5"/>
  <c r="L28" i="5"/>
  <c r="G28" i="5"/>
  <c r="M27" i="5"/>
  <c r="L27" i="5"/>
  <c r="G27" i="5"/>
  <c r="M26" i="5"/>
  <c r="L26" i="5"/>
  <c r="G26" i="5"/>
  <c r="M25" i="5"/>
  <c r="L25" i="5"/>
  <c r="G25" i="5"/>
  <c r="M24" i="5"/>
  <c r="L24" i="5"/>
  <c r="G24" i="5"/>
  <c r="M23" i="5"/>
  <c r="L23" i="5"/>
  <c r="G23" i="5"/>
  <c r="M22" i="5"/>
  <c r="L22" i="5"/>
  <c r="G22" i="5"/>
  <c r="M21" i="5"/>
  <c r="L21" i="5"/>
  <c r="G21" i="5"/>
  <c r="M20" i="5"/>
  <c r="L20" i="5"/>
  <c r="G20" i="5"/>
  <c r="M19" i="5"/>
  <c r="L19" i="5"/>
  <c r="G19" i="5"/>
  <c r="M18" i="5"/>
  <c r="L18" i="5"/>
  <c r="G18" i="5"/>
  <c r="M17" i="5"/>
  <c r="L17" i="5"/>
  <c r="G17" i="5"/>
  <c r="M16" i="5"/>
  <c r="L16" i="5"/>
  <c r="G16" i="5"/>
  <c r="M15" i="5"/>
  <c r="L15" i="5"/>
  <c r="G15" i="5"/>
  <c r="M14" i="5"/>
  <c r="L14" i="5"/>
  <c r="G14" i="5"/>
  <c r="M13" i="5"/>
  <c r="L13" i="5"/>
  <c r="G13" i="5"/>
  <c r="M12" i="5"/>
  <c r="L12" i="5"/>
  <c r="G12" i="5"/>
  <c r="M11" i="5"/>
  <c r="L11" i="5"/>
  <c r="G11" i="5"/>
  <c r="M10" i="5"/>
  <c r="L10" i="5"/>
  <c r="G10" i="5"/>
  <c r="M9" i="5"/>
  <c r="L9" i="5"/>
  <c r="G9" i="5"/>
  <c r="M8" i="5"/>
  <c r="L8" i="5"/>
  <c r="G8" i="5"/>
  <c r="M7" i="5"/>
  <c r="L7" i="5"/>
  <c r="G7" i="5"/>
  <c r="M6" i="5"/>
  <c r="L6" i="5"/>
  <c r="G6" i="5"/>
  <c r="M5" i="5"/>
  <c r="L5" i="5"/>
  <c r="G5" i="5"/>
  <c r="M4" i="5"/>
  <c r="L4" i="5"/>
  <c r="G4" i="5"/>
  <c r="M3" i="5"/>
  <c r="L3" i="5"/>
  <c r="G3" i="5"/>
  <c r="M2" i="5"/>
  <c r="L2" i="5"/>
  <c r="G2" i="5"/>
  <c r="M433" i="4"/>
  <c r="L433" i="4"/>
  <c r="G433" i="4"/>
  <c r="M432" i="4"/>
  <c r="L432" i="4"/>
  <c r="G432" i="4"/>
  <c r="M431" i="4"/>
  <c r="L431" i="4"/>
  <c r="G431" i="4"/>
  <c r="M430" i="4"/>
  <c r="L430" i="4"/>
  <c r="G430" i="4"/>
  <c r="M429" i="4"/>
  <c r="L429" i="4"/>
  <c r="G429" i="4"/>
  <c r="M428" i="4"/>
  <c r="L428" i="4"/>
  <c r="G428" i="4"/>
  <c r="M427" i="4"/>
  <c r="L427" i="4"/>
  <c r="G427" i="4"/>
  <c r="M426" i="4"/>
  <c r="L426" i="4"/>
  <c r="G426" i="4"/>
  <c r="M425" i="4"/>
  <c r="L425" i="4"/>
  <c r="G425" i="4"/>
  <c r="M424" i="4"/>
  <c r="L424" i="4"/>
  <c r="G424" i="4"/>
  <c r="M423" i="4"/>
  <c r="L423" i="4"/>
  <c r="G423" i="4"/>
  <c r="M422" i="4"/>
  <c r="L422" i="4"/>
  <c r="G422" i="4"/>
  <c r="M421" i="4"/>
  <c r="L421" i="4"/>
  <c r="G421" i="4"/>
  <c r="M420" i="4"/>
  <c r="L420" i="4"/>
  <c r="G420" i="4"/>
  <c r="M419" i="4"/>
  <c r="L419" i="4"/>
  <c r="G419" i="4"/>
  <c r="M418" i="4"/>
  <c r="L418" i="4"/>
  <c r="G418" i="4"/>
  <c r="M417" i="4"/>
  <c r="L417" i="4"/>
  <c r="G417" i="4"/>
  <c r="M416" i="4"/>
  <c r="L416" i="4"/>
  <c r="G416" i="4"/>
  <c r="M415" i="4"/>
  <c r="L415" i="4"/>
  <c r="G415" i="4"/>
  <c r="M414" i="4"/>
  <c r="L414" i="4"/>
  <c r="G414" i="4"/>
  <c r="M413" i="4"/>
  <c r="L413" i="4"/>
  <c r="G413" i="4"/>
  <c r="M412" i="4"/>
  <c r="L412" i="4"/>
  <c r="G412" i="4"/>
  <c r="M411" i="4"/>
  <c r="L411" i="4"/>
  <c r="G411" i="4"/>
  <c r="M410" i="4"/>
  <c r="L410" i="4"/>
  <c r="G410" i="4"/>
  <c r="M409" i="4"/>
  <c r="L409" i="4"/>
  <c r="G409" i="4"/>
  <c r="M408" i="4"/>
  <c r="L408" i="4"/>
  <c r="G408" i="4"/>
  <c r="M407" i="4"/>
  <c r="L407" i="4"/>
  <c r="G407" i="4"/>
  <c r="M406" i="4"/>
  <c r="L406" i="4"/>
  <c r="G406" i="4"/>
  <c r="M405" i="4"/>
  <c r="L405" i="4"/>
  <c r="G405" i="4"/>
  <c r="M404" i="4"/>
  <c r="L404" i="4"/>
  <c r="G404" i="4"/>
  <c r="M403" i="4"/>
  <c r="L403" i="4"/>
  <c r="G403" i="4"/>
  <c r="M402" i="4"/>
  <c r="L402" i="4"/>
  <c r="G402" i="4"/>
  <c r="M401" i="4"/>
  <c r="L401" i="4"/>
  <c r="G401" i="4"/>
  <c r="M400" i="4"/>
  <c r="L400" i="4"/>
  <c r="G400" i="4"/>
  <c r="M399" i="4"/>
  <c r="L399" i="4"/>
  <c r="G399" i="4"/>
  <c r="M398" i="4"/>
  <c r="L398" i="4"/>
  <c r="G398" i="4"/>
  <c r="M397" i="4"/>
  <c r="L397" i="4"/>
  <c r="G397" i="4"/>
  <c r="M396" i="4"/>
  <c r="L396" i="4"/>
  <c r="G396" i="4"/>
  <c r="M395" i="4"/>
  <c r="L395" i="4"/>
  <c r="G395" i="4"/>
  <c r="M394" i="4"/>
  <c r="L394" i="4"/>
  <c r="G394" i="4"/>
  <c r="M393" i="4"/>
  <c r="L393" i="4"/>
  <c r="G393" i="4"/>
  <c r="M392" i="4"/>
  <c r="L392" i="4"/>
  <c r="G392" i="4"/>
  <c r="M391" i="4"/>
  <c r="L391" i="4"/>
  <c r="G391" i="4"/>
  <c r="M390" i="4"/>
  <c r="L390" i="4"/>
  <c r="G390" i="4"/>
  <c r="M389" i="4"/>
  <c r="L389" i="4"/>
  <c r="G389" i="4"/>
  <c r="M388" i="4"/>
  <c r="L388" i="4"/>
  <c r="G388" i="4"/>
  <c r="M387" i="4"/>
  <c r="L387" i="4"/>
  <c r="G387" i="4"/>
  <c r="M386" i="4"/>
  <c r="L386" i="4"/>
  <c r="G386" i="4"/>
  <c r="M385" i="4"/>
  <c r="L385" i="4"/>
  <c r="G385" i="4"/>
  <c r="M384" i="4"/>
  <c r="L384" i="4"/>
  <c r="G384" i="4"/>
  <c r="M383" i="4"/>
  <c r="L383" i="4"/>
  <c r="G383" i="4"/>
  <c r="M382" i="4"/>
  <c r="L382" i="4"/>
  <c r="G382" i="4"/>
  <c r="M381" i="4"/>
  <c r="L381" i="4"/>
  <c r="G381" i="4"/>
  <c r="M380" i="4"/>
  <c r="L380" i="4"/>
  <c r="G380" i="4"/>
  <c r="M379" i="4"/>
  <c r="L379" i="4"/>
  <c r="G379" i="4"/>
  <c r="M378" i="4"/>
  <c r="L378" i="4"/>
  <c r="G378" i="4"/>
  <c r="M377" i="4"/>
  <c r="L377" i="4"/>
  <c r="G377" i="4"/>
  <c r="M376" i="4"/>
  <c r="L376" i="4"/>
  <c r="G376" i="4"/>
  <c r="M375" i="4"/>
  <c r="L375" i="4"/>
  <c r="G375" i="4"/>
  <c r="M374" i="4"/>
  <c r="L374" i="4"/>
  <c r="G374" i="4"/>
  <c r="M373" i="4"/>
  <c r="L373" i="4"/>
  <c r="G373" i="4"/>
  <c r="M372" i="4"/>
  <c r="L372" i="4"/>
  <c r="G372" i="4"/>
  <c r="M371" i="4"/>
  <c r="L371" i="4"/>
  <c r="G371" i="4"/>
  <c r="M370" i="4"/>
  <c r="L370" i="4"/>
  <c r="G370" i="4"/>
  <c r="M369" i="4"/>
  <c r="L369" i="4"/>
  <c r="G369" i="4"/>
  <c r="M368" i="4"/>
  <c r="L368" i="4"/>
  <c r="G368" i="4"/>
  <c r="M367" i="4"/>
  <c r="L367" i="4"/>
  <c r="G367" i="4"/>
  <c r="M366" i="4"/>
  <c r="L366" i="4"/>
  <c r="G366" i="4"/>
  <c r="M365" i="4"/>
  <c r="L365" i="4"/>
  <c r="G365" i="4"/>
  <c r="M364" i="4"/>
  <c r="L364" i="4"/>
  <c r="G364" i="4"/>
  <c r="M363" i="4"/>
  <c r="L363" i="4"/>
  <c r="G363" i="4"/>
  <c r="M362" i="4"/>
  <c r="L362" i="4"/>
  <c r="G362" i="4"/>
  <c r="M361" i="4"/>
  <c r="L361" i="4"/>
  <c r="G361" i="4"/>
  <c r="M360" i="4"/>
  <c r="L360" i="4"/>
  <c r="G360" i="4"/>
  <c r="M359" i="4"/>
  <c r="L359" i="4"/>
  <c r="G359" i="4"/>
  <c r="M358" i="4"/>
  <c r="L358" i="4"/>
  <c r="G358" i="4"/>
  <c r="M357" i="4"/>
  <c r="L357" i="4"/>
  <c r="G357" i="4"/>
  <c r="M356" i="4"/>
  <c r="L356" i="4"/>
  <c r="G356" i="4"/>
  <c r="M355" i="4"/>
  <c r="L355" i="4"/>
  <c r="G355" i="4"/>
  <c r="M354" i="4"/>
  <c r="L354" i="4"/>
  <c r="G354" i="4"/>
  <c r="M353" i="4"/>
  <c r="L353" i="4"/>
  <c r="G353" i="4"/>
  <c r="M352" i="4"/>
  <c r="L352" i="4"/>
  <c r="G352" i="4"/>
  <c r="M351" i="4"/>
  <c r="L351" i="4"/>
  <c r="G351" i="4"/>
  <c r="M350" i="4"/>
  <c r="L350" i="4"/>
  <c r="G350" i="4"/>
  <c r="M349" i="4"/>
  <c r="L349" i="4"/>
  <c r="G349" i="4"/>
  <c r="M348" i="4"/>
  <c r="L348" i="4"/>
  <c r="G348" i="4"/>
  <c r="M347" i="4"/>
  <c r="L347" i="4"/>
  <c r="G347" i="4"/>
  <c r="M346" i="4"/>
  <c r="L346" i="4"/>
  <c r="G346" i="4"/>
  <c r="M345" i="4"/>
  <c r="L345" i="4"/>
  <c r="G345" i="4"/>
  <c r="M344" i="4"/>
  <c r="L344" i="4"/>
  <c r="G344" i="4"/>
  <c r="M343" i="4"/>
  <c r="L343" i="4"/>
  <c r="G343" i="4"/>
  <c r="M342" i="4"/>
  <c r="L342" i="4"/>
  <c r="G342" i="4"/>
  <c r="M341" i="4"/>
  <c r="L341" i="4"/>
  <c r="G341" i="4"/>
  <c r="M340" i="4"/>
  <c r="L340" i="4"/>
  <c r="G340" i="4"/>
  <c r="M339" i="4"/>
  <c r="L339" i="4"/>
  <c r="G339" i="4"/>
  <c r="M338" i="4"/>
  <c r="L338" i="4"/>
  <c r="G338" i="4"/>
  <c r="M337" i="4"/>
  <c r="L337" i="4"/>
  <c r="G337" i="4"/>
  <c r="M336" i="4"/>
  <c r="L336" i="4"/>
  <c r="G336" i="4"/>
  <c r="M335" i="4"/>
  <c r="L335" i="4"/>
  <c r="G335" i="4"/>
  <c r="M334" i="4"/>
  <c r="L334" i="4"/>
  <c r="G334" i="4"/>
  <c r="M333" i="4"/>
  <c r="L333" i="4"/>
  <c r="G333" i="4"/>
  <c r="M332" i="4"/>
  <c r="L332" i="4"/>
  <c r="G332" i="4"/>
  <c r="M331" i="4"/>
  <c r="L331" i="4"/>
  <c r="G331" i="4"/>
  <c r="M330" i="4"/>
  <c r="L330" i="4"/>
  <c r="G330" i="4"/>
  <c r="M329" i="4"/>
  <c r="L329" i="4"/>
  <c r="G329" i="4"/>
  <c r="M328" i="4"/>
  <c r="L328" i="4"/>
  <c r="G328" i="4"/>
  <c r="M327" i="4"/>
  <c r="L327" i="4"/>
  <c r="G327" i="4"/>
  <c r="M326" i="4"/>
  <c r="L326" i="4"/>
  <c r="G326" i="4"/>
  <c r="M325" i="4"/>
  <c r="L325" i="4"/>
  <c r="G325" i="4"/>
  <c r="M324" i="4"/>
  <c r="L324" i="4"/>
  <c r="G324" i="4"/>
  <c r="M323" i="4"/>
  <c r="L323" i="4"/>
  <c r="G323" i="4"/>
  <c r="M322" i="4"/>
  <c r="L322" i="4"/>
  <c r="G322" i="4"/>
  <c r="M321" i="4"/>
  <c r="L321" i="4"/>
  <c r="G321" i="4"/>
  <c r="M320" i="4"/>
  <c r="L320" i="4"/>
  <c r="G320" i="4"/>
  <c r="M319" i="4"/>
  <c r="L319" i="4"/>
  <c r="G319" i="4"/>
  <c r="M318" i="4"/>
  <c r="L318" i="4"/>
  <c r="G318" i="4"/>
  <c r="M317" i="4"/>
  <c r="L317" i="4"/>
  <c r="G317" i="4"/>
  <c r="M316" i="4"/>
  <c r="L316" i="4"/>
  <c r="G316" i="4"/>
  <c r="M315" i="4"/>
  <c r="L315" i="4"/>
  <c r="G315" i="4"/>
  <c r="M314" i="4"/>
  <c r="L314" i="4"/>
  <c r="G314" i="4"/>
  <c r="M313" i="4"/>
  <c r="L313" i="4"/>
  <c r="G313" i="4"/>
  <c r="M312" i="4"/>
  <c r="L312" i="4"/>
  <c r="G312" i="4"/>
  <c r="M311" i="4"/>
  <c r="L311" i="4"/>
  <c r="G311" i="4"/>
  <c r="M310" i="4"/>
  <c r="L310" i="4"/>
  <c r="G310" i="4"/>
  <c r="M309" i="4"/>
  <c r="L309" i="4"/>
  <c r="G309" i="4"/>
  <c r="M308" i="4"/>
  <c r="L308" i="4"/>
  <c r="G308" i="4"/>
  <c r="M307" i="4"/>
  <c r="L307" i="4"/>
  <c r="G307" i="4"/>
  <c r="M306" i="4"/>
  <c r="L306" i="4"/>
  <c r="G306" i="4"/>
  <c r="M305" i="4"/>
  <c r="L305" i="4"/>
  <c r="G305" i="4"/>
  <c r="M304" i="4"/>
  <c r="L304" i="4"/>
  <c r="G304" i="4"/>
  <c r="M303" i="4"/>
  <c r="L303" i="4"/>
  <c r="G303" i="4"/>
  <c r="M302" i="4"/>
  <c r="L302" i="4"/>
  <c r="G302" i="4"/>
  <c r="M301" i="4"/>
  <c r="L301" i="4"/>
  <c r="G301" i="4"/>
  <c r="M300" i="4"/>
  <c r="L300" i="4"/>
  <c r="G300" i="4"/>
  <c r="M299" i="4"/>
  <c r="L299" i="4"/>
  <c r="G299" i="4"/>
  <c r="M298" i="4"/>
  <c r="L298" i="4"/>
  <c r="G298" i="4"/>
  <c r="M297" i="4"/>
  <c r="L297" i="4"/>
  <c r="G297" i="4"/>
  <c r="M296" i="4"/>
  <c r="L296" i="4"/>
  <c r="G296" i="4"/>
  <c r="M295" i="4"/>
  <c r="L295" i="4"/>
  <c r="G295" i="4"/>
  <c r="M294" i="4"/>
  <c r="L294" i="4"/>
  <c r="G294" i="4"/>
  <c r="M293" i="4"/>
  <c r="L293" i="4"/>
  <c r="G293" i="4"/>
  <c r="M292" i="4"/>
  <c r="L292" i="4"/>
  <c r="G292" i="4"/>
  <c r="M291" i="4"/>
  <c r="L291" i="4"/>
  <c r="G291" i="4"/>
  <c r="M290" i="4"/>
  <c r="L290" i="4"/>
  <c r="G290" i="4"/>
  <c r="M289" i="4"/>
  <c r="L289" i="4"/>
  <c r="G289" i="4"/>
  <c r="M288" i="4"/>
  <c r="L288" i="4"/>
  <c r="G288" i="4"/>
  <c r="M287" i="4"/>
  <c r="L287" i="4"/>
  <c r="G287" i="4"/>
  <c r="M286" i="4"/>
  <c r="L286" i="4"/>
  <c r="G286" i="4"/>
  <c r="M285" i="4"/>
  <c r="L285" i="4"/>
  <c r="G285" i="4"/>
  <c r="M284" i="4"/>
  <c r="L284" i="4"/>
  <c r="G284" i="4"/>
  <c r="M283" i="4"/>
  <c r="L283" i="4"/>
  <c r="G283" i="4"/>
  <c r="M282" i="4"/>
  <c r="L282" i="4"/>
  <c r="G282" i="4"/>
  <c r="M281" i="4"/>
  <c r="L281" i="4"/>
  <c r="G281" i="4"/>
  <c r="M280" i="4"/>
  <c r="L280" i="4"/>
  <c r="G280" i="4"/>
  <c r="M279" i="4"/>
  <c r="L279" i="4"/>
  <c r="G279" i="4"/>
  <c r="M278" i="4"/>
  <c r="L278" i="4"/>
  <c r="G278" i="4"/>
  <c r="M277" i="4"/>
  <c r="L277" i="4"/>
  <c r="G277" i="4"/>
  <c r="M276" i="4"/>
  <c r="L276" i="4"/>
  <c r="G276" i="4"/>
  <c r="M275" i="4"/>
  <c r="L275" i="4"/>
  <c r="G275" i="4"/>
  <c r="M274" i="4"/>
  <c r="L274" i="4"/>
  <c r="G274" i="4"/>
  <c r="M273" i="4"/>
  <c r="L273" i="4"/>
  <c r="G273" i="4"/>
  <c r="M272" i="4"/>
  <c r="L272" i="4"/>
  <c r="G272" i="4"/>
  <c r="M271" i="4"/>
  <c r="L271" i="4"/>
  <c r="G271" i="4"/>
  <c r="M270" i="4"/>
  <c r="L270" i="4"/>
  <c r="G270" i="4"/>
  <c r="M269" i="4"/>
  <c r="L269" i="4"/>
  <c r="G269" i="4"/>
  <c r="M268" i="4"/>
  <c r="L268" i="4"/>
  <c r="G268" i="4"/>
  <c r="M267" i="4"/>
  <c r="L267" i="4"/>
  <c r="G267" i="4"/>
  <c r="M266" i="4"/>
  <c r="L266" i="4"/>
  <c r="G266" i="4"/>
  <c r="M265" i="4"/>
  <c r="L265" i="4"/>
  <c r="G265" i="4"/>
  <c r="M264" i="4"/>
  <c r="L264" i="4"/>
  <c r="G264" i="4"/>
  <c r="M263" i="4"/>
  <c r="L263" i="4"/>
  <c r="G263" i="4"/>
  <c r="M262" i="4"/>
  <c r="L262" i="4"/>
  <c r="G262" i="4"/>
  <c r="M261" i="4"/>
  <c r="L261" i="4"/>
  <c r="G261" i="4"/>
  <c r="M260" i="4"/>
  <c r="L260" i="4"/>
  <c r="G260" i="4"/>
  <c r="M259" i="4"/>
  <c r="L259" i="4"/>
  <c r="G259" i="4"/>
  <c r="M258" i="4"/>
  <c r="L258" i="4"/>
  <c r="G258" i="4"/>
  <c r="M257" i="4"/>
  <c r="L257" i="4"/>
  <c r="G257" i="4"/>
  <c r="M256" i="4"/>
  <c r="L256" i="4"/>
  <c r="G256" i="4"/>
  <c r="M255" i="4"/>
  <c r="L255" i="4"/>
  <c r="G255" i="4"/>
  <c r="M254" i="4"/>
  <c r="L254" i="4"/>
  <c r="G254" i="4"/>
  <c r="M253" i="4"/>
  <c r="L253" i="4"/>
  <c r="G253" i="4"/>
  <c r="M252" i="4"/>
  <c r="L252" i="4"/>
  <c r="G252" i="4"/>
  <c r="M251" i="4"/>
  <c r="L251" i="4"/>
  <c r="G251" i="4"/>
  <c r="M250" i="4"/>
  <c r="L250" i="4"/>
  <c r="G250" i="4"/>
  <c r="M249" i="4"/>
  <c r="L249" i="4"/>
  <c r="G249" i="4"/>
  <c r="M248" i="4"/>
  <c r="L248" i="4"/>
  <c r="G248" i="4"/>
  <c r="M247" i="4"/>
  <c r="L247" i="4"/>
  <c r="G247" i="4"/>
  <c r="M246" i="4"/>
  <c r="L246" i="4"/>
  <c r="G246" i="4"/>
  <c r="M245" i="4"/>
  <c r="L245" i="4"/>
  <c r="G245" i="4"/>
  <c r="M244" i="4"/>
  <c r="L244" i="4"/>
  <c r="G244" i="4"/>
  <c r="M243" i="4"/>
  <c r="L243" i="4"/>
  <c r="G243" i="4"/>
  <c r="M242" i="4"/>
  <c r="L242" i="4"/>
  <c r="G242" i="4"/>
  <c r="M241" i="4"/>
  <c r="L241" i="4"/>
  <c r="G241" i="4"/>
  <c r="M240" i="4"/>
  <c r="L240" i="4"/>
  <c r="G240" i="4"/>
  <c r="M239" i="4"/>
  <c r="L239" i="4"/>
  <c r="G239" i="4"/>
  <c r="M238" i="4"/>
  <c r="L238" i="4"/>
  <c r="G238" i="4"/>
  <c r="M237" i="4"/>
  <c r="L237" i="4"/>
  <c r="G237" i="4"/>
  <c r="M236" i="4"/>
  <c r="L236" i="4"/>
  <c r="G236" i="4"/>
  <c r="M235" i="4"/>
  <c r="L235" i="4"/>
  <c r="G235" i="4"/>
  <c r="M234" i="4"/>
  <c r="L234" i="4"/>
  <c r="G234" i="4"/>
  <c r="M233" i="4"/>
  <c r="L233" i="4"/>
  <c r="G233" i="4"/>
  <c r="M232" i="4"/>
  <c r="L232" i="4"/>
  <c r="G232" i="4"/>
  <c r="M231" i="4"/>
  <c r="L231" i="4"/>
  <c r="G231" i="4"/>
  <c r="M230" i="4"/>
  <c r="L230" i="4"/>
  <c r="G230" i="4"/>
  <c r="M229" i="4"/>
  <c r="L229" i="4"/>
  <c r="G229" i="4"/>
  <c r="M228" i="4"/>
  <c r="L228" i="4"/>
  <c r="G228" i="4"/>
  <c r="M227" i="4"/>
  <c r="L227" i="4"/>
  <c r="G227" i="4"/>
  <c r="M226" i="4"/>
  <c r="L226" i="4"/>
  <c r="G226" i="4"/>
  <c r="M225" i="4"/>
  <c r="L225" i="4"/>
  <c r="G225" i="4"/>
  <c r="M224" i="4"/>
  <c r="L224" i="4"/>
  <c r="G224" i="4"/>
  <c r="M223" i="4"/>
  <c r="L223" i="4"/>
  <c r="G223" i="4"/>
  <c r="M222" i="4"/>
  <c r="L222" i="4"/>
  <c r="G222" i="4"/>
  <c r="M221" i="4"/>
  <c r="L221" i="4"/>
  <c r="G221" i="4"/>
  <c r="M220" i="4"/>
  <c r="L220" i="4"/>
  <c r="G220" i="4"/>
  <c r="M219" i="4"/>
  <c r="L219" i="4"/>
  <c r="G219" i="4"/>
  <c r="M218" i="4"/>
  <c r="L218" i="4"/>
  <c r="G218" i="4"/>
  <c r="M217" i="4"/>
  <c r="L217" i="4"/>
  <c r="G217" i="4"/>
  <c r="M216" i="4"/>
  <c r="L216" i="4"/>
  <c r="G216" i="4"/>
  <c r="M215" i="4"/>
  <c r="L215" i="4"/>
  <c r="G215" i="4"/>
  <c r="M214" i="4"/>
  <c r="L214" i="4"/>
  <c r="G214" i="4"/>
  <c r="M213" i="4"/>
  <c r="L213" i="4"/>
  <c r="G213" i="4"/>
  <c r="M212" i="4"/>
  <c r="L212" i="4"/>
  <c r="G212" i="4"/>
  <c r="M211" i="4"/>
  <c r="L211" i="4"/>
  <c r="G211" i="4"/>
  <c r="M210" i="4"/>
  <c r="L210" i="4"/>
  <c r="G210" i="4"/>
  <c r="M209" i="4"/>
  <c r="L209" i="4"/>
  <c r="G209" i="4"/>
  <c r="M208" i="4"/>
  <c r="L208" i="4"/>
  <c r="G208" i="4"/>
  <c r="M207" i="4"/>
  <c r="L207" i="4"/>
  <c r="G207" i="4"/>
  <c r="M206" i="4"/>
  <c r="L206" i="4"/>
  <c r="G206" i="4"/>
  <c r="M205" i="4"/>
  <c r="L205" i="4"/>
  <c r="G205" i="4"/>
  <c r="M204" i="4"/>
  <c r="L204" i="4"/>
  <c r="G204" i="4"/>
  <c r="M203" i="4"/>
  <c r="L203" i="4"/>
  <c r="G203" i="4"/>
  <c r="M202" i="4"/>
  <c r="L202" i="4"/>
  <c r="G202" i="4"/>
  <c r="M201" i="4"/>
  <c r="L201" i="4"/>
  <c r="G201" i="4"/>
  <c r="M200" i="4"/>
  <c r="L200" i="4"/>
  <c r="G200" i="4"/>
  <c r="M199" i="4"/>
  <c r="L199" i="4"/>
  <c r="G199" i="4"/>
  <c r="M198" i="4"/>
  <c r="L198" i="4"/>
  <c r="G198" i="4"/>
  <c r="M197" i="4"/>
  <c r="L197" i="4"/>
  <c r="G197" i="4"/>
  <c r="M196" i="4"/>
  <c r="L196" i="4"/>
  <c r="G196" i="4"/>
  <c r="M195" i="4"/>
  <c r="L195" i="4"/>
  <c r="G195" i="4"/>
  <c r="M194" i="4"/>
  <c r="L194" i="4"/>
  <c r="G194" i="4"/>
  <c r="M193" i="4"/>
  <c r="L193" i="4"/>
  <c r="G193" i="4"/>
  <c r="M192" i="4"/>
  <c r="L192" i="4"/>
  <c r="G192" i="4"/>
  <c r="M191" i="4"/>
  <c r="L191" i="4"/>
  <c r="G191" i="4"/>
  <c r="M190" i="4"/>
  <c r="L190" i="4"/>
  <c r="G190" i="4"/>
  <c r="M189" i="4"/>
  <c r="L189" i="4"/>
  <c r="G189" i="4"/>
  <c r="M188" i="4"/>
  <c r="L188" i="4"/>
  <c r="G188" i="4"/>
  <c r="M187" i="4"/>
  <c r="L187" i="4"/>
  <c r="G187" i="4"/>
  <c r="M186" i="4"/>
  <c r="L186" i="4"/>
  <c r="G186" i="4"/>
  <c r="M185" i="4"/>
  <c r="L185" i="4"/>
  <c r="G185" i="4"/>
  <c r="M184" i="4"/>
  <c r="L184" i="4"/>
  <c r="G184" i="4"/>
  <c r="M183" i="4"/>
  <c r="L183" i="4"/>
  <c r="G183" i="4"/>
  <c r="M182" i="4"/>
  <c r="L182" i="4"/>
  <c r="G182" i="4"/>
  <c r="M181" i="4"/>
  <c r="L181" i="4"/>
  <c r="G181" i="4"/>
  <c r="M180" i="4"/>
  <c r="L180" i="4"/>
  <c r="G180" i="4"/>
  <c r="M179" i="4"/>
  <c r="L179" i="4"/>
  <c r="G179" i="4"/>
  <c r="M178" i="4"/>
  <c r="L178" i="4"/>
  <c r="G178" i="4"/>
  <c r="M177" i="4"/>
  <c r="L177" i="4"/>
  <c r="G177" i="4"/>
  <c r="M176" i="4"/>
  <c r="L176" i="4"/>
  <c r="G176" i="4"/>
  <c r="M175" i="4"/>
  <c r="L175" i="4"/>
  <c r="G175" i="4"/>
  <c r="M174" i="4"/>
  <c r="L174" i="4"/>
  <c r="G174" i="4"/>
  <c r="M173" i="4"/>
  <c r="L173" i="4"/>
  <c r="G173" i="4"/>
  <c r="M172" i="4"/>
  <c r="L172" i="4"/>
  <c r="G172" i="4"/>
  <c r="M171" i="4"/>
  <c r="L171" i="4"/>
  <c r="G171" i="4"/>
  <c r="M170" i="4"/>
  <c r="L170" i="4"/>
  <c r="G170" i="4"/>
  <c r="M169" i="4"/>
  <c r="L169" i="4"/>
  <c r="G169" i="4"/>
  <c r="M168" i="4"/>
  <c r="L168" i="4"/>
  <c r="G168" i="4"/>
  <c r="M167" i="4"/>
  <c r="L167" i="4"/>
  <c r="G167" i="4"/>
  <c r="M166" i="4"/>
  <c r="L166" i="4"/>
  <c r="G166" i="4"/>
  <c r="M165" i="4"/>
  <c r="L165" i="4"/>
  <c r="G165" i="4"/>
  <c r="M164" i="4"/>
  <c r="L164" i="4"/>
  <c r="G164" i="4"/>
  <c r="M163" i="4"/>
  <c r="L163" i="4"/>
  <c r="G163" i="4"/>
  <c r="M162" i="4"/>
  <c r="L162" i="4"/>
  <c r="G162" i="4"/>
  <c r="M161" i="4"/>
  <c r="L161" i="4"/>
  <c r="G161" i="4"/>
  <c r="M160" i="4"/>
  <c r="L160" i="4"/>
  <c r="G160" i="4"/>
  <c r="M159" i="4"/>
  <c r="L159" i="4"/>
  <c r="G159" i="4"/>
  <c r="M158" i="4"/>
  <c r="L158" i="4"/>
  <c r="G158" i="4"/>
  <c r="M157" i="4"/>
  <c r="L157" i="4"/>
  <c r="G157" i="4"/>
  <c r="M156" i="4"/>
  <c r="L156" i="4"/>
  <c r="G156" i="4"/>
  <c r="M155" i="4"/>
  <c r="L155" i="4"/>
  <c r="G155" i="4"/>
  <c r="M154" i="4"/>
  <c r="L154" i="4"/>
  <c r="G154" i="4"/>
  <c r="M153" i="4"/>
  <c r="L153" i="4"/>
  <c r="G153" i="4"/>
  <c r="M152" i="4"/>
  <c r="L152" i="4"/>
  <c r="G152" i="4"/>
  <c r="M151" i="4"/>
  <c r="L151" i="4"/>
  <c r="G151" i="4"/>
  <c r="M150" i="4"/>
  <c r="L150" i="4"/>
  <c r="G150" i="4"/>
  <c r="M149" i="4"/>
  <c r="L149" i="4"/>
  <c r="G149" i="4"/>
  <c r="M148" i="4"/>
  <c r="L148" i="4"/>
  <c r="G148" i="4"/>
  <c r="M147" i="4"/>
  <c r="L147" i="4"/>
  <c r="G147" i="4"/>
  <c r="M146" i="4"/>
  <c r="L146" i="4"/>
  <c r="G146" i="4"/>
  <c r="M145" i="4"/>
  <c r="L145" i="4"/>
  <c r="G145" i="4"/>
  <c r="M144" i="4"/>
  <c r="L144" i="4"/>
  <c r="G144" i="4"/>
  <c r="M143" i="4"/>
  <c r="L143" i="4"/>
  <c r="G143" i="4"/>
  <c r="M142" i="4"/>
  <c r="L142" i="4"/>
  <c r="G142" i="4"/>
  <c r="M141" i="4"/>
  <c r="L141" i="4"/>
  <c r="G141" i="4"/>
  <c r="M140" i="4"/>
  <c r="L140" i="4"/>
  <c r="G140" i="4"/>
  <c r="M139" i="4"/>
  <c r="L139" i="4"/>
  <c r="G139" i="4"/>
  <c r="M138" i="4"/>
  <c r="L138" i="4"/>
  <c r="G138" i="4"/>
  <c r="M137" i="4"/>
  <c r="L137" i="4"/>
  <c r="G137" i="4"/>
  <c r="M136" i="4"/>
  <c r="L136" i="4"/>
  <c r="G136" i="4"/>
  <c r="M135" i="4"/>
  <c r="L135" i="4"/>
  <c r="G135" i="4"/>
  <c r="M134" i="4"/>
  <c r="L134" i="4"/>
  <c r="G134" i="4"/>
  <c r="M133" i="4"/>
  <c r="L133" i="4"/>
  <c r="G133" i="4"/>
  <c r="M132" i="4"/>
  <c r="L132" i="4"/>
  <c r="G132" i="4"/>
  <c r="M131" i="4"/>
  <c r="L131" i="4"/>
  <c r="G131" i="4"/>
  <c r="M130" i="4"/>
  <c r="L130" i="4"/>
  <c r="G130" i="4"/>
  <c r="M129" i="4"/>
  <c r="L129" i="4"/>
  <c r="G129" i="4"/>
  <c r="M128" i="4"/>
  <c r="L128" i="4"/>
  <c r="G128" i="4"/>
  <c r="M127" i="4"/>
  <c r="L127" i="4"/>
  <c r="G127" i="4"/>
  <c r="M126" i="4"/>
  <c r="L126" i="4"/>
  <c r="G126" i="4"/>
  <c r="M125" i="4"/>
  <c r="L125" i="4"/>
  <c r="G125" i="4"/>
  <c r="M124" i="4"/>
  <c r="L124" i="4"/>
  <c r="G124" i="4"/>
  <c r="M123" i="4"/>
  <c r="L123" i="4"/>
  <c r="G123" i="4"/>
  <c r="M122" i="4"/>
  <c r="L122" i="4"/>
  <c r="G122" i="4"/>
  <c r="M121" i="4"/>
  <c r="L121" i="4"/>
  <c r="G121" i="4"/>
  <c r="M120" i="4"/>
  <c r="L120" i="4"/>
  <c r="G120" i="4"/>
  <c r="M119" i="4"/>
  <c r="L119" i="4"/>
  <c r="G119" i="4"/>
  <c r="M118" i="4"/>
  <c r="L118" i="4"/>
  <c r="G118" i="4"/>
  <c r="M117" i="4"/>
  <c r="L117" i="4"/>
  <c r="G117" i="4"/>
  <c r="M116" i="4"/>
  <c r="L116" i="4"/>
  <c r="G116" i="4"/>
  <c r="M115" i="4"/>
  <c r="L115" i="4"/>
  <c r="G115" i="4"/>
  <c r="M114" i="4"/>
  <c r="L114" i="4"/>
  <c r="G114" i="4"/>
  <c r="M113" i="4"/>
  <c r="L113" i="4"/>
  <c r="G113" i="4"/>
  <c r="M112" i="4"/>
  <c r="L112" i="4"/>
  <c r="G112" i="4"/>
  <c r="M111" i="4"/>
  <c r="L111" i="4"/>
  <c r="G111" i="4"/>
  <c r="M110" i="4"/>
  <c r="L110" i="4"/>
  <c r="G110" i="4"/>
  <c r="M109" i="4"/>
  <c r="L109" i="4"/>
  <c r="G109" i="4"/>
  <c r="M108" i="4"/>
  <c r="L108" i="4"/>
  <c r="G108" i="4"/>
  <c r="M107" i="4"/>
  <c r="L107" i="4"/>
  <c r="G107" i="4"/>
  <c r="M106" i="4"/>
  <c r="L106" i="4"/>
  <c r="G106" i="4"/>
  <c r="M105" i="4"/>
  <c r="L105" i="4"/>
  <c r="G105" i="4"/>
  <c r="M104" i="4"/>
  <c r="L104" i="4"/>
  <c r="G104" i="4"/>
  <c r="M103" i="4"/>
  <c r="L103" i="4"/>
  <c r="G103" i="4"/>
  <c r="M102" i="4"/>
  <c r="L102" i="4"/>
  <c r="G102" i="4"/>
  <c r="M101" i="4"/>
  <c r="L101" i="4"/>
  <c r="G101" i="4"/>
  <c r="M100" i="4"/>
  <c r="L100" i="4"/>
  <c r="G100" i="4"/>
  <c r="M99" i="4"/>
  <c r="L99" i="4"/>
  <c r="G99" i="4"/>
  <c r="M98" i="4"/>
  <c r="L98" i="4"/>
  <c r="G98" i="4"/>
  <c r="M97" i="4"/>
  <c r="L97" i="4"/>
  <c r="G97" i="4"/>
  <c r="M96" i="4"/>
  <c r="L96" i="4"/>
  <c r="G96" i="4"/>
  <c r="M95" i="4"/>
  <c r="L95" i="4"/>
  <c r="G95" i="4"/>
  <c r="M94" i="4"/>
  <c r="L94" i="4"/>
  <c r="G94" i="4"/>
  <c r="M93" i="4"/>
  <c r="L93" i="4"/>
  <c r="G93" i="4"/>
  <c r="M92" i="4"/>
  <c r="L92" i="4"/>
  <c r="G92" i="4"/>
  <c r="M91" i="4"/>
  <c r="L91" i="4"/>
  <c r="G91" i="4"/>
  <c r="M90" i="4"/>
  <c r="L90" i="4"/>
  <c r="G90" i="4"/>
  <c r="M89" i="4"/>
  <c r="L89" i="4"/>
  <c r="G89" i="4"/>
  <c r="M88" i="4"/>
  <c r="L88" i="4"/>
  <c r="G88" i="4"/>
  <c r="M87" i="4"/>
  <c r="L87" i="4"/>
  <c r="G87" i="4"/>
  <c r="M86" i="4"/>
  <c r="L86" i="4"/>
  <c r="G86" i="4"/>
  <c r="M85" i="4"/>
  <c r="L85" i="4"/>
  <c r="G85" i="4"/>
  <c r="M84" i="4"/>
  <c r="L84" i="4"/>
  <c r="G84" i="4"/>
  <c r="M83" i="4"/>
  <c r="L83" i="4"/>
  <c r="G83" i="4"/>
  <c r="M82" i="4"/>
  <c r="L82" i="4"/>
  <c r="G82" i="4"/>
  <c r="M81" i="4"/>
  <c r="L81" i="4"/>
  <c r="G81" i="4"/>
  <c r="M80" i="4"/>
  <c r="L80" i="4"/>
  <c r="G80" i="4"/>
  <c r="M79" i="4"/>
  <c r="L79" i="4"/>
  <c r="G79" i="4"/>
  <c r="M78" i="4"/>
  <c r="L78" i="4"/>
  <c r="G78" i="4"/>
  <c r="M77" i="4"/>
  <c r="L77" i="4"/>
  <c r="G77" i="4"/>
  <c r="M76" i="4"/>
  <c r="L76" i="4"/>
  <c r="G76" i="4"/>
  <c r="M75" i="4"/>
  <c r="L75" i="4"/>
  <c r="G75" i="4"/>
  <c r="M74" i="4"/>
  <c r="L74" i="4"/>
  <c r="G74" i="4"/>
  <c r="M73" i="4"/>
  <c r="L73" i="4"/>
  <c r="G73" i="4"/>
  <c r="M72" i="4"/>
  <c r="L72" i="4"/>
  <c r="G72" i="4"/>
  <c r="M71" i="4"/>
  <c r="L71" i="4"/>
  <c r="G71" i="4"/>
  <c r="M70" i="4"/>
  <c r="L70" i="4"/>
  <c r="G70" i="4"/>
  <c r="M69" i="4"/>
  <c r="L69" i="4"/>
  <c r="G69" i="4"/>
  <c r="M68" i="4"/>
  <c r="L68" i="4"/>
  <c r="G68" i="4"/>
  <c r="M67" i="4"/>
  <c r="L67" i="4"/>
  <c r="G67" i="4"/>
  <c r="M66" i="4"/>
  <c r="L66" i="4"/>
  <c r="G66" i="4"/>
  <c r="M65" i="4"/>
  <c r="L65" i="4"/>
  <c r="G65" i="4"/>
  <c r="M64" i="4"/>
  <c r="L64" i="4"/>
  <c r="G64" i="4"/>
  <c r="M63" i="4"/>
  <c r="L63" i="4"/>
  <c r="G63" i="4"/>
  <c r="M62" i="4"/>
  <c r="L62" i="4"/>
  <c r="G62" i="4"/>
  <c r="M61" i="4"/>
  <c r="L61" i="4"/>
  <c r="G61" i="4"/>
  <c r="M60" i="4"/>
  <c r="L60" i="4"/>
  <c r="G60" i="4"/>
  <c r="M59" i="4"/>
  <c r="L59" i="4"/>
  <c r="G59" i="4"/>
  <c r="M58" i="4"/>
  <c r="L58" i="4"/>
  <c r="G58" i="4"/>
  <c r="M57" i="4"/>
  <c r="L57" i="4"/>
  <c r="G57" i="4"/>
  <c r="M56" i="4"/>
  <c r="L56" i="4"/>
  <c r="G56" i="4"/>
  <c r="M55" i="4"/>
  <c r="L55" i="4"/>
  <c r="G55" i="4"/>
  <c r="M54" i="4"/>
  <c r="L54" i="4"/>
  <c r="G54" i="4"/>
  <c r="M53" i="4"/>
  <c r="L53" i="4"/>
  <c r="G53" i="4"/>
  <c r="M52" i="4"/>
  <c r="L52" i="4"/>
  <c r="G52" i="4"/>
  <c r="M51" i="4"/>
  <c r="L51" i="4"/>
  <c r="G51" i="4"/>
  <c r="M50" i="4"/>
  <c r="L50" i="4"/>
  <c r="G50" i="4"/>
  <c r="M49" i="4"/>
  <c r="L49" i="4"/>
  <c r="G49" i="4"/>
  <c r="M48" i="4"/>
  <c r="L48" i="4"/>
  <c r="G48" i="4"/>
  <c r="M47" i="4"/>
  <c r="L47" i="4"/>
  <c r="G47" i="4"/>
  <c r="M46" i="4"/>
  <c r="L46" i="4"/>
  <c r="G46" i="4"/>
  <c r="M45" i="4"/>
  <c r="L45" i="4"/>
  <c r="G45" i="4"/>
  <c r="M44" i="4"/>
  <c r="L44" i="4"/>
  <c r="G44" i="4"/>
  <c r="M43" i="4"/>
  <c r="L43" i="4"/>
  <c r="G43" i="4"/>
  <c r="M42" i="4"/>
  <c r="L42" i="4"/>
  <c r="G42" i="4"/>
  <c r="M41" i="4"/>
  <c r="L41" i="4"/>
  <c r="G41" i="4"/>
  <c r="M40" i="4"/>
  <c r="L40" i="4"/>
  <c r="G40" i="4"/>
  <c r="M39" i="4"/>
  <c r="L39" i="4"/>
  <c r="G39" i="4"/>
  <c r="M38" i="4"/>
  <c r="L38" i="4"/>
  <c r="G38" i="4"/>
  <c r="M37" i="4"/>
  <c r="L37" i="4"/>
  <c r="G37" i="4"/>
  <c r="M36" i="4"/>
  <c r="L36" i="4"/>
  <c r="G36" i="4"/>
  <c r="M35" i="4"/>
  <c r="L35" i="4"/>
  <c r="G35" i="4"/>
  <c r="M34" i="4"/>
  <c r="L34" i="4"/>
  <c r="G34" i="4"/>
  <c r="M33" i="4"/>
  <c r="L33" i="4"/>
  <c r="G33" i="4"/>
  <c r="M32" i="4"/>
  <c r="L32" i="4"/>
  <c r="G32" i="4"/>
  <c r="M31" i="4"/>
  <c r="L31" i="4"/>
  <c r="G31" i="4"/>
  <c r="M30" i="4"/>
  <c r="L30" i="4"/>
  <c r="G30" i="4"/>
  <c r="M29" i="4"/>
  <c r="L29" i="4"/>
  <c r="G29" i="4"/>
  <c r="M28" i="4"/>
  <c r="L28" i="4"/>
  <c r="G28" i="4"/>
  <c r="M27" i="4"/>
  <c r="L27" i="4"/>
  <c r="G27" i="4"/>
  <c r="M26" i="4"/>
  <c r="L26" i="4"/>
  <c r="G26" i="4"/>
  <c r="M25" i="4"/>
  <c r="L25" i="4"/>
  <c r="G25" i="4"/>
  <c r="M24" i="4"/>
  <c r="L24" i="4"/>
  <c r="G24" i="4"/>
  <c r="M23" i="4"/>
  <c r="L23" i="4"/>
  <c r="G23" i="4"/>
  <c r="M22" i="4"/>
  <c r="L22" i="4"/>
  <c r="G22" i="4"/>
  <c r="M21" i="4"/>
  <c r="L21" i="4"/>
  <c r="G21" i="4"/>
  <c r="M20" i="4"/>
  <c r="L20" i="4"/>
  <c r="G20" i="4"/>
  <c r="M19" i="4"/>
  <c r="L19" i="4"/>
  <c r="G19" i="4"/>
  <c r="M18" i="4"/>
  <c r="L18" i="4"/>
  <c r="G18" i="4"/>
  <c r="M17" i="4"/>
  <c r="L17" i="4"/>
  <c r="G17" i="4"/>
  <c r="M16" i="4"/>
  <c r="L16" i="4"/>
  <c r="G16" i="4"/>
  <c r="M15" i="4"/>
  <c r="L15" i="4"/>
  <c r="G15" i="4"/>
  <c r="M14" i="4"/>
  <c r="L14" i="4"/>
  <c r="G14" i="4"/>
  <c r="M13" i="4"/>
  <c r="L13" i="4"/>
  <c r="G13" i="4"/>
  <c r="M12" i="4"/>
  <c r="L12" i="4"/>
  <c r="G12" i="4"/>
  <c r="M11" i="4"/>
  <c r="L11" i="4"/>
  <c r="G11" i="4"/>
  <c r="M10" i="4"/>
  <c r="L10" i="4"/>
  <c r="G10" i="4"/>
  <c r="M9" i="4"/>
  <c r="L9" i="4"/>
  <c r="G9" i="4"/>
  <c r="M8" i="4"/>
  <c r="L8" i="4"/>
  <c r="G8" i="4"/>
  <c r="M7" i="4"/>
  <c r="L7" i="4"/>
  <c r="G7" i="4"/>
  <c r="M6" i="4"/>
  <c r="L6" i="4"/>
  <c r="G6" i="4"/>
  <c r="M5" i="4"/>
  <c r="L5" i="4"/>
  <c r="G5" i="4"/>
  <c r="M4" i="4"/>
  <c r="L4" i="4"/>
  <c r="G4" i="4"/>
  <c r="M3" i="4"/>
  <c r="L3" i="4"/>
  <c r="G3" i="4"/>
  <c r="M2" i="4"/>
  <c r="L2" i="4"/>
  <c r="G2" i="4"/>
  <c r="M433" i="3"/>
  <c r="L433" i="3"/>
  <c r="G433" i="3"/>
  <c r="M432" i="3"/>
  <c r="L432" i="3"/>
  <c r="G432" i="3"/>
  <c r="M431" i="3"/>
  <c r="L431" i="3"/>
  <c r="G431" i="3"/>
  <c r="M430" i="3"/>
  <c r="L430" i="3"/>
  <c r="G430" i="3"/>
  <c r="M429" i="3"/>
  <c r="L429" i="3"/>
  <c r="G429" i="3"/>
  <c r="M428" i="3"/>
  <c r="L428" i="3"/>
  <c r="G428" i="3"/>
  <c r="M427" i="3"/>
  <c r="L427" i="3"/>
  <c r="G427" i="3"/>
  <c r="M426" i="3"/>
  <c r="L426" i="3"/>
  <c r="G426" i="3"/>
  <c r="M425" i="3"/>
  <c r="L425" i="3"/>
  <c r="G425" i="3"/>
  <c r="M424" i="3"/>
  <c r="L424" i="3"/>
  <c r="G424" i="3"/>
  <c r="M423" i="3"/>
  <c r="L423" i="3"/>
  <c r="G423" i="3"/>
  <c r="M422" i="3"/>
  <c r="L422" i="3"/>
  <c r="G422" i="3"/>
  <c r="M421" i="3"/>
  <c r="L421" i="3"/>
  <c r="G421" i="3"/>
  <c r="M420" i="3"/>
  <c r="L420" i="3"/>
  <c r="G420" i="3"/>
  <c r="M419" i="3"/>
  <c r="L419" i="3"/>
  <c r="G419" i="3"/>
  <c r="M418" i="3"/>
  <c r="L418" i="3"/>
  <c r="G418" i="3"/>
  <c r="M417" i="3"/>
  <c r="L417" i="3"/>
  <c r="G417" i="3"/>
  <c r="M416" i="3"/>
  <c r="L416" i="3"/>
  <c r="G416" i="3"/>
  <c r="M415" i="3"/>
  <c r="L415" i="3"/>
  <c r="G415" i="3"/>
  <c r="M414" i="3"/>
  <c r="L414" i="3"/>
  <c r="G414" i="3"/>
  <c r="M413" i="3"/>
  <c r="L413" i="3"/>
  <c r="G413" i="3"/>
  <c r="M412" i="3"/>
  <c r="L412" i="3"/>
  <c r="G412" i="3"/>
  <c r="M411" i="3"/>
  <c r="L411" i="3"/>
  <c r="G411" i="3"/>
  <c r="M410" i="3"/>
  <c r="L410" i="3"/>
  <c r="G410" i="3"/>
  <c r="M409" i="3"/>
  <c r="L409" i="3"/>
  <c r="G409" i="3"/>
  <c r="M408" i="3"/>
  <c r="L408" i="3"/>
  <c r="G408" i="3"/>
  <c r="M407" i="3"/>
  <c r="L407" i="3"/>
  <c r="G407" i="3"/>
  <c r="M406" i="3"/>
  <c r="L406" i="3"/>
  <c r="G406" i="3"/>
  <c r="M405" i="3"/>
  <c r="L405" i="3"/>
  <c r="G405" i="3"/>
  <c r="M404" i="3"/>
  <c r="L404" i="3"/>
  <c r="G404" i="3"/>
  <c r="M403" i="3"/>
  <c r="L403" i="3"/>
  <c r="G403" i="3"/>
  <c r="M402" i="3"/>
  <c r="L402" i="3"/>
  <c r="G402" i="3"/>
  <c r="M401" i="3"/>
  <c r="L401" i="3"/>
  <c r="G401" i="3"/>
  <c r="M400" i="3"/>
  <c r="L400" i="3"/>
  <c r="G400" i="3"/>
  <c r="M399" i="3"/>
  <c r="L399" i="3"/>
  <c r="G399" i="3"/>
  <c r="M398" i="3"/>
  <c r="L398" i="3"/>
  <c r="G398" i="3"/>
  <c r="M397" i="3"/>
  <c r="L397" i="3"/>
  <c r="G397" i="3"/>
  <c r="M396" i="3"/>
  <c r="L396" i="3"/>
  <c r="G396" i="3"/>
  <c r="M395" i="3"/>
  <c r="L395" i="3"/>
  <c r="G395" i="3"/>
  <c r="M394" i="3"/>
  <c r="L394" i="3"/>
  <c r="G394" i="3"/>
  <c r="M393" i="3"/>
  <c r="L393" i="3"/>
  <c r="G393" i="3"/>
  <c r="M392" i="3"/>
  <c r="L392" i="3"/>
  <c r="G392" i="3"/>
  <c r="M391" i="3"/>
  <c r="L391" i="3"/>
  <c r="G391" i="3"/>
  <c r="M390" i="3"/>
  <c r="L390" i="3"/>
  <c r="G390" i="3"/>
  <c r="M389" i="3"/>
  <c r="L389" i="3"/>
  <c r="G389" i="3"/>
  <c r="M388" i="3"/>
  <c r="L388" i="3"/>
  <c r="G388" i="3"/>
  <c r="M387" i="3"/>
  <c r="L387" i="3"/>
  <c r="G387" i="3"/>
  <c r="M386" i="3"/>
  <c r="L386" i="3"/>
  <c r="G386" i="3"/>
  <c r="M385" i="3"/>
  <c r="L385" i="3"/>
  <c r="G385" i="3"/>
  <c r="M384" i="3"/>
  <c r="L384" i="3"/>
  <c r="G384" i="3"/>
  <c r="M383" i="3"/>
  <c r="L383" i="3"/>
  <c r="G383" i="3"/>
  <c r="M382" i="3"/>
  <c r="L382" i="3"/>
  <c r="G382" i="3"/>
  <c r="M381" i="3"/>
  <c r="L381" i="3"/>
  <c r="G381" i="3"/>
  <c r="M380" i="3"/>
  <c r="L380" i="3"/>
  <c r="G380" i="3"/>
  <c r="M379" i="3"/>
  <c r="L379" i="3"/>
  <c r="G379" i="3"/>
  <c r="M378" i="3"/>
  <c r="L378" i="3"/>
  <c r="G378" i="3"/>
  <c r="M377" i="3"/>
  <c r="L377" i="3"/>
  <c r="G377" i="3"/>
  <c r="M376" i="3"/>
  <c r="L376" i="3"/>
  <c r="G376" i="3"/>
  <c r="M375" i="3"/>
  <c r="L375" i="3"/>
  <c r="G375" i="3"/>
  <c r="M374" i="3"/>
  <c r="L374" i="3"/>
  <c r="G374" i="3"/>
  <c r="M373" i="3"/>
  <c r="L373" i="3"/>
  <c r="G373" i="3"/>
  <c r="M372" i="3"/>
  <c r="L372" i="3"/>
  <c r="G372" i="3"/>
  <c r="M371" i="3"/>
  <c r="L371" i="3"/>
  <c r="G371" i="3"/>
  <c r="M370" i="3"/>
  <c r="L370" i="3"/>
  <c r="G370" i="3"/>
  <c r="M369" i="3"/>
  <c r="L369" i="3"/>
  <c r="G369" i="3"/>
  <c r="M368" i="3"/>
  <c r="L368" i="3"/>
  <c r="G368" i="3"/>
  <c r="M367" i="3"/>
  <c r="L367" i="3"/>
  <c r="G367" i="3"/>
  <c r="M366" i="3"/>
  <c r="L366" i="3"/>
  <c r="G366" i="3"/>
  <c r="M365" i="3"/>
  <c r="L365" i="3"/>
  <c r="G365" i="3"/>
  <c r="M364" i="3"/>
  <c r="L364" i="3"/>
  <c r="G364" i="3"/>
  <c r="M363" i="3"/>
  <c r="L363" i="3"/>
  <c r="G363" i="3"/>
  <c r="M362" i="3"/>
  <c r="L362" i="3"/>
  <c r="G362" i="3"/>
  <c r="M361" i="3"/>
  <c r="L361" i="3"/>
  <c r="G361" i="3"/>
  <c r="M360" i="3"/>
  <c r="L360" i="3"/>
  <c r="G360" i="3"/>
  <c r="M359" i="3"/>
  <c r="L359" i="3"/>
  <c r="G359" i="3"/>
  <c r="M358" i="3"/>
  <c r="L358" i="3"/>
  <c r="G358" i="3"/>
  <c r="M357" i="3"/>
  <c r="L357" i="3"/>
  <c r="G357" i="3"/>
  <c r="M356" i="3"/>
  <c r="L356" i="3"/>
  <c r="G356" i="3"/>
  <c r="M355" i="3"/>
  <c r="L355" i="3"/>
  <c r="G355" i="3"/>
  <c r="M354" i="3"/>
  <c r="L354" i="3"/>
  <c r="G354" i="3"/>
  <c r="M353" i="3"/>
  <c r="L353" i="3"/>
  <c r="G353" i="3"/>
  <c r="M352" i="3"/>
  <c r="L352" i="3"/>
  <c r="G352" i="3"/>
  <c r="M351" i="3"/>
  <c r="L351" i="3"/>
  <c r="G351" i="3"/>
  <c r="M350" i="3"/>
  <c r="L350" i="3"/>
  <c r="G350" i="3"/>
  <c r="M349" i="3"/>
  <c r="L349" i="3"/>
  <c r="G349" i="3"/>
  <c r="M348" i="3"/>
  <c r="L348" i="3"/>
  <c r="G348" i="3"/>
  <c r="M347" i="3"/>
  <c r="L347" i="3"/>
  <c r="G347" i="3"/>
  <c r="M346" i="3"/>
  <c r="L346" i="3"/>
  <c r="G346" i="3"/>
  <c r="M345" i="3"/>
  <c r="L345" i="3"/>
  <c r="G345" i="3"/>
  <c r="M344" i="3"/>
  <c r="L344" i="3"/>
  <c r="G344" i="3"/>
  <c r="M343" i="3"/>
  <c r="L343" i="3"/>
  <c r="G343" i="3"/>
  <c r="M342" i="3"/>
  <c r="L342" i="3"/>
  <c r="G342" i="3"/>
  <c r="M341" i="3"/>
  <c r="L341" i="3"/>
  <c r="G341" i="3"/>
  <c r="M340" i="3"/>
  <c r="L340" i="3"/>
  <c r="G340" i="3"/>
  <c r="M339" i="3"/>
  <c r="L339" i="3"/>
  <c r="G339" i="3"/>
  <c r="M338" i="3"/>
  <c r="L338" i="3"/>
  <c r="G338" i="3"/>
  <c r="M337" i="3"/>
  <c r="L337" i="3"/>
  <c r="G337" i="3"/>
  <c r="M336" i="3"/>
  <c r="L336" i="3"/>
  <c r="G336" i="3"/>
  <c r="M335" i="3"/>
  <c r="L335" i="3"/>
  <c r="G335" i="3"/>
  <c r="M334" i="3"/>
  <c r="L334" i="3"/>
  <c r="G334" i="3"/>
  <c r="M333" i="3"/>
  <c r="L333" i="3"/>
  <c r="G333" i="3"/>
  <c r="M332" i="3"/>
  <c r="L332" i="3"/>
  <c r="G332" i="3"/>
  <c r="M331" i="3"/>
  <c r="L331" i="3"/>
  <c r="G331" i="3"/>
  <c r="M330" i="3"/>
  <c r="L330" i="3"/>
  <c r="G330" i="3"/>
  <c r="M329" i="3"/>
  <c r="L329" i="3"/>
  <c r="G329" i="3"/>
  <c r="M328" i="3"/>
  <c r="L328" i="3"/>
  <c r="G328" i="3"/>
  <c r="M327" i="3"/>
  <c r="L327" i="3"/>
  <c r="G327" i="3"/>
  <c r="M326" i="3"/>
  <c r="L326" i="3"/>
  <c r="G326" i="3"/>
  <c r="M325" i="3"/>
  <c r="L325" i="3"/>
  <c r="G325" i="3"/>
  <c r="M324" i="3"/>
  <c r="L324" i="3"/>
  <c r="G324" i="3"/>
  <c r="M323" i="3"/>
  <c r="L323" i="3"/>
  <c r="G323" i="3"/>
  <c r="M322" i="3"/>
  <c r="L322" i="3"/>
  <c r="G322" i="3"/>
  <c r="M321" i="3"/>
  <c r="L321" i="3"/>
  <c r="G321" i="3"/>
  <c r="M320" i="3"/>
  <c r="L320" i="3"/>
  <c r="G320" i="3"/>
  <c r="M319" i="3"/>
  <c r="L319" i="3"/>
  <c r="G319" i="3"/>
  <c r="M318" i="3"/>
  <c r="L318" i="3"/>
  <c r="G318" i="3"/>
  <c r="M317" i="3"/>
  <c r="L317" i="3"/>
  <c r="G317" i="3"/>
  <c r="M316" i="3"/>
  <c r="L316" i="3"/>
  <c r="G316" i="3"/>
  <c r="M315" i="3"/>
  <c r="L315" i="3"/>
  <c r="G315" i="3"/>
  <c r="M314" i="3"/>
  <c r="L314" i="3"/>
  <c r="G314" i="3"/>
  <c r="M313" i="3"/>
  <c r="L313" i="3"/>
  <c r="G313" i="3"/>
  <c r="M312" i="3"/>
  <c r="L312" i="3"/>
  <c r="G312" i="3"/>
  <c r="M311" i="3"/>
  <c r="L311" i="3"/>
  <c r="G311" i="3"/>
  <c r="M310" i="3"/>
  <c r="L310" i="3"/>
  <c r="G310" i="3"/>
  <c r="M309" i="3"/>
  <c r="L309" i="3"/>
  <c r="G309" i="3"/>
  <c r="M308" i="3"/>
  <c r="L308" i="3"/>
  <c r="G308" i="3"/>
  <c r="M307" i="3"/>
  <c r="L307" i="3"/>
  <c r="G307" i="3"/>
  <c r="M306" i="3"/>
  <c r="L306" i="3"/>
  <c r="G306" i="3"/>
  <c r="M305" i="3"/>
  <c r="L305" i="3"/>
  <c r="G305" i="3"/>
  <c r="M304" i="3"/>
  <c r="L304" i="3"/>
  <c r="G304" i="3"/>
  <c r="M303" i="3"/>
  <c r="L303" i="3"/>
  <c r="G303" i="3"/>
  <c r="M302" i="3"/>
  <c r="L302" i="3"/>
  <c r="G302" i="3"/>
  <c r="M301" i="3"/>
  <c r="L301" i="3"/>
  <c r="G301" i="3"/>
  <c r="M300" i="3"/>
  <c r="L300" i="3"/>
  <c r="G300" i="3"/>
  <c r="M299" i="3"/>
  <c r="L299" i="3"/>
  <c r="G299" i="3"/>
  <c r="M298" i="3"/>
  <c r="L298" i="3"/>
  <c r="G298" i="3"/>
  <c r="M297" i="3"/>
  <c r="L297" i="3"/>
  <c r="G297" i="3"/>
  <c r="M296" i="3"/>
  <c r="L296" i="3"/>
  <c r="G296" i="3"/>
  <c r="M295" i="3"/>
  <c r="L295" i="3"/>
  <c r="G295" i="3"/>
  <c r="M294" i="3"/>
  <c r="L294" i="3"/>
  <c r="G294" i="3"/>
  <c r="M293" i="3"/>
  <c r="L293" i="3"/>
  <c r="G293" i="3"/>
  <c r="M292" i="3"/>
  <c r="L292" i="3"/>
  <c r="G292" i="3"/>
  <c r="M291" i="3"/>
  <c r="L291" i="3"/>
  <c r="G291" i="3"/>
  <c r="M290" i="3"/>
  <c r="L290" i="3"/>
  <c r="G290" i="3"/>
  <c r="M289" i="3"/>
  <c r="L289" i="3"/>
  <c r="G289" i="3"/>
  <c r="M288" i="3"/>
  <c r="L288" i="3"/>
  <c r="G288" i="3"/>
  <c r="M287" i="3"/>
  <c r="L287" i="3"/>
  <c r="G287" i="3"/>
  <c r="M286" i="3"/>
  <c r="L286" i="3"/>
  <c r="G286" i="3"/>
  <c r="M285" i="3"/>
  <c r="L285" i="3"/>
  <c r="G285" i="3"/>
  <c r="M284" i="3"/>
  <c r="L284" i="3"/>
  <c r="G284" i="3"/>
  <c r="M283" i="3"/>
  <c r="L283" i="3"/>
  <c r="G283" i="3"/>
  <c r="M282" i="3"/>
  <c r="L282" i="3"/>
  <c r="G282" i="3"/>
  <c r="M281" i="3"/>
  <c r="L281" i="3"/>
  <c r="G281" i="3"/>
  <c r="M280" i="3"/>
  <c r="L280" i="3"/>
  <c r="G280" i="3"/>
  <c r="M279" i="3"/>
  <c r="L279" i="3"/>
  <c r="G279" i="3"/>
  <c r="M278" i="3"/>
  <c r="L278" i="3"/>
  <c r="G278" i="3"/>
  <c r="M277" i="3"/>
  <c r="L277" i="3"/>
  <c r="G277" i="3"/>
  <c r="M276" i="3"/>
  <c r="L276" i="3"/>
  <c r="G276" i="3"/>
  <c r="M275" i="3"/>
  <c r="L275" i="3"/>
  <c r="G275" i="3"/>
  <c r="M274" i="3"/>
  <c r="L274" i="3"/>
  <c r="G274" i="3"/>
  <c r="M273" i="3"/>
  <c r="L273" i="3"/>
  <c r="G273" i="3"/>
  <c r="M272" i="3"/>
  <c r="L272" i="3"/>
  <c r="G272" i="3"/>
  <c r="M271" i="3"/>
  <c r="L271" i="3"/>
  <c r="G271" i="3"/>
  <c r="M270" i="3"/>
  <c r="L270" i="3"/>
  <c r="G270" i="3"/>
  <c r="M269" i="3"/>
  <c r="L269" i="3"/>
  <c r="G269" i="3"/>
  <c r="M268" i="3"/>
  <c r="L268" i="3"/>
  <c r="G268" i="3"/>
  <c r="M267" i="3"/>
  <c r="L267" i="3"/>
  <c r="G267" i="3"/>
  <c r="M266" i="3"/>
  <c r="L266" i="3"/>
  <c r="G266" i="3"/>
  <c r="M265" i="3"/>
  <c r="L265" i="3"/>
  <c r="G265" i="3"/>
  <c r="M264" i="3"/>
  <c r="L264" i="3"/>
  <c r="G264" i="3"/>
  <c r="M263" i="3"/>
  <c r="L263" i="3"/>
  <c r="G263" i="3"/>
  <c r="M262" i="3"/>
  <c r="L262" i="3"/>
  <c r="G262" i="3"/>
  <c r="M261" i="3"/>
  <c r="L261" i="3"/>
  <c r="G261" i="3"/>
  <c r="M260" i="3"/>
  <c r="L260" i="3"/>
  <c r="G260" i="3"/>
  <c r="M259" i="3"/>
  <c r="L259" i="3"/>
  <c r="G259" i="3"/>
  <c r="M258" i="3"/>
  <c r="L258" i="3"/>
  <c r="G258" i="3"/>
  <c r="M257" i="3"/>
  <c r="L257" i="3"/>
  <c r="G257" i="3"/>
  <c r="M256" i="3"/>
  <c r="L256" i="3"/>
  <c r="G256" i="3"/>
  <c r="M255" i="3"/>
  <c r="L255" i="3"/>
  <c r="G255" i="3"/>
  <c r="M254" i="3"/>
  <c r="L254" i="3"/>
  <c r="G254" i="3"/>
  <c r="M253" i="3"/>
  <c r="L253" i="3"/>
  <c r="G253" i="3"/>
  <c r="M252" i="3"/>
  <c r="L252" i="3"/>
  <c r="G252" i="3"/>
  <c r="M251" i="3"/>
  <c r="L251" i="3"/>
  <c r="G251" i="3"/>
  <c r="M250" i="3"/>
  <c r="L250" i="3"/>
  <c r="G250" i="3"/>
  <c r="M249" i="3"/>
  <c r="L249" i="3"/>
  <c r="G249" i="3"/>
  <c r="M248" i="3"/>
  <c r="L248" i="3"/>
  <c r="G248" i="3"/>
  <c r="M247" i="3"/>
  <c r="L247" i="3"/>
  <c r="G247" i="3"/>
  <c r="M246" i="3"/>
  <c r="L246" i="3"/>
  <c r="G246" i="3"/>
  <c r="M245" i="3"/>
  <c r="L245" i="3"/>
  <c r="G245" i="3"/>
  <c r="M244" i="3"/>
  <c r="L244" i="3"/>
  <c r="G244" i="3"/>
  <c r="M243" i="3"/>
  <c r="L243" i="3"/>
  <c r="G243" i="3"/>
  <c r="M242" i="3"/>
  <c r="L242" i="3"/>
  <c r="G242" i="3"/>
  <c r="M241" i="3"/>
  <c r="L241" i="3"/>
  <c r="G241" i="3"/>
  <c r="M240" i="3"/>
  <c r="L240" i="3"/>
  <c r="G240" i="3"/>
  <c r="M239" i="3"/>
  <c r="L239" i="3"/>
  <c r="G239" i="3"/>
  <c r="M238" i="3"/>
  <c r="L238" i="3"/>
  <c r="G238" i="3"/>
  <c r="M237" i="3"/>
  <c r="L237" i="3"/>
  <c r="G237" i="3"/>
  <c r="M236" i="3"/>
  <c r="L236" i="3"/>
  <c r="G236" i="3"/>
  <c r="M235" i="3"/>
  <c r="L235" i="3"/>
  <c r="G235" i="3"/>
  <c r="M234" i="3"/>
  <c r="L234" i="3"/>
  <c r="G234" i="3"/>
  <c r="M233" i="3"/>
  <c r="L233" i="3"/>
  <c r="G233" i="3"/>
  <c r="M232" i="3"/>
  <c r="L232" i="3"/>
  <c r="G232" i="3"/>
  <c r="M231" i="3"/>
  <c r="L231" i="3"/>
  <c r="G231" i="3"/>
  <c r="M230" i="3"/>
  <c r="L230" i="3"/>
  <c r="G230" i="3"/>
  <c r="M229" i="3"/>
  <c r="L229" i="3"/>
  <c r="G229" i="3"/>
  <c r="M228" i="3"/>
  <c r="L228" i="3"/>
  <c r="G228" i="3"/>
  <c r="M227" i="3"/>
  <c r="L227" i="3"/>
  <c r="G227" i="3"/>
  <c r="M226" i="3"/>
  <c r="L226" i="3"/>
  <c r="G226" i="3"/>
  <c r="M225" i="3"/>
  <c r="L225" i="3"/>
  <c r="G225" i="3"/>
  <c r="M224" i="3"/>
  <c r="L224" i="3"/>
  <c r="G224" i="3"/>
  <c r="M223" i="3"/>
  <c r="L223" i="3"/>
  <c r="G223" i="3"/>
  <c r="M222" i="3"/>
  <c r="L222" i="3"/>
  <c r="G222" i="3"/>
  <c r="M221" i="3"/>
  <c r="L221" i="3"/>
  <c r="G221" i="3"/>
  <c r="M220" i="3"/>
  <c r="L220" i="3"/>
  <c r="G220" i="3"/>
  <c r="M219" i="3"/>
  <c r="L219" i="3"/>
  <c r="G219" i="3"/>
  <c r="M218" i="3"/>
  <c r="L218" i="3"/>
  <c r="G218" i="3"/>
  <c r="M217" i="3"/>
  <c r="L217" i="3"/>
  <c r="G217" i="3"/>
  <c r="M216" i="3"/>
  <c r="L216" i="3"/>
  <c r="G216" i="3"/>
  <c r="M215" i="3"/>
  <c r="L215" i="3"/>
  <c r="G215" i="3"/>
  <c r="M214" i="3"/>
  <c r="L214" i="3"/>
  <c r="G214" i="3"/>
  <c r="M213" i="3"/>
  <c r="L213" i="3"/>
  <c r="G213" i="3"/>
  <c r="M212" i="3"/>
  <c r="L212" i="3"/>
  <c r="G212" i="3"/>
  <c r="M211" i="3"/>
  <c r="L211" i="3"/>
  <c r="G211" i="3"/>
  <c r="M210" i="3"/>
  <c r="L210" i="3"/>
  <c r="G210" i="3"/>
  <c r="M209" i="3"/>
  <c r="L209" i="3"/>
  <c r="G209" i="3"/>
  <c r="M208" i="3"/>
  <c r="L208" i="3"/>
  <c r="G208" i="3"/>
  <c r="M207" i="3"/>
  <c r="L207" i="3"/>
  <c r="G207" i="3"/>
  <c r="M206" i="3"/>
  <c r="L206" i="3"/>
  <c r="G206" i="3"/>
  <c r="M205" i="3"/>
  <c r="L205" i="3"/>
  <c r="G205" i="3"/>
  <c r="M204" i="3"/>
  <c r="L204" i="3"/>
  <c r="G204" i="3"/>
  <c r="M203" i="3"/>
  <c r="L203" i="3"/>
  <c r="G203" i="3"/>
  <c r="M202" i="3"/>
  <c r="L202" i="3"/>
  <c r="G202" i="3"/>
  <c r="M201" i="3"/>
  <c r="L201" i="3"/>
  <c r="G201" i="3"/>
  <c r="M200" i="3"/>
  <c r="L200" i="3"/>
  <c r="G200" i="3"/>
  <c r="M199" i="3"/>
  <c r="L199" i="3"/>
  <c r="G199" i="3"/>
  <c r="M198" i="3"/>
  <c r="L198" i="3"/>
  <c r="G198" i="3"/>
  <c r="M197" i="3"/>
  <c r="L197" i="3"/>
  <c r="G197" i="3"/>
  <c r="M196" i="3"/>
  <c r="L196" i="3"/>
  <c r="G196" i="3"/>
  <c r="M195" i="3"/>
  <c r="L195" i="3"/>
  <c r="G195" i="3"/>
  <c r="M194" i="3"/>
  <c r="L194" i="3"/>
  <c r="G194" i="3"/>
  <c r="M193" i="3"/>
  <c r="L193" i="3"/>
  <c r="G193" i="3"/>
  <c r="M192" i="3"/>
  <c r="L192" i="3"/>
  <c r="G192" i="3"/>
  <c r="M191" i="3"/>
  <c r="L191" i="3"/>
  <c r="G191" i="3"/>
  <c r="M190" i="3"/>
  <c r="L190" i="3"/>
  <c r="G190" i="3"/>
  <c r="M189" i="3"/>
  <c r="L189" i="3"/>
  <c r="G189" i="3"/>
  <c r="M188" i="3"/>
  <c r="L188" i="3"/>
  <c r="G188" i="3"/>
  <c r="M187" i="3"/>
  <c r="L187" i="3"/>
  <c r="G187" i="3"/>
  <c r="M186" i="3"/>
  <c r="L186" i="3"/>
  <c r="G186" i="3"/>
  <c r="M185" i="3"/>
  <c r="L185" i="3"/>
  <c r="G185" i="3"/>
  <c r="M184" i="3"/>
  <c r="L184" i="3"/>
  <c r="G184" i="3"/>
  <c r="M183" i="3"/>
  <c r="L183" i="3"/>
  <c r="G183" i="3"/>
  <c r="M182" i="3"/>
  <c r="L182" i="3"/>
  <c r="G182" i="3"/>
  <c r="M181" i="3"/>
  <c r="L181" i="3"/>
  <c r="G181" i="3"/>
  <c r="M180" i="3"/>
  <c r="L180" i="3"/>
  <c r="G180" i="3"/>
  <c r="M179" i="3"/>
  <c r="L179" i="3"/>
  <c r="G179" i="3"/>
  <c r="M178" i="3"/>
  <c r="L178" i="3"/>
  <c r="G178" i="3"/>
  <c r="M177" i="3"/>
  <c r="L177" i="3"/>
  <c r="G177" i="3"/>
  <c r="M176" i="3"/>
  <c r="L176" i="3"/>
  <c r="G176" i="3"/>
  <c r="M175" i="3"/>
  <c r="L175" i="3"/>
  <c r="G175" i="3"/>
  <c r="M174" i="3"/>
  <c r="L174" i="3"/>
  <c r="G174" i="3"/>
  <c r="M173" i="3"/>
  <c r="L173" i="3"/>
  <c r="G173" i="3"/>
  <c r="M172" i="3"/>
  <c r="L172" i="3"/>
  <c r="G172" i="3"/>
  <c r="M171" i="3"/>
  <c r="L171" i="3"/>
  <c r="G171" i="3"/>
  <c r="M170" i="3"/>
  <c r="L170" i="3"/>
  <c r="G170" i="3"/>
  <c r="M169" i="3"/>
  <c r="L169" i="3"/>
  <c r="G169" i="3"/>
  <c r="M168" i="3"/>
  <c r="L168" i="3"/>
  <c r="G168" i="3"/>
  <c r="M167" i="3"/>
  <c r="L167" i="3"/>
  <c r="G167" i="3"/>
  <c r="M166" i="3"/>
  <c r="L166" i="3"/>
  <c r="G166" i="3"/>
  <c r="M165" i="3"/>
  <c r="L165" i="3"/>
  <c r="G165" i="3"/>
  <c r="M164" i="3"/>
  <c r="L164" i="3"/>
  <c r="G164" i="3"/>
  <c r="M163" i="3"/>
  <c r="L163" i="3"/>
  <c r="G163" i="3"/>
  <c r="M162" i="3"/>
  <c r="L162" i="3"/>
  <c r="G162" i="3"/>
  <c r="M161" i="3"/>
  <c r="L161" i="3"/>
  <c r="G161" i="3"/>
  <c r="M160" i="3"/>
  <c r="L160" i="3"/>
  <c r="G160" i="3"/>
  <c r="M159" i="3"/>
  <c r="L159" i="3"/>
  <c r="G159" i="3"/>
  <c r="M158" i="3"/>
  <c r="L158" i="3"/>
  <c r="G158" i="3"/>
  <c r="M157" i="3"/>
  <c r="L157" i="3"/>
  <c r="G157" i="3"/>
  <c r="M156" i="3"/>
  <c r="L156" i="3"/>
  <c r="G156" i="3"/>
  <c r="M155" i="3"/>
  <c r="L155" i="3"/>
  <c r="G155" i="3"/>
  <c r="M154" i="3"/>
  <c r="L154" i="3"/>
  <c r="G154" i="3"/>
  <c r="M153" i="3"/>
  <c r="L153" i="3"/>
  <c r="G153" i="3"/>
  <c r="M152" i="3"/>
  <c r="L152" i="3"/>
  <c r="G152" i="3"/>
  <c r="M151" i="3"/>
  <c r="L151" i="3"/>
  <c r="G151" i="3"/>
  <c r="M150" i="3"/>
  <c r="L150" i="3"/>
  <c r="G150" i="3"/>
  <c r="M149" i="3"/>
  <c r="L149" i="3"/>
  <c r="G149" i="3"/>
  <c r="M148" i="3"/>
  <c r="L148" i="3"/>
  <c r="G148" i="3"/>
  <c r="M147" i="3"/>
  <c r="L147" i="3"/>
  <c r="G147" i="3"/>
  <c r="M146" i="3"/>
  <c r="L146" i="3"/>
  <c r="G146" i="3"/>
  <c r="M145" i="3"/>
  <c r="L145" i="3"/>
  <c r="G145" i="3"/>
  <c r="M144" i="3"/>
  <c r="L144" i="3"/>
  <c r="G144" i="3"/>
  <c r="M143" i="3"/>
  <c r="L143" i="3"/>
  <c r="G143" i="3"/>
  <c r="M142" i="3"/>
  <c r="L142" i="3"/>
  <c r="G142" i="3"/>
  <c r="M141" i="3"/>
  <c r="L141" i="3"/>
  <c r="G141" i="3"/>
  <c r="M140" i="3"/>
  <c r="L140" i="3"/>
  <c r="G140" i="3"/>
  <c r="M139" i="3"/>
  <c r="L139" i="3"/>
  <c r="G139" i="3"/>
  <c r="M138" i="3"/>
  <c r="L138" i="3"/>
  <c r="G138" i="3"/>
  <c r="M137" i="3"/>
  <c r="L137" i="3"/>
  <c r="G137" i="3"/>
  <c r="M136" i="3"/>
  <c r="L136" i="3"/>
  <c r="G136" i="3"/>
  <c r="M135" i="3"/>
  <c r="L135" i="3"/>
  <c r="G135" i="3"/>
  <c r="M134" i="3"/>
  <c r="L134" i="3"/>
  <c r="G134" i="3"/>
  <c r="M133" i="3"/>
  <c r="L133" i="3"/>
  <c r="G133" i="3"/>
  <c r="M132" i="3"/>
  <c r="L132" i="3"/>
  <c r="G132" i="3"/>
  <c r="M131" i="3"/>
  <c r="L131" i="3"/>
  <c r="G131" i="3"/>
  <c r="M130" i="3"/>
  <c r="L130" i="3"/>
  <c r="G130" i="3"/>
  <c r="M129" i="3"/>
  <c r="L129" i="3"/>
  <c r="G129" i="3"/>
  <c r="M128" i="3"/>
  <c r="L128" i="3"/>
  <c r="G128" i="3"/>
  <c r="M127" i="3"/>
  <c r="L127" i="3"/>
  <c r="G127" i="3"/>
  <c r="M126" i="3"/>
  <c r="L126" i="3"/>
  <c r="G126" i="3"/>
  <c r="M125" i="3"/>
  <c r="L125" i="3"/>
  <c r="G125" i="3"/>
  <c r="M124" i="3"/>
  <c r="L124" i="3"/>
  <c r="G124" i="3"/>
  <c r="M123" i="3"/>
  <c r="L123" i="3"/>
  <c r="G123" i="3"/>
  <c r="M122" i="3"/>
  <c r="L122" i="3"/>
  <c r="G122" i="3"/>
  <c r="M121" i="3"/>
  <c r="L121" i="3"/>
  <c r="G121" i="3"/>
  <c r="M120" i="3"/>
  <c r="L120" i="3"/>
  <c r="G120" i="3"/>
  <c r="M119" i="3"/>
  <c r="L119" i="3"/>
  <c r="G119" i="3"/>
  <c r="M118" i="3"/>
  <c r="L118" i="3"/>
  <c r="G118" i="3"/>
  <c r="M117" i="3"/>
  <c r="L117" i="3"/>
  <c r="G117" i="3"/>
  <c r="M116" i="3"/>
  <c r="L116" i="3"/>
  <c r="G116" i="3"/>
  <c r="M115" i="3"/>
  <c r="L115" i="3"/>
  <c r="G115" i="3"/>
  <c r="M114" i="3"/>
  <c r="L114" i="3"/>
  <c r="G114" i="3"/>
  <c r="M113" i="3"/>
  <c r="L113" i="3"/>
  <c r="G113" i="3"/>
  <c r="M112" i="3"/>
  <c r="L112" i="3"/>
  <c r="G112" i="3"/>
  <c r="M111" i="3"/>
  <c r="L111" i="3"/>
  <c r="G111" i="3"/>
  <c r="M110" i="3"/>
  <c r="L110" i="3"/>
  <c r="G110" i="3"/>
  <c r="M109" i="3"/>
  <c r="L109" i="3"/>
  <c r="G109" i="3"/>
  <c r="M108" i="3"/>
  <c r="L108" i="3"/>
  <c r="G108" i="3"/>
  <c r="M107" i="3"/>
  <c r="L107" i="3"/>
  <c r="G107" i="3"/>
  <c r="M106" i="3"/>
  <c r="L106" i="3"/>
  <c r="G106" i="3"/>
  <c r="M105" i="3"/>
  <c r="L105" i="3"/>
  <c r="G105" i="3"/>
  <c r="M104" i="3"/>
  <c r="L104" i="3"/>
  <c r="G104" i="3"/>
  <c r="M103" i="3"/>
  <c r="L103" i="3"/>
  <c r="G103" i="3"/>
  <c r="M102" i="3"/>
  <c r="L102" i="3"/>
  <c r="G102" i="3"/>
  <c r="M101" i="3"/>
  <c r="L101" i="3"/>
  <c r="G101" i="3"/>
  <c r="M100" i="3"/>
  <c r="L100" i="3"/>
  <c r="G100" i="3"/>
  <c r="M99" i="3"/>
  <c r="L99" i="3"/>
  <c r="G99" i="3"/>
  <c r="M98" i="3"/>
  <c r="L98" i="3"/>
  <c r="G98" i="3"/>
  <c r="M97" i="3"/>
  <c r="L97" i="3"/>
  <c r="G97" i="3"/>
  <c r="M96" i="3"/>
  <c r="L96" i="3"/>
  <c r="G96" i="3"/>
  <c r="M95" i="3"/>
  <c r="L95" i="3"/>
  <c r="G95" i="3"/>
  <c r="M94" i="3"/>
  <c r="L94" i="3"/>
  <c r="G94" i="3"/>
  <c r="M93" i="3"/>
  <c r="L93" i="3"/>
  <c r="G93" i="3"/>
  <c r="M92" i="3"/>
  <c r="L92" i="3"/>
  <c r="G92" i="3"/>
  <c r="M91" i="3"/>
  <c r="L91" i="3"/>
  <c r="G91" i="3"/>
  <c r="M90" i="3"/>
  <c r="L90" i="3"/>
  <c r="G90" i="3"/>
  <c r="M89" i="3"/>
  <c r="L89" i="3"/>
  <c r="G89" i="3"/>
  <c r="M88" i="3"/>
  <c r="L88" i="3"/>
  <c r="G88" i="3"/>
  <c r="M87" i="3"/>
  <c r="L87" i="3"/>
  <c r="G87" i="3"/>
  <c r="M86" i="3"/>
  <c r="L86" i="3"/>
  <c r="G86" i="3"/>
  <c r="M85" i="3"/>
  <c r="L85" i="3"/>
  <c r="G85" i="3"/>
  <c r="M84" i="3"/>
  <c r="L84" i="3"/>
  <c r="G84" i="3"/>
  <c r="M83" i="3"/>
  <c r="L83" i="3"/>
  <c r="G83" i="3"/>
  <c r="M82" i="3"/>
  <c r="L82" i="3"/>
  <c r="G82" i="3"/>
  <c r="M81" i="3"/>
  <c r="L81" i="3"/>
  <c r="G81" i="3"/>
  <c r="M80" i="3"/>
  <c r="L80" i="3"/>
  <c r="G80" i="3"/>
  <c r="M79" i="3"/>
  <c r="L79" i="3"/>
  <c r="G79" i="3"/>
  <c r="M78" i="3"/>
  <c r="L78" i="3"/>
  <c r="G78" i="3"/>
  <c r="M77" i="3"/>
  <c r="L77" i="3"/>
  <c r="G77" i="3"/>
  <c r="M76" i="3"/>
  <c r="L76" i="3"/>
  <c r="G76" i="3"/>
  <c r="M75" i="3"/>
  <c r="L75" i="3"/>
  <c r="G75" i="3"/>
  <c r="M74" i="3"/>
  <c r="L74" i="3"/>
  <c r="G74" i="3"/>
  <c r="M73" i="3"/>
  <c r="L73" i="3"/>
  <c r="G73" i="3"/>
  <c r="M72" i="3"/>
  <c r="L72" i="3"/>
  <c r="G72" i="3"/>
  <c r="M71" i="3"/>
  <c r="L71" i="3"/>
  <c r="G71" i="3"/>
  <c r="M70" i="3"/>
  <c r="L70" i="3"/>
  <c r="G70" i="3"/>
  <c r="M69" i="3"/>
  <c r="L69" i="3"/>
  <c r="G69" i="3"/>
  <c r="M68" i="3"/>
  <c r="L68" i="3"/>
  <c r="G68" i="3"/>
  <c r="M67" i="3"/>
  <c r="L67" i="3"/>
  <c r="G67" i="3"/>
  <c r="M66" i="3"/>
  <c r="L66" i="3"/>
  <c r="G66" i="3"/>
  <c r="M65" i="3"/>
  <c r="L65" i="3"/>
  <c r="G65" i="3"/>
  <c r="M64" i="3"/>
  <c r="L64" i="3"/>
  <c r="G64" i="3"/>
  <c r="M63" i="3"/>
  <c r="L63" i="3"/>
  <c r="G63" i="3"/>
  <c r="M62" i="3"/>
  <c r="L62" i="3"/>
  <c r="G62" i="3"/>
  <c r="M61" i="3"/>
  <c r="L61" i="3"/>
  <c r="G61" i="3"/>
  <c r="M60" i="3"/>
  <c r="L60" i="3"/>
  <c r="G60" i="3"/>
  <c r="M59" i="3"/>
  <c r="L59" i="3"/>
  <c r="G59" i="3"/>
  <c r="M58" i="3"/>
  <c r="L58" i="3"/>
  <c r="G58" i="3"/>
  <c r="M57" i="3"/>
  <c r="L57" i="3"/>
  <c r="G57" i="3"/>
  <c r="M56" i="3"/>
  <c r="L56" i="3"/>
  <c r="G56" i="3"/>
  <c r="M55" i="3"/>
  <c r="L55" i="3"/>
  <c r="G55" i="3"/>
  <c r="M54" i="3"/>
  <c r="L54" i="3"/>
  <c r="G54" i="3"/>
  <c r="M53" i="3"/>
  <c r="L53" i="3"/>
  <c r="G53" i="3"/>
  <c r="M52" i="3"/>
  <c r="L52" i="3"/>
  <c r="G52" i="3"/>
  <c r="M51" i="3"/>
  <c r="L51" i="3"/>
  <c r="G51" i="3"/>
  <c r="M50" i="3"/>
  <c r="L50" i="3"/>
  <c r="G50" i="3"/>
  <c r="M49" i="3"/>
  <c r="L49" i="3"/>
  <c r="G49" i="3"/>
  <c r="M48" i="3"/>
  <c r="L48" i="3"/>
  <c r="G48" i="3"/>
  <c r="M47" i="3"/>
  <c r="L47" i="3"/>
  <c r="G47" i="3"/>
  <c r="M46" i="3"/>
  <c r="L46" i="3"/>
  <c r="G46" i="3"/>
  <c r="M45" i="3"/>
  <c r="L45" i="3"/>
  <c r="G45" i="3"/>
  <c r="M44" i="3"/>
  <c r="L44" i="3"/>
  <c r="G44" i="3"/>
  <c r="M43" i="3"/>
  <c r="L43" i="3"/>
  <c r="G43" i="3"/>
  <c r="M42" i="3"/>
  <c r="L42" i="3"/>
  <c r="G42" i="3"/>
  <c r="M41" i="3"/>
  <c r="L41" i="3"/>
  <c r="G41" i="3"/>
  <c r="M40" i="3"/>
  <c r="L40" i="3"/>
  <c r="G40" i="3"/>
  <c r="M39" i="3"/>
  <c r="L39" i="3"/>
  <c r="G39" i="3"/>
  <c r="M38" i="3"/>
  <c r="L38" i="3"/>
  <c r="G38" i="3"/>
  <c r="M37" i="3"/>
  <c r="L37" i="3"/>
  <c r="G37" i="3"/>
  <c r="M36" i="3"/>
  <c r="L36" i="3"/>
  <c r="G36" i="3"/>
  <c r="M35" i="3"/>
  <c r="L35" i="3"/>
  <c r="G35" i="3"/>
  <c r="M34" i="3"/>
  <c r="L34" i="3"/>
  <c r="G34" i="3"/>
  <c r="M33" i="3"/>
  <c r="L33" i="3"/>
  <c r="G33" i="3"/>
  <c r="M32" i="3"/>
  <c r="L32" i="3"/>
  <c r="G32" i="3"/>
  <c r="M31" i="3"/>
  <c r="L31" i="3"/>
  <c r="G31" i="3"/>
  <c r="M30" i="3"/>
  <c r="L30" i="3"/>
  <c r="G30" i="3"/>
  <c r="M29" i="3"/>
  <c r="L29" i="3"/>
  <c r="G29" i="3"/>
  <c r="M28" i="3"/>
  <c r="L28" i="3"/>
  <c r="G28" i="3"/>
  <c r="M27" i="3"/>
  <c r="L27" i="3"/>
  <c r="G27" i="3"/>
  <c r="M26" i="3"/>
  <c r="L26" i="3"/>
  <c r="G26" i="3"/>
  <c r="M25" i="3"/>
  <c r="L25" i="3"/>
  <c r="G25" i="3"/>
  <c r="M24" i="3"/>
  <c r="L24" i="3"/>
  <c r="G24" i="3"/>
  <c r="M23" i="3"/>
  <c r="L23" i="3"/>
  <c r="G23" i="3"/>
  <c r="M22" i="3"/>
  <c r="L22" i="3"/>
  <c r="G22" i="3"/>
  <c r="M21" i="3"/>
  <c r="L21" i="3"/>
  <c r="G21" i="3"/>
  <c r="M20" i="3"/>
  <c r="L20" i="3"/>
  <c r="G20" i="3"/>
  <c r="M19" i="3"/>
  <c r="L19" i="3"/>
  <c r="G19" i="3"/>
  <c r="M18" i="3"/>
  <c r="L18" i="3"/>
  <c r="G18" i="3"/>
  <c r="M17" i="3"/>
  <c r="L17" i="3"/>
  <c r="G17" i="3"/>
  <c r="M16" i="3"/>
  <c r="L16" i="3"/>
  <c r="G16" i="3"/>
  <c r="M15" i="3"/>
  <c r="L15" i="3"/>
  <c r="G15" i="3"/>
  <c r="M14" i="3"/>
  <c r="L14" i="3"/>
  <c r="G14" i="3"/>
  <c r="M13" i="3"/>
  <c r="L13" i="3"/>
  <c r="G13" i="3"/>
  <c r="M12" i="3"/>
  <c r="L12" i="3"/>
  <c r="G12" i="3"/>
  <c r="M11" i="3"/>
  <c r="L11" i="3"/>
  <c r="G11" i="3"/>
  <c r="M10" i="3"/>
  <c r="L10" i="3"/>
  <c r="G10" i="3"/>
  <c r="M9" i="3"/>
  <c r="L9" i="3"/>
  <c r="G9" i="3"/>
  <c r="M8" i="3"/>
  <c r="L8" i="3"/>
  <c r="G8" i="3"/>
  <c r="M7" i="3"/>
  <c r="L7" i="3"/>
  <c r="G7" i="3"/>
  <c r="M6" i="3"/>
  <c r="L6" i="3"/>
  <c r="G6" i="3"/>
  <c r="M5" i="3"/>
  <c r="L5" i="3"/>
  <c r="G5" i="3"/>
  <c r="M4" i="3"/>
  <c r="L4" i="3"/>
  <c r="G4" i="3"/>
  <c r="M3" i="3"/>
  <c r="L3" i="3"/>
  <c r="G3" i="3"/>
  <c r="M2" i="3"/>
  <c r="L2" i="3"/>
  <c r="G2" i="3"/>
  <c r="M433" i="2"/>
  <c r="L433" i="2"/>
  <c r="G433" i="2"/>
  <c r="M432" i="2"/>
  <c r="L432" i="2"/>
  <c r="G432" i="2"/>
  <c r="M431" i="2"/>
  <c r="L431" i="2"/>
  <c r="G431" i="2"/>
  <c r="M430" i="2"/>
  <c r="L430" i="2"/>
  <c r="G430" i="2"/>
  <c r="M429" i="2"/>
  <c r="L429" i="2"/>
  <c r="G429" i="2"/>
  <c r="M428" i="2"/>
  <c r="L428" i="2"/>
  <c r="G428" i="2"/>
  <c r="M427" i="2"/>
  <c r="L427" i="2"/>
  <c r="G427" i="2"/>
  <c r="M426" i="2"/>
  <c r="L426" i="2"/>
  <c r="G426" i="2"/>
  <c r="M425" i="2"/>
  <c r="L425" i="2"/>
  <c r="G425" i="2"/>
  <c r="M424" i="2"/>
  <c r="L424" i="2"/>
  <c r="G424" i="2"/>
  <c r="M423" i="2"/>
  <c r="L423" i="2"/>
  <c r="G423" i="2"/>
  <c r="M422" i="2"/>
  <c r="L422" i="2"/>
  <c r="G422" i="2"/>
  <c r="M421" i="2"/>
  <c r="L421" i="2"/>
  <c r="G421" i="2"/>
  <c r="M420" i="2"/>
  <c r="L420" i="2"/>
  <c r="G420" i="2"/>
  <c r="M419" i="2"/>
  <c r="L419" i="2"/>
  <c r="G419" i="2"/>
  <c r="M418" i="2"/>
  <c r="L418" i="2"/>
  <c r="G418" i="2"/>
  <c r="M417" i="2"/>
  <c r="L417" i="2"/>
  <c r="G417" i="2"/>
  <c r="M416" i="2"/>
  <c r="L416" i="2"/>
  <c r="G416" i="2"/>
  <c r="M415" i="2"/>
  <c r="L415" i="2"/>
  <c r="G415" i="2"/>
  <c r="M414" i="2"/>
  <c r="L414" i="2"/>
  <c r="G414" i="2"/>
  <c r="M413" i="2"/>
  <c r="L413" i="2"/>
  <c r="G413" i="2"/>
  <c r="M412" i="2"/>
  <c r="L412" i="2"/>
  <c r="G412" i="2"/>
  <c r="M411" i="2"/>
  <c r="L411" i="2"/>
  <c r="G411" i="2"/>
  <c r="M410" i="2"/>
  <c r="L410" i="2"/>
  <c r="G410" i="2"/>
  <c r="M409" i="2"/>
  <c r="L409" i="2"/>
  <c r="G409" i="2"/>
  <c r="M408" i="2"/>
  <c r="L408" i="2"/>
  <c r="G408" i="2"/>
  <c r="M407" i="2"/>
  <c r="L407" i="2"/>
  <c r="G407" i="2"/>
  <c r="M406" i="2"/>
  <c r="L406" i="2"/>
  <c r="G406" i="2"/>
  <c r="M405" i="2"/>
  <c r="L405" i="2"/>
  <c r="G405" i="2"/>
  <c r="M404" i="2"/>
  <c r="L404" i="2"/>
  <c r="G404" i="2"/>
  <c r="M403" i="2"/>
  <c r="L403" i="2"/>
  <c r="G403" i="2"/>
  <c r="M402" i="2"/>
  <c r="L402" i="2"/>
  <c r="G402" i="2"/>
  <c r="M401" i="2"/>
  <c r="L401" i="2"/>
  <c r="G401" i="2"/>
  <c r="M400" i="2"/>
  <c r="L400" i="2"/>
  <c r="G400" i="2"/>
  <c r="M399" i="2"/>
  <c r="L399" i="2"/>
  <c r="G399" i="2"/>
  <c r="M398" i="2"/>
  <c r="L398" i="2"/>
  <c r="G398" i="2"/>
  <c r="M397" i="2"/>
  <c r="L397" i="2"/>
  <c r="G397" i="2"/>
  <c r="M396" i="2"/>
  <c r="L396" i="2"/>
  <c r="G396" i="2"/>
  <c r="M395" i="2"/>
  <c r="L395" i="2"/>
  <c r="G395" i="2"/>
  <c r="M394" i="2"/>
  <c r="L394" i="2"/>
  <c r="G394" i="2"/>
  <c r="M393" i="2"/>
  <c r="L393" i="2"/>
  <c r="G393" i="2"/>
  <c r="M392" i="2"/>
  <c r="L392" i="2"/>
  <c r="G392" i="2"/>
  <c r="M391" i="2"/>
  <c r="L391" i="2"/>
  <c r="G391" i="2"/>
  <c r="M390" i="2"/>
  <c r="L390" i="2"/>
  <c r="G390" i="2"/>
  <c r="M389" i="2"/>
  <c r="L389" i="2"/>
  <c r="G389" i="2"/>
  <c r="M388" i="2"/>
  <c r="L388" i="2"/>
  <c r="G388" i="2"/>
  <c r="M387" i="2"/>
  <c r="L387" i="2"/>
  <c r="G387" i="2"/>
  <c r="M386" i="2"/>
  <c r="L386" i="2"/>
  <c r="G386" i="2"/>
  <c r="M385" i="2"/>
  <c r="L385" i="2"/>
  <c r="G385" i="2"/>
  <c r="M384" i="2"/>
  <c r="L384" i="2"/>
  <c r="G384" i="2"/>
  <c r="M383" i="2"/>
  <c r="L383" i="2"/>
  <c r="G383" i="2"/>
  <c r="M382" i="2"/>
  <c r="L382" i="2"/>
  <c r="G382" i="2"/>
  <c r="M381" i="2"/>
  <c r="L381" i="2"/>
  <c r="G381" i="2"/>
  <c r="M380" i="2"/>
  <c r="L380" i="2"/>
  <c r="G380" i="2"/>
  <c r="M379" i="2"/>
  <c r="L379" i="2"/>
  <c r="G379" i="2"/>
  <c r="M378" i="2"/>
  <c r="L378" i="2"/>
  <c r="G378" i="2"/>
  <c r="M377" i="2"/>
  <c r="L377" i="2"/>
  <c r="G377" i="2"/>
  <c r="M376" i="2"/>
  <c r="L376" i="2"/>
  <c r="G376" i="2"/>
  <c r="M375" i="2"/>
  <c r="L375" i="2"/>
  <c r="G375" i="2"/>
  <c r="M374" i="2"/>
  <c r="L374" i="2"/>
  <c r="G374" i="2"/>
  <c r="M373" i="2"/>
  <c r="L373" i="2"/>
  <c r="G373" i="2"/>
  <c r="M372" i="2"/>
  <c r="L372" i="2"/>
  <c r="G372" i="2"/>
  <c r="M371" i="2"/>
  <c r="L371" i="2"/>
  <c r="G371" i="2"/>
  <c r="M370" i="2"/>
  <c r="L370" i="2"/>
  <c r="G370" i="2"/>
  <c r="M369" i="2"/>
  <c r="L369" i="2"/>
  <c r="G369" i="2"/>
  <c r="M368" i="2"/>
  <c r="L368" i="2"/>
  <c r="G368" i="2"/>
  <c r="M367" i="2"/>
  <c r="L367" i="2"/>
  <c r="G367" i="2"/>
  <c r="M366" i="2"/>
  <c r="L366" i="2"/>
  <c r="G366" i="2"/>
  <c r="M365" i="2"/>
  <c r="L365" i="2"/>
  <c r="G365" i="2"/>
  <c r="M364" i="2"/>
  <c r="L364" i="2"/>
  <c r="G364" i="2"/>
  <c r="M363" i="2"/>
  <c r="L363" i="2"/>
  <c r="G363" i="2"/>
  <c r="M362" i="2"/>
  <c r="L362" i="2"/>
  <c r="G362" i="2"/>
  <c r="M361" i="2"/>
  <c r="L361" i="2"/>
  <c r="G361" i="2"/>
  <c r="M360" i="2"/>
  <c r="L360" i="2"/>
  <c r="G360" i="2"/>
  <c r="M359" i="2"/>
  <c r="L359" i="2"/>
  <c r="G359" i="2"/>
  <c r="M358" i="2"/>
  <c r="L358" i="2"/>
  <c r="G358" i="2"/>
  <c r="M357" i="2"/>
  <c r="L357" i="2"/>
  <c r="G357" i="2"/>
  <c r="M356" i="2"/>
  <c r="L356" i="2"/>
  <c r="G356" i="2"/>
  <c r="M355" i="2"/>
  <c r="L355" i="2"/>
  <c r="G355" i="2"/>
  <c r="M354" i="2"/>
  <c r="L354" i="2"/>
  <c r="G354" i="2"/>
  <c r="M353" i="2"/>
  <c r="L353" i="2"/>
  <c r="G353" i="2"/>
  <c r="M352" i="2"/>
  <c r="L352" i="2"/>
  <c r="G352" i="2"/>
  <c r="M351" i="2"/>
  <c r="L351" i="2"/>
  <c r="G351" i="2"/>
  <c r="M350" i="2"/>
  <c r="L350" i="2"/>
  <c r="G350" i="2"/>
  <c r="M349" i="2"/>
  <c r="L349" i="2"/>
  <c r="G349" i="2"/>
  <c r="M348" i="2"/>
  <c r="L348" i="2"/>
  <c r="G348" i="2"/>
  <c r="M347" i="2"/>
  <c r="L347" i="2"/>
  <c r="G347" i="2"/>
  <c r="M346" i="2"/>
  <c r="L346" i="2"/>
  <c r="G346" i="2"/>
  <c r="M345" i="2"/>
  <c r="L345" i="2"/>
  <c r="G345" i="2"/>
  <c r="M344" i="2"/>
  <c r="L344" i="2"/>
  <c r="G344" i="2"/>
  <c r="M343" i="2"/>
  <c r="L343" i="2"/>
  <c r="G343" i="2"/>
  <c r="M342" i="2"/>
  <c r="L342" i="2"/>
  <c r="G342" i="2"/>
  <c r="M341" i="2"/>
  <c r="L341" i="2"/>
  <c r="G341" i="2"/>
  <c r="M340" i="2"/>
  <c r="L340" i="2"/>
  <c r="G340" i="2"/>
  <c r="M339" i="2"/>
  <c r="L339" i="2"/>
  <c r="G339" i="2"/>
  <c r="M338" i="2"/>
  <c r="L338" i="2"/>
  <c r="G338" i="2"/>
  <c r="M337" i="2"/>
  <c r="L337" i="2"/>
  <c r="G337" i="2"/>
  <c r="M336" i="2"/>
  <c r="L336" i="2"/>
  <c r="G336" i="2"/>
  <c r="M335" i="2"/>
  <c r="L335" i="2"/>
  <c r="G335" i="2"/>
  <c r="M334" i="2"/>
  <c r="L334" i="2"/>
  <c r="G334" i="2"/>
  <c r="M333" i="2"/>
  <c r="L333" i="2"/>
  <c r="G333" i="2"/>
  <c r="M332" i="2"/>
  <c r="L332" i="2"/>
  <c r="G332" i="2"/>
  <c r="M331" i="2"/>
  <c r="L331" i="2"/>
  <c r="G331" i="2"/>
  <c r="M330" i="2"/>
  <c r="L330" i="2"/>
  <c r="G330" i="2"/>
  <c r="M329" i="2"/>
  <c r="L329" i="2"/>
  <c r="G329" i="2"/>
  <c r="M328" i="2"/>
  <c r="L328" i="2"/>
  <c r="G328" i="2"/>
  <c r="M327" i="2"/>
  <c r="L327" i="2"/>
  <c r="G327" i="2"/>
  <c r="M326" i="2"/>
  <c r="L326" i="2"/>
  <c r="G326" i="2"/>
  <c r="M325" i="2"/>
  <c r="L325" i="2"/>
  <c r="G325" i="2"/>
  <c r="M324" i="2"/>
  <c r="L324" i="2"/>
  <c r="G324" i="2"/>
  <c r="M323" i="2"/>
  <c r="L323" i="2"/>
  <c r="G323" i="2"/>
  <c r="M322" i="2"/>
  <c r="L322" i="2"/>
  <c r="G322" i="2"/>
  <c r="M321" i="2"/>
  <c r="L321" i="2"/>
  <c r="G321" i="2"/>
  <c r="M320" i="2"/>
  <c r="L320" i="2"/>
  <c r="G320" i="2"/>
  <c r="M319" i="2"/>
  <c r="L319" i="2"/>
  <c r="G319" i="2"/>
  <c r="M318" i="2"/>
  <c r="L318" i="2"/>
  <c r="G318" i="2"/>
  <c r="M317" i="2"/>
  <c r="L317" i="2"/>
  <c r="G317" i="2"/>
  <c r="M316" i="2"/>
  <c r="L316" i="2"/>
  <c r="G316" i="2"/>
  <c r="M315" i="2"/>
  <c r="L315" i="2"/>
  <c r="G315" i="2"/>
  <c r="M314" i="2"/>
  <c r="L314" i="2"/>
  <c r="G314" i="2"/>
  <c r="M313" i="2"/>
  <c r="L313" i="2"/>
  <c r="G313" i="2"/>
  <c r="M312" i="2"/>
  <c r="L312" i="2"/>
  <c r="G312" i="2"/>
  <c r="M311" i="2"/>
  <c r="L311" i="2"/>
  <c r="G311" i="2"/>
  <c r="M310" i="2"/>
  <c r="L310" i="2"/>
  <c r="G310" i="2"/>
  <c r="M309" i="2"/>
  <c r="L309" i="2"/>
  <c r="G309" i="2"/>
  <c r="M308" i="2"/>
  <c r="L308" i="2"/>
  <c r="G308" i="2"/>
  <c r="M307" i="2"/>
  <c r="L307" i="2"/>
  <c r="G307" i="2"/>
  <c r="M306" i="2"/>
  <c r="L306" i="2"/>
  <c r="G306" i="2"/>
  <c r="M305" i="2"/>
  <c r="L305" i="2"/>
  <c r="G305" i="2"/>
  <c r="M304" i="2"/>
  <c r="L304" i="2"/>
  <c r="G304" i="2"/>
  <c r="M303" i="2"/>
  <c r="L303" i="2"/>
  <c r="G303" i="2"/>
  <c r="M302" i="2"/>
  <c r="L302" i="2"/>
  <c r="G302" i="2"/>
  <c r="M301" i="2"/>
  <c r="L301" i="2"/>
  <c r="G301" i="2"/>
  <c r="M300" i="2"/>
  <c r="L300" i="2"/>
  <c r="G300" i="2"/>
  <c r="M299" i="2"/>
  <c r="L299" i="2"/>
  <c r="G299" i="2"/>
  <c r="M298" i="2"/>
  <c r="L298" i="2"/>
  <c r="G298" i="2"/>
  <c r="M297" i="2"/>
  <c r="L297" i="2"/>
  <c r="G297" i="2"/>
  <c r="M296" i="2"/>
  <c r="L296" i="2"/>
  <c r="G296" i="2"/>
  <c r="M295" i="2"/>
  <c r="L295" i="2"/>
  <c r="G295" i="2"/>
  <c r="M294" i="2"/>
  <c r="L294" i="2"/>
  <c r="G294" i="2"/>
  <c r="M293" i="2"/>
  <c r="L293" i="2"/>
  <c r="G293" i="2"/>
  <c r="M292" i="2"/>
  <c r="L292" i="2"/>
  <c r="G292" i="2"/>
  <c r="M291" i="2"/>
  <c r="L291" i="2"/>
  <c r="G291" i="2"/>
  <c r="M290" i="2"/>
  <c r="L290" i="2"/>
  <c r="G290" i="2"/>
  <c r="M289" i="2"/>
  <c r="L289" i="2"/>
  <c r="G289" i="2"/>
  <c r="M288" i="2"/>
  <c r="L288" i="2"/>
  <c r="G288" i="2"/>
  <c r="M287" i="2"/>
  <c r="L287" i="2"/>
  <c r="G287" i="2"/>
  <c r="M286" i="2"/>
  <c r="L286" i="2"/>
  <c r="G286" i="2"/>
  <c r="M285" i="2"/>
  <c r="L285" i="2"/>
  <c r="G285" i="2"/>
  <c r="M284" i="2"/>
  <c r="L284" i="2"/>
  <c r="G284" i="2"/>
  <c r="M283" i="2"/>
  <c r="L283" i="2"/>
  <c r="G283" i="2"/>
  <c r="M282" i="2"/>
  <c r="L282" i="2"/>
  <c r="G282" i="2"/>
  <c r="M281" i="2"/>
  <c r="L281" i="2"/>
  <c r="G281" i="2"/>
  <c r="M280" i="2"/>
  <c r="L280" i="2"/>
  <c r="G280" i="2"/>
  <c r="M279" i="2"/>
  <c r="L279" i="2"/>
  <c r="G279" i="2"/>
  <c r="M278" i="2"/>
  <c r="L278" i="2"/>
  <c r="G278" i="2"/>
  <c r="M277" i="2"/>
  <c r="L277" i="2"/>
  <c r="G277" i="2"/>
  <c r="M276" i="2"/>
  <c r="L276" i="2"/>
  <c r="G276" i="2"/>
  <c r="M275" i="2"/>
  <c r="L275" i="2"/>
  <c r="G275" i="2"/>
  <c r="M274" i="2"/>
  <c r="L274" i="2"/>
  <c r="G274" i="2"/>
  <c r="M273" i="2"/>
  <c r="L273" i="2"/>
  <c r="G273" i="2"/>
  <c r="M272" i="2"/>
  <c r="L272" i="2"/>
  <c r="G272" i="2"/>
  <c r="M271" i="2"/>
  <c r="L271" i="2"/>
  <c r="G271" i="2"/>
  <c r="M270" i="2"/>
  <c r="L270" i="2"/>
  <c r="G270" i="2"/>
  <c r="M269" i="2"/>
  <c r="L269" i="2"/>
  <c r="G269" i="2"/>
  <c r="M268" i="2"/>
  <c r="L268" i="2"/>
  <c r="G268" i="2"/>
  <c r="M267" i="2"/>
  <c r="L267" i="2"/>
  <c r="G267" i="2"/>
  <c r="M266" i="2"/>
  <c r="L266" i="2"/>
  <c r="G266" i="2"/>
  <c r="M265" i="2"/>
  <c r="L265" i="2"/>
  <c r="G265" i="2"/>
  <c r="M264" i="2"/>
  <c r="L264" i="2"/>
  <c r="G264" i="2"/>
  <c r="M263" i="2"/>
  <c r="L263" i="2"/>
  <c r="G263" i="2"/>
  <c r="M262" i="2"/>
  <c r="L262" i="2"/>
  <c r="G262" i="2"/>
  <c r="M261" i="2"/>
  <c r="L261" i="2"/>
  <c r="G261" i="2"/>
  <c r="M260" i="2"/>
  <c r="L260" i="2"/>
  <c r="G260" i="2"/>
  <c r="M259" i="2"/>
  <c r="L259" i="2"/>
  <c r="G259" i="2"/>
  <c r="M258" i="2"/>
  <c r="L258" i="2"/>
  <c r="G258" i="2"/>
  <c r="M257" i="2"/>
  <c r="L257" i="2"/>
  <c r="G257" i="2"/>
  <c r="M256" i="2"/>
  <c r="L256" i="2"/>
  <c r="G256" i="2"/>
  <c r="M255" i="2"/>
  <c r="L255" i="2"/>
  <c r="G255" i="2"/>
  <c r="M254" i="2"/>
  <c r="L254" i="2"/>
  <c r="G254" i="2"/>
  <c r="M253" i="2"/>
  <c r="L253" i="2"/>
  <c r="G253" i="2"/>
  <c r="M252" i="2"/>
  <c r="L252" i="2"/>
  <c r="G252" i="2"/>
  <c r="M251" i="2"/>
  <c r="L251" i="2"/>
  <c r="G251" i="2"/>
  <c r="M250" i="2"/>
  <c r="L250" i="2"/>
  <c r="G250" i="2"/>
  <c r="M249" i="2"/>
  <c r="L249" i="2"/>
  <c r="G249" i="2"/>
  <c r="M248" i="2"/>
  <c r="L248" i="2"/>
  <c r="G248" i="2"/>
  <c r="M247" i="2"/>
  <c r="L247" i="2"/>
  <c r="G247" i="2"/>
  <c r="M246" i="2"/>
  <c r="L246" i="2"/>
  <c r="G246" i="2"/>
  <c r="M245" i="2"/>
  <c r="L245" i="2"/>
  <c r="G245" i="2"/>
  <c r="M244" i="2"/>
  <c r="L244" i="2"/>
  <c r="G244" i="2"/>
  <c r="M243" i="2"/>
  <c r="L243" i="2"/>
  <c r="G243" i="2"/>
  <c r="M242" i="2"/>
  <c r="L242" i="2"/>
  <c r="G242" i="2"/>
  <c r="M241" i="2"/>
  <c r="L241" i="2"/>
  <c r="G241" i="2"/>
  <c r="M240" i="2"/>
  <c r="L240" i="2"/>
  <c r="G240" i="2"/>
  <c r="M239" i="2"/>
  <c r="L239" i="2"/>
  <c r="G239" i="2"/>
  <c r="M238" i="2"/>
  <c r="L238" i="2"/>
  <c r="G238" i="2"/>
  <c r="M237" i="2"/>
  <c r="L237" i="2"/>
  <c r="G237" i="2"/>
  <c r="M236" i="2"/>
  <c r="L236" i="2"/>
  <c r="G236" i="2"/>
  <c r="M235" i="2"/>
  <c r="L235" i="2"/>
  <c r="G235" i="2"/>
  <c r="M234" i="2"/>
  <c r="L234" i="2"/>
  <c r="G234" i="2"/>
  <c r="M233" i="2"/>
  <c r="L233" i="2"/>
  <c r="G233" i="2"/>
  <c r="M232" i="2"/>
  <c r="L232" i="2"/>
  <c r="G232" i="2"/>
  <c r="M231" i="2"/>
  <c r="L231" i="2"/>
  <c r="G231" i="2"/>
  <c r="M230" i="2"/>
  <c r="L230" i="2"/>
  <c r="G230" i="2"/>
  <c r="M229" i="2"/>
  <c r="L229" i="2"/>
  <c r="G229" i="2"/>
  <c r="M228" i="2"/>
  <c r="L228" i="2"/>
  <c r="G228" i="2"/>
  <c r="M227" i="2"/>
  <c r="L227" i="2"/>
  <c r="G227" i="2"/>
  <c r="M226" i="2"/>
  <c r="L226" i="2"/>
  <c r="G226" i="2"/>
  <c r="M225" i="2"/>
  <c r="L225" i="2"/>
  <c r="G225" i="2"/>
  <c r="M224" i="2"/>
  <c r="L224" i="2"/>
  <c r="G224" i="2"/>
  <c r="M223" i="2"/>
  <c r="L223" i="2"/>
  <c r="G223" i="2"/>
  <c r="M222" i="2"/>
  <c r="L222" i="2"/>
  <c r="G222" i="2"/>
  <c r="M221" i="2"/>
  <c r="L221" i="2"/>
  <c r="G221" i="2"/>
  <c r="M220" i="2"/>
  <c r="L220" i="2"/>
  <c r="G220" i="2"/>
  <c r="M219" i="2"/>
  <c r="L219" i="2"/>
  <c r="G219" i="2"/>
  <c r="M218" i="2"/>
  <c r="L218" i="2"/>
  <c r="G218" i="2"/>
  <c r="M217" i="2"/>
  <c r="L217" i="2"/>
  <c r="G217" i="2"/>
  <c r="M216" i="2"/>
  <c r="L216" i="2"/>
  <c r="G216" i="2"/>
  <c r="M215" i="2"/>
  <c r="L215" i="2"/>
  <c r="G215" i="2"/>
  <c r="M214" i="2"/>
  <c r="L214" i="2"/>
  <c r="G214" i="2"/>
  <c r="M213" i="2"/>
  <c r="L213" i="2"/>
  <c r="G213" i="2"/>
  <c r="M212" i="2"/>
  <c r="L212" i="2"/>
  <c r="G212" i="2"/>
  <c r="M211" i="2"/>
  <c r="L211" i="2"/>
  <c r="G211" i="2"/>
  <c r="M210" i="2"/>
  <c r="L210" i="2"/>
  <c r="G210" i="2"/>
  <c r="M209" i="2"/>
  <c r="L209" i="2"/>
  <c r="G209" i="2"/>
  <c r="M208" i="2"/>
  <c r="L208" i="2"/>
  <c r="G208" i="2"/>
  <c r="M207" i="2"/>
  <c r="L207" i="2"/>
  <c r="G207" i="2"/>
  <c r="M206" i="2"/>
  <c r="L206" i="2"/>
  <c r="G206" i="2"/>
  <c r="M205" i="2"/>
  <c r="L205" i="2"/>
  <c r="G205" i="2"/>
  <c r="M204" i="2"/>
  <c r="L204" i="2"/>
  <c r="G204" i="2"/>
  <c r="M203" i="2"/>
  <c r="L203" i="2"/>
  <c r="G203" i="2"/>
  <c r="M202" i="2"/>
  <c r="L202" i="2"/>
  <c r="G202" i="2"/>
  <c r="M201" i="2"/>
  <c r="L201" i="2"/>
  <c r="G201" i="2"/>
  <c r="M200" i="2"/>
  <c r="L200" i="2"/>
  <c r="G200" i="2"/>
  <c r="M199" i="2"/>
  <c r="L199" i="2"/>
  <c r="G199" i="2"/>
  <c r="M198" i="2"/>
  <c r="L198" i="2"/>
  <c r="G198" i="2"/>
  <c r="M197" i="2"/>
  <c r="L197" i="2"/>
  <c r="G197" i="2"/>
  <c r="M196" i="2"/>
  <c r="L196" i="2"/>
  <c r="G196" i="2"/>
  <c r="M195" i="2"/>
  <c r="L195" i="2"/>
  <c r="G195" i="2"/>
  <c r="M194" i="2"/>
  <c r="L194" i="2"/>
  <c r="G194" i="2"/>
  <c r="M193" i="2"/>
  <c r="L193" i="2"/>
  <c r="G193" i="2"/>
  <c r="M192" i="2"/>
  <c r="L192" i="2"/>
  <c r="G192" i="2"/>
  <c r="M191" i="2"/>
  <c r="L191" i="2"/>
  <c r="G191" i="2"/>
  <c r="M190" i="2"/>
  <c r="L190" i="2"/>
  <c r="G190" i="2"/>
  <c r="M189" i="2"/>
  <c r="L189" i="2"/>
  <c r="G189" i="2"/>
  <c r="M188" i="2"/>
  <c r="L188" i="2"/>
  <c r="G188" i="2"/>
  <c r="M187" i="2"/>
  <c r="L187" i="2"/>
  <c r="G187" i="2"/>
  <c r="M186" i="2"/>
  <c r="L186" i="2"/>
  <c r="G186" i="2"/>
  <c r="M185" i="2"/>
  <c r="L185" i="2"/>
  <c r="G185" i="2"/>
  <c r="M184" i="2"/>
  <c r="L184" i="2"/>
  <c r="G184" i="2"/>
  <c r="M183" i="2"/>
  <c r="L183" i="2"/>
  <c r="G183" i="2"/>
  <c r="M182" i="2"/>
  <c r="L182" i="2"/>
  <c r="G182" i="2"/>
  <c r="M181" i="2"/>
  <c r="L181" i="2"/>
  <c r="G181" i="2"/>
  <c r="M180" i="2"/>
  <c r="L180" i="2"/>
  <c r="G180" i="2"/>
  <c r="M179" i="2"/>
  <c r="L179" i="2"/>
  <c r="G179" i="2"/>
  <c r="M178" i="2"/>
  <c r="L178" i="2"/>
  <c r="G178" i="2"/>
  <c r="M177" i="2"/>
  <c r="L177" i="2"/>
  <c r="G177" i="2"/>
  <c r="M176" i="2"/>
  <c r="L176" i="2"/>
  <c r="G176" i="2"/>
  <c r="M175" i="2"/>
  <c r="L175" i="2"/>
  <c r="G175" i="2"/>
  <c r="M174" i="2"/>
  <c r="L174" i="2"/>
  <c r="G174" i="2"/>
  <c r="M173" i="2"/>
  <c r="L173" i="2"/>
  <c r="G173" i="2"/>
  <c r="M172" i="2"/>
  <c r="L172" i="2"/>
  <c r="G172" i="2"/>
  <c r="M171" i="2"/>
  <c r="L171" i="2"/>
  <c r="G171" i="2"/>
  <c r="M170" i="2"/>
  <c r="L170" i="2"/>
  <c r="G170" i="2"/>
  <c r="M169" i="2"/>
  <c r="L169" i="2"/>
  <c r="G169" i="2"/>
  <c r="M168" i="2"/>
  <c r="L168" i="2"/>
  <c r="G168" i="2"/>
  <c r="M167" i="2"/>
  <c r="L167" i="2"/>
  <c r="G167" i="2"/>
  <c r="M166" i="2"/>
  <c r="L166" i="2"/>
  <c r="G166" i="2"/>
  <c r="M165" i="2"/>
  <c r="L165" i="2"/>
  <c r="G165" i="2"/>
  <c r="M164" i="2"/>
  <c r="L164" i="2"/>
  <c r="G164" i="2"/>
  <c r="M163" i="2"/>
  <c r="L163" i="2"/>
  <c r="G163" i="2"/>
  <c r="M162" i="2"/>
  <c r="L162" i="2"/>
  <c r="G162" i="2"/>
  <c r="M161" i="2"/>
  <c r="L161" i="2"/>
  <c r="G161" i="2"/>
  <c r="M160" i="2"/>
  <c r="L160" i="2"/>
  <c r="G160" i="2"/>
  <c r="M159" i="2"/>
  <c r="L159" i="2"/>
  <c r="G159" i="2"/>
  <c r="M158" i="2"/>
  <c r="L158" i="2"/>
  <c r="G158" i="2"/>
  <c r="M157" i="2"/>
  <c r="L157" i="2"/>
  <c r="G157" i="2"/>
  <c r="M156" i="2"/>
  <c r="L156" i="2"/>
  <c r="G156" i="2"/>
  <c r="M155" i="2"/>
  <c r="L155" i="2"/>
  <c r="G155" i="2"/>
  <c r="M154" i="2"/>
  <c r="L154" i="2"/>
  <c r="G154" i="2"/>
  <c r="M153" i="2"/>
  <c r="L153" i="2"/>
  <c r="G153" i="2"/>
  <c r="M152" i="2"/>
  <c r="L152" i="2"/>
  <c r="G152" i="2"/>
  <c r="M151" i="2"/>
  <c r="L151" i="2"/>
  <c r="G151" i="2"/>
  <c r="M150" i="2"/>
  <c r="L150" i="2"/>
  <c r="G150" i="2"/>
  <c r="M149" i="2"/>
  <c r="L149" i="2"/>
  <c r="G149" i="2"/>
  <c r="M148" i="2"/>
  <c r="L148" i="2"/>
  <c r="G148" i="2"/>
  <c r="M147" i="2"/>
  <c r="L147" i="2"/>
  <c r="G147" i="2"/>
  <c r="M146" i="2"/>
  <c r="L146" i="2"/>
  <c r="G146" i="2"/>
  <c r="M145" i="2"/>
  <c r="L145" i="2"/>
  <c r="G145" i="2"/>
  <c r="M144" i="2"/>
  <c r="L144" i="2"/>
  <c r="G144" i="2"/>
  <c r="M143" i="2"/>
  <c r="L143" i="2"/>
  <c r="G143" i="2"/>
  <c r="M142" i="2"/>
  <c r="L142" i="2"/>
  <c r="G142" i="2"/>
  <c r="M141" i="2"/>
  <c r="L141" i="2"/>
  <c r="G141" i="2"/>
  <c r="M140" i="2"/>
  <c r="L140" i="2"/>
  <c r="G140" i="2"/>
  <c r="M139" i="2"/>
  <c r="L139" i="2"/>
  <c r="G139" i="2"/>
  <c r="M138" i="2"/>
  <c r="L138" i="2"/>
  <c r="G138" i="2"/>
  <c r="M137" i="2"/>
  <c r="L137" i="2"/>
  <c r="G137" i="2"/>
  <c r="M136" i="2"/>
  <c r="L136" i="2"/>
  <c r="G136" i="2"/>
  <c r="M135" i="2"/>
  <c r="L135" i="2"/>
  <c r="G135" i="2"/>
  <c r="M134" i="2"/>
  <c r="L134" i="2"/>
  <c r="G134" i="2"/>
  <c r="M133" i="2"/>
  <c r="L133" i="2"/>
  <c r="G133" i="2"/>
  <c r="M132" i="2"/>
  <c r="L132" i="2"/>
  <c r="G132" i="2"/>
  <c r="M131" i="2"/>
  <c r="L131" i="2"/>
  <c r="G131" i="2"/>
  <c r="M130" i="2"/>
  <c r="L130" i="2"/>
  <c r="G130" i="2"/>
  <c r="M129" i="2"/>
  <c r="L129" i="2"/>
  <c r="G129" i="2"/>
  <c r="M128" i="2"/>
  <c r="L128" i="2"/>
  <c r="G128" i="2"/>
  <c r="M127" i="2"/>
  <c r="L127" i="2"/>
  <c r="G127" i="2"/>
  <c r="M126" i="2"/>
  <c r="L126" i="2"/>
  <c r="G126" i="2"/>
  <c r="M125" i="2"/>
  <c r="L125" i="2"/>
  <c r="G125" i="2"/>
  <c r="M124" i="2"/>
  <c r="L124" i="2"/>
  <c r="G124" i="2"/>
  <c r="M123" i="2"/>
  <c r="L123" i="2"/>
  <c r="G123" i="2"/>
  <c r="M122" i="2"/>
  <c r="L122" i="2"/>
  <c r="G122" i="2"/>
  <c r="M121" i="2"/>
  <c r="L121" i="2"/>
  <c r="G121" i="2"/>
  <c r="M120" i="2"/>
  <c r="L120" i="2"/>
  <c r="G120" i="2"/>
  <c r="M119" i="2"/>
  <c r="L119" i="2"/>
  <c r="G119" i="2"/>
  <c r="M118" i="2"/>
  <c r="L118" i="2"/>
  <c r="G118" i="2"/>
  <c r="M117" i="2"/>
  <c r="L117" i="2"/>
  <c r="G117" i="2"/>
  <c r="M116" i="2"/>
  <c r="L116" i="2"/>
  <c r="G116" i="2"/>
  <c r="M115" i="2"/>
  <c r="L115" i="2"/>
  <c r="G115" i="2"/>
  <c r="M114" i="2"/>
  <c r="L114" i="2"/>
  <c r="G114" i="2"/>
  <c r="M113" i="2"/>
  <c r="L113" i="2"/>
  <c r="G113" i="2"/>
  <c r="M112" i="2"/>
  <c r="L112" i="2"/>
  <c r="G112" i="2"/>
  <c r="M111" i="2"/>
  <c r="L111" i="2"/>
  <c r="G111" i="2"/>
  <c r="M110" i="2"/>
  <c r="L110" i="2"/>
  <c r="G110" i="2"/>
  <c r="M109" i="2"/>
  <c r="L109" i="2"/>
  <c r="G109" i="2"/>
  <c r="M108" i="2"/>
  <c r="L108" i="2"/>
  <c r="G108" i="2"/>
  <c r="M107" i="2"/>
  <c r="L107" i="2"/>
  <c r="G107" i="2"/>
  <c r="M106" i="2"/>
  <c r="L106" i="2"/>
  <c r="G106" i="2"/>
  <c r="M105" i="2"/>
  <c r="L105" i="2"/>
  <c r="G105" i="2"/>
  <c r="M104" i="2"/>
  <c r="L104" i="2"/>
  <c r="G104" i="2"/>
  <c r="M103" i="2"/>
  <c r="L103" i="2"/>
  <c r="G103" i="2"/>
  <c r="M102" i="2"/>
  <c r="L102" i="2"/>
  <c r="G102" i="2"/>
  <c r="M101" i="2"/>
  <c r="L101" i="2"/>
  <c r="G101" i="2"/>
  <c r="M100" i="2"/>
  <c r="L100" i="2"/>
  <c r="G100" i="2"/>
  <c r="M99" i="2"/>
  <c r="L99" i="2"/>
  <c r="G99" i="2"/>
  <c r="M98" i="2"/>
  <c r="L98" i="2"/>
  <c r="G98" i="2"/>
  <c r="M97" i="2"/>
  <c r="L97" i="2"/>
  <c r="G97" i="2"/>
  <c r="M96" i="2"/>
  <c r="L96" i="2"/>
  <c r="G96" i="2"/>
  <c r="M95" i="2"/>
  <c r="L95" i="2"/>
  <c r="G95" i="2"/>
  <c r="M94" i="2"/>
  <c r="L94" i="2"/>
  <c r="G94" i="2"/>
  <c r="M93" i="2"/>
  <c r="L93" i="2"/>
  <c r="G93" i="2"/>
  <c r="M92" i="2"/>
  <c r="L92" i="2"/>
  <c r="G92" i="2"/>
  <c r="M91" i="2"/>
  <c r="L91" i="2"/>
  <c r="G91" i="2"/>
  <c r="M90" i="2"/>
  <c r="L90" i="2"/>
  <c r="G90" i="2"/>
  <c r="M89" i="2"/>
  <c r="L89" i="2"/>
  <c r="G89" i="2"/>
  <c r="M88" i="2"/>
  <c r="L88" i="2"/>
  <c r="G88" i="2"/>
  <c r="M87" i="2"/>
  <c r="L87" i="2"/>
  <c r="G87" i="2"/>
  <c r="M86" i="2"/>
  <c r="L86" i="2"/>
  <c r="G86" i="2"/>
  <c r="M85" i="2"/>
  <c r="L85" i="2"/>
  <c r="G85" i="2"/>
  <c r="M84" i="2"/>
  <c r="L84" i="2"/>
  <c r="G84" i="2"/>
  <c r="M83" i="2"/>
  <c r="L83" i="2"/>
  <c r="G83" i="2"/>
  <c r="M82" i="2"/>
  <c r="L82" i="2"/>
  <c r="G82" i="2"/>
  <c r="M81" i="2"/>
  <c r="L81" i="2"/>
  <c r="G81" i="2"/>
  <c r="M80" i="2"/>
  <c r="L80" i="2"/>
  <c r="G80" i="2"/>
  <c r="M79" i="2"/>
  <c r="L79" i="2"/>
  <c r="G79" i="2"/>
  <c r="M78" i="2"/>
  <c r="L78" i="2"/>
  <c r="G78" i="2"/>
  <c r="M77" i="2"/>
  <c r="L77" i="2"/>
  <c r="G77" i="2"/>
  <c r="M76" i="2"/>
  <c r="L76" i="2"/>
  <c r="G76" i="2"/>
  <c r="M75" i="2"/>
  <c r="L75" i="2"/>
  <c r="G75" i="2"/>
  <c r="M74" i="2"/>
  <c r="L74" i="2"/>
  <c r="G74" i="2"/>
  <c r="M73" i="2"/>
  <c r="L73" i="2"/>
  <c r="G73" i="2"/>
  <c r="M72" i="2"/>
  <c r="L72" i="2"/>
  <c r="G72" i="2"/>
  <c r="M71" i="2"/>
  <c r="L71" i="2"/>
  <c r="G71" i="2"/>
  <c r="M70" i="2"/>
  <c r="L70" i="2"/>
  <c r="G70" i="2"/>
  <c r="M69" i="2"/>
  <c r="L69" i="2"/>
  <c r="G69" i="2"/>
  <c r="M68" i="2"/>
  <c r="L68" i="2"/>
  <c r="G68" i="2"/>
  <c r="M67" i="2"/>
  <c r="L67" i="2"/>
  <c r="G67" i="2"/>
  <c r="M66" i="2"/>
  <c r="L66" i="2"/>
  <c r="G66" i="2"/>
  <c r="M65" i="2"/>
  <c r="L65" i="2"/>
  <c r="G65" i="2"/>
  <c r="M64" i="2"/>
  <c r="L64" i="2"/>
  <c r="G64" i="2"/>
  <c r="M63" i="2"/>
  <c r="L63" i="2"/>
  <c r="G63" i="2"/>
  <c r="M62" i="2"/>
  <c r="L62" i="2"/>
  <c r="G62" i="2"/>
  <c r="M61" i="2"/>
  <c r="L61" i="2"/>
  <c r="G61" i="2"/>
  <c r="M60" i="2"/>
  <c r="L60" i="2"/>
  <c r="G60" i="2"/>
  <c r="M59" i="2"/>
  <c r="L59" i="2"/>
  <c r="G59" i="2"/>
  <c r="M58" i="2"/>
  <c r="L58" i="2"/>
  <c r="G58" i="2"/>
  <c r="M57" i="2"/>
  <c r="L57" i="2"/>
  <c r="G57" i="2"/>
  <c r="M56" i="2"/>
  <c r="L56" i="2"/>
  <c r="G56" i="2"/>
  <c r="M55" i="2"/>
  <c r="L55" i="2"/>
  <c r="G55" i="2"/>
  <c r="M54" i="2"/>
  <c r="L54" i="2"/>
  <c r="G54" i="2"/>
  <c r="M53" i="2"/>
  <c r="L53" i="2"/>
  <c r="G53" i="2"/>
  <c r="M52" i="2"/>
  <c r="L52" i="2"/>
  <c r="G52" i="2"/>
  <c r="M51" i="2"/>
  <c r="L51" i="2"/>
  <c r="G51" i="2"/>
  <c r="M50" i="2"/>
  <c r="L50" i="2"/>
  <c r="G50" i="2"/>
  <c r="M49" i="2"/>
  <c r="L49" i="2"/>
  <c r="G49" i="2"/>
  <c r="M48" i="2"/>
  <c r="L48" i="2"/>
  <c r="G48" i="2"/>
  <c r="M47" i="2"/>
  <c r="L47" i="2"/>
  <c r="G47" i="2"/>
  <c r="M46" i="2"/>
  <c r="L46" i="2"/>
  <c r="G46" i="2"/>
  <c r="M45" i="2"/>
  <c r="L45" i="2"/>
  <c r="G45" i="2"/>
  <c r="M44" i="2"/>
  <c r="L44" i="2"/>
  <c r="G44" i="2"/>
  <c r="M43" i="2"/>
  <c r="L43" i="2"/>
  <c r="G43" i="2"/>
  <c r="M42" i="2"/>
  <c r="L42" i="2"/>
  <c r="G42" i="2"/>
  <c r="M41" i="2"/>
  <c r="L41" i="2"/>
  <c r="G41" i="2"/>
  <c r="M40" i="2"/>
  <c r="L40" i="2"/>
  <c r="G40" i="2"/>
  <c r="M39" i="2"/>
  <c r="L39" i="2"/>
  <c r="G39" i="2"/>
  <c r="M38" i="2"/>
  <c r="L38" i="2"/>
  <c r="G38" i="2"/>
  <c r="M37" i="2"/>
  <c r="L37" i="2"/>
  <c r="G37" i="2"/>
  <c r="M36" i="2"/>
  <c r="L36" i="2"/>
  <c r="G36" i="2"/>
  <c r="M35" i="2"/>
  <c r="L35" i="2"/>
  <c r="G35" i="2"/>
  <c r="M34" i="2"/>
  <c r="L34" i="2"/>
  <c r="G34" i="2"/>
  <c r="M33" i="2"/>
  <c r="L33" i="2"/>
  <c r="G33" i="2"/>
  <c r="M32" i="2"/>
  <c r="L32" i="2"/>
  <c r="G32" i="2"/>
  <c r="M31" i="2"/>
  <c r="L31" i="2"/>
  <c r="G31" i="2"/>
  <c r="M30" i="2"/>
  <c r="L30" i="2"/>
  <c r="G30" i="2"/>
  <c r="M29" i="2"/>
  <c r="L29" i="2"/>
  <c r="G29" i="2"/>
  <c r="M28" i="2"/>
  <c r="L28" i="2"/>
  <c r="G28" i="2"/>
  <c r="M27" i="2"/>
  <c r="L27" i="2"/>
  <c r="G27" i="2"/>
  <c r="M26" i="2"/>
  <c r="L26" i="2"/>
  <c r="G26" i="2"/>
  <c r="M25" i="2"/>
  <c r="L25" i="2"/>
  <c r="G25" i="2"/>
  <c r="M24" i="2"/>
  <c r="L24" i="2"/>
  <c r="G24" i="2"/>
  <c r="M23" i="2"/>
  <c r="L23" i="2"/>
  <c r="G23" i="2"/>
  <c r="M22" i="2"/>
  <c r="L22" i="2"/>
  <c r="G22" i="2"/>
  <c r="M21" i="2"/>
  <c r="L21" i="2"/>
  <c r="G21" i="2"/>
  <c r="M20" i="2"/>
  <c r="L20" i="2"/>
  <c r="G20" i="2"/>
  <c r="M19" i="2"/>
  <c r="L19" i="2"/>
  <c r="G19" i="2"/>
  <c r="M18" i="2"/>
  <c r="L18" i="2"/>
  <c r="G18" i="2"/>
  <c r="M17" i="2"/>
  <c r="L17" i="2"/>
  <c r="G17" i="2"/>
  <c r="M16" i="2"/>
  <c r="L16" i="2"/>
  <c r="G16" i="2"/>
  <c r="M15" i="2"/>
  <c r="L15" i="2"/>
  <c r="G15" i="2"/>
  <c r="M14" i="2"/>
  <c r="L14" i="2"/>
  <c r="G14" i="2"/>
  <c r="M13" i="2"/>
  <c r="L13" i="2"/>
  <c r="G13" i="2"/>
  <c r="M12" i="2"/>
  <c r="L12" i="2"/>
  <c r="G12" i="2"/>
  <c r="M11" i="2"/>
  <c r="L11" i="2"/>
  <c r="G11" i="2"/>
  <c r="M10" i="2"/>
  <c r="L10" i="2"/>
  <c r="G10" i="2"/>
  <c r="M9" i="2"/>
  <c r="L9" i="2"/>
  <c r="G9" i="2"/>
  <c r="M8" i="2"/>
  <c r="L8" i="2"/>
  <c r="G8" i="2"/>
  <c r="M7" i="2"/>
  <c r="L7" i="2"/>
  <c r="G7" i="2"/>
  <c r="M6" i="2"/>
  <c r="L6" i="2"/>
  <c r="G6" i="2"/>
  <c r="M5" i="2"/>
  <c r="L5" i="2"/>
  <c r="G5" i="2"/>
  <c r="M4" i="2"/>
  <c r="L4" i="2"/>
  <c r="G4" i="2"/>
  <c r="M3" i="2"/>
  <c r="L3" i="2"/>
  <c r="G3" i="2"/>
  <c r="M2" i="2"/>
  <c r="L2" i="2"/>
  <c r="G2" i="2"/>
  <c r="V6" i="6" l="1"/>
  <c r="V7" i="6"/>
  <c r="V6" i="5"/>
  <c r="V7" i="5"/>
  <c r="V6" i="4"/>
  <c r="V7" i="4"/>
  <c r="V6" i="3"/>
  <c r="V7" i="3"/>
  <c r="V6" i="2"/>
  <c r="V7" i="2"/>
  <c r="P6" i="6"/>
  <c r="P7" i="6"/>
  <c r="P6" i="5"/>
  <c r="P7" i="5"/>
  <c r="P6" i="4"/>
  <c r="P7" i="4"/>
  <c r="P6" i="3"/>
  <c r="P7" i="3"/>
  <c r="P6" i="2"/>
  <c r="P8" i="2" s="1"/>
  <c r="P7" i="2"/>
  <c r="F218" i="2"/>
  <c r="F129" i="2"/>
  <c r="F420" i="2"/>
  <c r="F61" i="3"/>
  <c r="F174" i="3"/>
  <c r="F5" i="3"/>
  <c r="F260" i="4"/>
  <c r="F10" i="5"/>
  <c r="F5" i="5"/>
  <c r="F8" i="5"/>
  <c r="F27" i="5"/>
  <c r="F29" i="5"/>
  <c r="F2" i="5"/>
  <c r="F3" i="5"/>
  <c r="F19" i="5"/>
  <c r="F187" i="5"/>
  <c r="F45" i="5"/>
  <c r="F61" i="5"/>
  <c r="F12" i="6"/>
  <c r="F4" i="6"/>
  <c r="F2" i="6"/>
  <c r="F9" i="6"/>
  <c r="F3" i="6"/>
  <c r="F17" i="2"/>
  <c r="F36" i="2"/>
  <c r="F78" i="2"/>
  <c r="F97" i="2"/>
  <c r="F132" i="2"/>
  <c r="F145" i="2"/>
  <c r="F74" i="2"/>
  <c r="F80" i="2"/>
  <c r="F109" i="2"/>
  <c r="F112" i="2"/>
  <c r="F122" i="2"/>
  <c r="F125" i="2"/>
  <c r="F128" i="2"/>
  <c r="F154" i="2"/>
  <c r="F173" i="2"/>
  <c r="F176" i="2"/>
  <c r="F2" i="2"/>
  <c r="F7" i="2"/>
  <c r="F18" i="2"/>
  <c r="F21" i="2"/>
  <c r="F24" i="2"/>
  <c r="F34" i="2"/>
  <c r="F37" i="2"/>
  <c r="F40" i="2"/>
  <c r="F50" i="2"/>
  <c r="F53" i="2"/>
  <c r="F56" i="2"/>
  <c r="F66" i="2"/>
  <c r="F69" i="2"/>
  <c r="F72" i="2"/>
  <c r="F82" i="2"/>
  <c r="F85" i="2"/>
  <c r="F88" i="2"/>
  <c r="F98" i="2"/>
  <c r="F101" i="2"/>
  <c r="F104" i="2"/>
  <c r="F114" i="2"/>
  <c r="F117" i="2"/>
  <c r="F120" i="2"/>
  <c r="F130" i="2"/>
  <c r="F133" i="2"/>
  <c r="F136" i="2"/>
  <c r="F146" i="2"/>
  <c r="F149" i="2"/>
  <c r="F152" i="2"/>
  <c r="F162" i="2"/>
  <c r="F165" i="2"/>
  <c r="F168" i="2"/>
  <c r="F178" i="2"/>
  <c r="F181" i="2"/>
  <c r="F184" i="2"/>
  <c r="F189" i="2"/>
  <c r="F192" i="2"/>
  <c r="F201" i="2"/>
  <c r="F226" i="2"/>
  <c r="F229" i="2"/>
  <c r="F234" i="2"/>
  <c r="F241" i="2"/>
  <c r="F244" i="2"/>
  <c r="F249" i="2"/>
  <c r="F270" i="2"/>
  <c r="F272" i="2"/>
  <c r="F285" i="2"/>
  <c r="F292" i="2"/>
  <c r="F337" i="2"/>
  <c r="F346" i="2"/>
  <c r="F355" i="2"/>
  <c r="F381" i="2"/>
  <c r="F397" i="2"/>
  <c r="F413" i="2"/>
  <c r="F39" i="3"/>
  <c r="F49" i="3"/>
  <c r="F103" i="3"/>
  <c r="F113" i="3"/>
  <c r="F167" i="3"/>
  <c r="F177" i="3"/>
  <c r="F11" i="2"/>
  <c r="F27" i="2"/>
  <c r="F43" i="2"/>
  <c r="F59" i="2"/>
  <c r="F75" i="2"/>
  <c r="F91" i="2"/>
  <c r="F107" i="2"/>
  <c r="F123" i="2"/>
  <c r="F139" i="2"/>
  <c r="F155" i="2"/>
  <c r="F171" i="2"/>
  <c r="F195" i="2"/>
  <c r="F198" i="2"/>
  <c r="F205" i="2"/>
  <c r="F216" i="2"/>
  <c r="F236" i="2"/>
  <c r="F253" i="2"/>
  <c r="F263" i="2"/>
  <c r="F279" i="2"/>
  <c r="F307" i="2"/>
  <c r="F317" i="2"/>
  <c r="F324" i="2"/>
  <c r="F350" i="2"/>
  <c r="F352" i="2"/>
  <c r="F359" i="2"/>
  <c r="F10" i="3"/>
  <c r="F14" i="3"/>
  <c r="F43" i="3"/>
  <c r="F45" i="3"/>
  <c r="F74" i="3"/>
  <c r="F78" i="3"/>
  <c r="F107" i="3"/>
  <c r="F109" i="3"/>
  <c r="F138" i="3"/>
  <c r="F142" i="3"/>
  <c r="F171" i="3"/>
  <c r="F173" i="3"/>
  <c r="F213" i="2"/>
  <c r="F225" i="2"/>
  <c r="F228" i="2"/>
  <c r="F231" i="2"/>
  <c r="F238" i="2"/>
  <c r="F260" i="2"/>
  <c r="F265" i="2"/>
  <c r="F289" i="2"/>
  <c r="F298" i="2"/>
  <c r="F302" i="2"/>
  <c r="F304" i="2"/>
  <c r="F311" i="2"/>
  <c r="F330" i="2"/>
  <c r="F339" i="2"/>
  <c r="F365" i="2"/>
  <c r="F372" i="2"/>
  <c r="F388" i="2"/>
  <c r="F404" i="2"/>
  <c r="F23" i="3"/>
  <c r="F33" i="3"/>
  <c r="F87" i="3"/>
  <c r="F97" i="3"/>
  <c r="F151" i="3"/>
  <c r="F161" i="3"/>
  <c r="F424" i="2"/>
  <c r="F421" i="2"/>
  <c r="F418" i="2"/>
  <c r="F408" i="2"/>
  <c r="F405" i="2"/>
  <c r="F402" i="2"/>
  <c r="F392" i="2"/>
  <c r="F389" i="2"/>
  <c r="F386" i="2"/>
  <c r="F376" i="2"/>
  <c r="F373" i="2"/>
  <c r="F370" i="2"/>
  <c r="F360" i="2"/>
  <c r="F357" i="2"/>
  <c r="F354" i="2"/>
  <c r="F344" i="2"/>
  <c r="F341" i="2"/>
  <c r="F338" i="2"/>
  <c r="F328" i="2"/>
  <c r="F325" i="2"/>
  <c r="F322" i="2"/>
  <c r="F312" i="2"/>
  <c r="F309" i="2"/>
  <c r="F306" i="2"/>
  <c r="F296" i="2"/>
  <c r="F293" i="2"/>
  <c r="F290" i="2"/>
  <c r="F280" i="2"/>
  <c r="F277" i="2"/>
  <c r="F274" i="2"/>
  <c r="F264" i="2"/>
  <c r="F261" i="2"/>
  <c r="F258" i="2"/>
  <c r="F248" i="2"/>
  <c r="F245" i="2"/>
  <c r="F431" i="2"/>
  <c r="F415" i="2"/>
  <c r="F399" i="2"/>
  <c r="F383" i="2"/>
  <c r="F367" i="2"/>
  <c r="F351" i="2"/>
  <c r="F335" i="2"/>
  <c r="F319" i="2"/>
  <c r="F303" i="2"/>
  <c r="F287" i="2"/>
  <c r="F271" i="2"/>
  <c r="F255" i="2"/>
  <c r="F239" i="2"/>
  <c r="F223" i="2"/>
  <c r="F207" i="2"/>
  <c r="F428" i="2"/>
  <c r="F425" i="2"/>
  <c r="F422" i="2"/>
  <c r="F412" i="2"/>
  <c r="F409" i="2"/>
  <c r="F406" i="2"/>
  <c r="F396" i="2"/>
  <c r="F393" i="2"/>
  <c r="F390" i="2"/>
  <c r="F380" i="2"/>
  <c r="F377" i="2"/>
  <c r="F374" i="2"/>
  <c r="F364" i="2"/>
  <c r="F361" i="2"/>
  <c r="F358" i="2"/>
  <c r="F348" i="2"/>
  <c r="F345" i="2"/>
  <c r="F342" i="2"/>
  <c r="F332" i="2"/>
  <c r="F329" i="2"/>
  <c r="F326" i="2"/>
  <c r="F316" i="2"/>
  <c r="F313" i="2"/>
  <c r="F310" i="2"/>
  <c r="F300" i="2"/>
  <c r="F297" i="2"/>
  <c r="F294" i="2"/>
  <c r="F284" i="2"/>
  <c r="F281" i="2"/>
  <c r="F278" i="2"/>
  <c r="F432" i="2"/>
  <c r="F429" i="2"/>
  <c r="F426" i="2"/>
  <c r="F433" i="2"/>
  <c r="F430" i="2"/>
  <c r="F427" i="2"/>
  <c r="F411" i="2"/>
  <c r="F395" i="2"/>
  <c r="F379" i="2"/>
  <c r="F363" i="2"/>
  <c r="F347" i="2"/>
  <c r="F331" i="2"/>
  <c r="F315" i="2"/>
  <c r="F299" i="2"/>
  <c r="F283" i="2"/>
  <c r="F267" i="2"/>
  <c r="F251" i="2"/>
  <c r="F235" i="2"/>
  <c r="F219" i="2"/>
  <c r="F203" i="2"/>
  <c r="F187" i="2"/>
  <c r="F23" i="2"/>
  <c r="F39" i="2"/>
  <c r="F55" i="2"/>
  <c r="F71" i="2"/>
  <c r="F87" i="2"/>
  <c r="F103" i="2"/>
  <c r="F119" i="2"/>
  <c r="F135" i="2"/>
  <c r="F151" i="2"/>
  <c r="F167" i="2"/>
  <c r="F183" i="2"/>
  <c r="F188" i="2"/>
  <c r="F191" i="2"/>
  <c r="F200" i="2"/>
  <c r="F220" i="2"/>
  <c r="F240" i="2"/>
  <c r="F243" i="2"/>
  <c r="F257" i="2"/>
  <c r="F269" i="2"/>
  <c r="F276" i="2"/>
  <c r="F321" i="2"/>
  <c r="F334" i="2"/>
  <c r="F336" i="2"/>
  <c r="F343" i="2"/>
  <c r="F27" i="3"/>
  <c r="F29" i="3"/>
  <c r="F58" i="3"/>
  <c r="F62" i="3"/>
  <c r="F91" i="3"/>
  <c r="F93" i="3"/>
  <c r="F122" i="3"/>
  <c r="F126" i="3"/>
  <c r="F155" i="3"/>
  <c r="F157" i="3"/>
  <c r="F96" i="2"/>
  <c r="F106" i="2"/>
  <c r="F197" i="2"/>
  <c r="F202" i="2"/>
  <c r="F209" i="2"/>
  <c r="F262" i="2"/>
  <c r="F291" i="2"/>
  <c r="F369" i="2"/>
  <c r="F378" i="2"/>
  <c r="F385" i="2"/>
  <c r="F394" i="2"/>
  <c r="F401" i="2"/>
  <c r="F410" i="2"/>
  <c r="F417" i="2"/>
  <c r="F17" i="3"/>
  <c r="F71" i="3"/>
  <c r="F81" i="3"/>
  <c r="F135" i="3"/>
  <c r="F145" i="3"/>
  <c r="F6" i="2"/>
  <c r="F14" i="2"/>
  <c r="F116" i="2"/>
  <c r="F161" i="2"/>
  <c r="F164" i="2"/>
  <c r="F174" i="2"/>
  <c r="F177" i="2"/>
  <c r="F180" i="2"/>
  <c r="F186" i="2"/>
  <c r="F210" i="2"/>
  <c r="F246" i="2"/>
  <c r="F32" i="2"/>
  <c r="F42" i="2"/>
  <c r="F45" i="2"/>
  <c r="F58" i="2"/>
  <c r="F93" i="2"/>
  <c r="F141" i="2"/>
  <c r="F144" i="2"/>
  <c r="F170" i="2"/>
  <c r="F194" i="2"/>
  <c r="F212" i="2"/>
  <c r="F215" i="2"/>
  <c r="F222" i="2"/>
  <c r="F233" i="2"/>
  <c r="F250" i="2"/>
  <c r="F349" i="2"/>
  <c r="F356" i="2"/>
  <c r="F5" i="2"/>
  <c r="F19" i="2"/>
  <c r="F35" i="2"/>
  <c r="F51" i="2"/>
  <c r="F67" i="2"/>
  <c r="F83" i="2"/>
  <c r="F99" i="2"/>
  <c r="F115" i="2"/>
  <c r="F131" i="2"/>
  <c r="F147" i="2"/>
  <c r="F163" i="2"/>
  <c r="F179" i="2"/>
  <c r="F185" i="2"/>
  <c r="F204" i="2"/>
  <c r="F224" i="2"/>
  <c r="F227" i="2"/>
  <c r="F230" i="2"/>
  <c r="F237" i="2"/>
  <c r="F252" i="2"/>
  <c r="F259" i="2"/>
  <c r="F273" i="2"/>
  <c r="F282" i="2"/>
  <c r="F286" i="2"/>
  <c r="F288" i="2"/>
  <c r="F301" i="2"/>
  <c r="F308" i="2"/>
  <c r="F323" i="2"/>
  <c r="F11" i="3"/>
  <c r="F13" i="3"/>
  <c r="F42" i="3"/>
  <c r="F46" i="3"/>
  <c r="F75" i="3"/>
  <c r="F77" i="3"/>
  <c r="F106" i="3"/>
  <c r="F110" i="3"/>
  <c r="F139" i="3"/>
  <c r="F141" i="3"/>
  <c r="F170" i="3"/>
  <c r="F30" i="2"/>
  <c r="F33" i="2"/>
  <c r="F46" i="2"/>
  <c r="F110" i="2"/>
  <c r="F113" i="2"/>
  <c r="F126" i="2"/>
  <c r="F142" i="2"/>
  <c r="F148" i="2"/>
  <c r="F158" i="2"/>
  <c r="F16" i="2"/>
  <c r="F26" i="2"/>
  <c r="F29" i="2"/>
  <c r="F48" i="2"/>
  <c r="F61" i="2"/>
  <c r="F77" i="2"/>
  <c r="F138" i="2"/>
  <c r="F157" i="2"/>
  <c r="F160" i="2"/>
  <c r="F4" i="2"/>
  <c r="F9" i="2"/>
  <c r="F12" i="2"/>
  <c r="F22" i="2"/>
  <c r="F25" i="2"/>
  <c r="F28" i="2"/>
  <c r="F38" i="2"/>
  <c r="F41" i="2"/>
  <c r="F44" i="2"/>
  <c r="F54" i="2"/>
  <c r="F57" i="2"/>
  <c r="F60" i="2"/>
  <c r="F70" i="2"/>
  <c r="F73" i="2"/>
  <c r="F76" i="2"/>
  <c r="F86" i="2"/>
  <c r="F89" i="2"/>
  <c r="F92" i="2"/>
  <c r="F102" i="2"/>
  <c r="F105" i="2"/>
  <c r="F108" i="2"/>
  <c r="F118" i="2"/>
  <c r="F121" i="2"/>
  <c r="F124" i="2"/>
  <c r="F134" i="2"/>
  <c r="F137" i="2"/>
  <c r="F140" i="2"/>
  <c r="F150" i="2"/>
  <c r="F153" i="2"/>
  <c r="F156" i="2"/>
  <c r="F166" i="2"/>
  <c r="F169" i="2"/>
  <c r="F172" i="2"/>
  <c r="F182" i="2"/>
  <c r="F190" i="2"/>
  <c r="F193" i="2"/>
  <c r="F196" i="2"/>
  <c r="F199" i="2"/>
  <c r="F206" i="2"/>
  <c r="F217" i="2"/>
  <c r="F242" i="2"/>
  <c r="F254" i="2"/>
  <c r="F256" i="2"/>
  <c r="F266" i="2"/>
  <c r="F295" i="2"/>
  <c r="F314" i="2"/>
  <c r="F318" i="2"/>
  <c r="F320" i="2"/>
  <c r="F327" i="2"/>
  <c r="F333" i="2"/>
  <c r="F340" i="2"/>
  <c r="F353" i="2"/>
  <c r="F362" i="2"/>
  <c r="F371" i="2"/>
  <c r="F382" i="2"/>
  <c r="F384" i="2"/>
  <c r="F387" i="2"/>
  <c r="F398" i="2"/>
  <c r="F400" i="2"/>
  <c r="F403" i="2"/>
  <c r="F414" i="2"/>
  <c r="F416" i="2"/>
  <c r="F419" i="2"/>
  <c r="F422" i="3"/>
  <c r="F406" i="3"/>
  <c r="F390" i="3"/>
  <c r="F374" i="3"/>
  <c r="F358" i="3"/>
  <c r="F342" i="3"/>
  <c r="F338" i="3"/>
  <c r="F334" i="3"/>
  <c r="F330" i="3"/>
  <c r="F326" i="3"/>
  <c r="F322" i="3"/>
  <c r="F318" i="3"/>
  <c r="F314" i="3"/>
  <c r="F432" i="3"/>
  <c r="F429" i="3"/>
  <c r="F419" i="3"/>
  <c r="F416" i="3"/>
  <c r="F413" i="3"/>
  <c r="F403" i="3"/>
  <c r="F400" i="3"/>
  <c r="F397" i="3"/>
  <c r="F387" i="3"/>
  <c r="F384" i="3"/>
  <c r="F381" i="3"/>
  <c r="F371" i="3"/>
  <c r="F368" i="3"/>
  <c r="F365" i="3"/>
  <c r="F355" i="3"/>
  <c r="F352" i="3"/>
  <c r="F349" i="3"/>
  <c r="F426" i="3"/>
  <c r="F410" i="3"/>
  <c r="F394" i="3"/>
  <c r="F378" i="3"/>
  <c r="F362" i="3"/>
  <c r="F346" i="3"/>
  <c r="F339" i="3"/>
  <c r="F335" i="3"/>
  <c r="F331" i="3"/>
  <c r="F327" i="3"/>
  <c r="F323" i="3"/>
  <c r="F319" i="3"/>
  <c r="F315" i="3"/>
  <c r="F311" i="3"/>
  <c r="F307" i="3"/>
  <c r="F303" i="3"/>
  <c r="F433" i="3"/>
  <c r="F430" i="3"/>
  <c r="F414" i="3"/>
  <c r="F427" i="3"/>
  <c r="F424" i="3"/>
  <c r="F421" i="3"/>
  <c r="F411" i="3"/>
  <c r="F408" i="3"/>
  <c r="F405" i="3"/>
  <c r="F418" i="3"/>
  <c r="F402" i="3"/>
  <c r="F386" i="3"/>
  <c r="F370" i="3"/>
  <c r="F354" i="3"/>
  <c r="F341" i="3"/>
  <c r="F337" i="3"/>
  <c r="F333" i="3"/>
  <c r="F329" i="3"/>
  <c r="F325" i="3"/>
  <c r="F321" i="3"/>
  <c r="F317" i="3"/>
  <c r="F313" i="3"/>
  <c r="F309" i="3"/>
  <c r="F305" i="3"/>
  <c r="F431" i="3"/>
  <c r="F428" i="3"/>
  <c r="F425" i="3"/>
  <c r="F415" i="3"/>
  <c r="F412" i="3"/>
  <c r="F409" i="3"/>
  <c r="F420" i="3"/>
  <c r="F379" i="3"/>
  <c r="F377" i="3"/>
  <c r="F366" i="3"/>
  <c r="F357" i="3"/>
  <c r="F353" i="3"/>
  <c r="F351" i="3"/>
  <c r="F344" i="3"/>
  <c r="F316" i="3"/>
  <c r="F300" i="3"/>
  <c r="F284" i="3"/>
  <c r="F268" i="3"/>
  <c r="F252" i="3"/>
  <c r="F236" i="3"/>
  <c r="F220" i="3"/>
  <c r="F204" i="3"/>
  <c r="F188" i="3"/>
  <c r="F172" i="3"/>
  <c r="F156" i="3"/>
  <c r="F140" i="3"/>
  <c r="F124" i="3"/>
  <c r="F108" i="3"/>
  <c r="F92" i="3"/>
  <c r="F76" i="3"/>
  <c r="F60" i="3"/>
  <c r="F44" i="3"/>
  <c r="F28" i="3"/>
  <c r="F12" i="3"/>
  <c r="F2" i="3"/>
  <c r="F395" i="3"/>
  <c r="F393" i="3"/>
  <c r="F388" i="3"/>
  <c r="F364" i="3"/>
  <c r="F306" i="3"/>
  <c r="F297" i="3"/>
  <c r="F294" i="3"/>
  <c r="F291" i="3"/>
  <c r="F281" i="3"/>
  <c r="F278" i="3"/>
  <c r="F275" i="3"/>
  <c r="F265" i="3"/>
  <c r="F262" i="3"/>
  <c r="F259" i="3"/>
  <c r="F249" i="3"/>
  <c r="F246" i="3"/>
  <c r="F243" i="3"/>
  <c r="F233" i="3"/>
  <c r="F230" i="3"/>
  <c r="F227" i="3"/>
  <c r="F217" i="3"/>
  <c r="F214" i="3"/>
  <c r="F211" i="3"/>
  <c r="F201" i="3"/>
  <c r="F198" i="3"/>
  <c r="F195" i="3"/>
  <c r="F185" i="3"/>
  <c r="F182" i="3"/>
  <c r="F179" i="3"/>
  <c r="F169" i="3"/>
  <c r="F166" i="3"/>
  <c r="F163" i="3"/>
  <c r="F153" i="3"/>
  <c r="F150" i="3"/>
  <c r="F147" i="3"/>
  <c r="F137" i="3"/>
  <c r="F134" i="3"/>
  <c r="F131" i="3"/>
  <c r="F121" i="3"/>
  <c r="F118" i="3"/>
  <c r="F115" i="3"/>
  <c r="F105" i="3"/>
  <c r="F102" i="3"/>
  <c r="F99" i="3"/>
  <c r="F89" i="3"/>
  <c r="F86" i="3"/>
  <c r="F83" i="3"/>
  <c r="F73" i="3"/>
  <c r="F70" i="3"/>
  <c r="F67" i="3"/>
  <c r="F57" i="3"/>
  <c r="F54" i="3"/>
  <c r="F51" i="3"/>
  <c r="F41" i="3"/>
  <c r="F38" i="3"/>
  <c r="F35" i="3"/>
  <c r="F25" i="3"/>
  <c r="F22" i="3"/>
  <c r="F19" i="3"/>
  <c r="F9" i="3"/>
  <c r="F8" i="3"/>
  <c r="F7" i="3"/>
  <c r="F3" i="3"/>
  <c r="F417" i="3"/>
  <c r="F382" i="3"/>
  <c r="F375" i="3"/>
  <c r="F324" i="3"/>
  <c r="F288" i="3"/>
  <c r="F272" i="3"/>
  <c r="F256" i="3"/>
  <c r="F240" i="3"/>
  <c r="F224" i="3"/>
  <c r="F208" i="3"/>
  <c r="F192" i="3"/>
  <c r="F176" i="3"/>
  <c r="F160" i="3"/>
  <c r="F144" i="3"/>
  <c r="F128" i="3"/>
  <c r="F112" i="3"/>
  <c r="F96" i="3"/>
  <c r="F80" i="3"/>
  <c r="F64" i="3"/>
  <c r="F48" i="3"/>
  <c r="F32" i="3"/>
  <c r="F16" i="3"/>
  <c r="F4" i="3"/>
  <c r="F398" i="3"/>
  <c r="F391" i="3"/>
  <c r="F380" i="3"/>
  <c r="F373" i="3"/>
  <c r="F369" i="3"/>
  <c r="F367" i="3"/>
  <c r="F360" i="3"/>
  <c r="F347" i="3"/>
  <c r="F345" i="3"/>
  <c r="F340" i="3"/>
  <c r="F332" i="3"/>
  <c r="F312" i="3"/>
  <c r="F304" i="3"/>
  <c r="F301" i="3"/>
  <c r="F298" i="3"/>
  <c r="F295" i="3"/>
  <c r="F285" i="3"/>
  <c r="F282" i="3"/>
  <c r="F279" i="3"/>
  <c r="F269" i="3"/>
  <c r="F266" i="3"/>
  <c r="F263" i="3"/>
  <c r="F253" i="3"/>
  <c r="F250" i="3"/>
  <c r="F247" i="3"/>
  <c r="F237" i="3"/>
  <c r="F234" i="3"/>
  <c r="F231" i="3"/>
  <c r="F221" i="3"/>
  <c r="F218" i="3"/>
  <c r="F215" i="3"/>
  <c r="F205" i="3"/>
  <c r="F202" i="3"/>
  <c r="F199" i="3"/>
  <c r="F189" i="3"/>
  <c r="F186" i="3"/>
  <c r="F183" i="3"/>
  <c r="F423" i="3"/>
  <c r="F404" i="3"/>
  <c r="F396" i="3"/>
  <c r="F389" i="3"/>
  <c r="F356" i="3"/>
  <c r="F343" i="3"/>
  <c r="F292" i="3"/>
  <c r="F276" i="3"/>
  <c r="F260" i="3"/>
  <c r="F244" i="3"/>
  <c r="F228" i="3"/>
  <c r="F212" i="3"/>
  <c r="F196" i="3"/>
  <c r="F180" i="3"/>
  <c r="F164" i="3"/>
  <c r="F148" i="3"/>
  <c r="F132" i="3"/>
  <c r="F116" i="3"/>
  <c r="F100" i="3"/>
  <c r="F84" i="3"/>
  <c r="F68" i="3"/>
  <c r="F52" i="3"/>
  <c r="F36" i="3"/>
  <c r="F20" i="3"/>
  <c r="F385" i="3"/>
  <c r="F383" i="3"/>
  <c r="F376" i="3"/>
  <c r="F350" i="3"/>
  <c r="F320" i="3"/>
  <c r="F310" i="3"/>
  <c r="F302" i="3"/>
  <c r="F299" i="3"/>
  <c r="F289" i="3"/>
  <c r="F286" i="3"/>
  <c r="F283" i="3"/>
  <c r="F273" i="3"/>
  <c r="F270" i="3"/>
  <c r="F267" i="3"/>
  <c r="F257" i="3"/>
  <c r="F254" i="3"/>
  <c r="F251" i="3"/>
  <c r="F241" i="3"/>
  <c r="F238" i="3"/>
  <c r="F235" i="3"/>
  <c r="F225" i="3"/>
  <c r="F222" i="3"/>
  <c r="F219" i="3"/>
  <c r="F209" i="3"/>
  <c r="F206" i="3"/>
  <c r="F203" i="3"/>
  <c r="F193" i="3"/>
  <c r="F190" i="3"/>
  <c r="F187" i="3"/>
  <c r="F401" i="3"/>
  <c r="F399" i="3"/>
  <c r="F392" i="3"/>
  <c r="F363" i="3"/>
  <c r="F361" i="3"/>
  <c r="F348" i="3"/>
  <c r="F296" i="3"/>
  <c r="F280" i="3"/>
  <c r="F264" i="3"/>
  <c r="F248" i="3"/>
  <c r="F232" i="3"/>
  <c r="F216" i="3"/>
  <c r="F200" i="3"/>
  <c r="F184" i="3"/>
  <c r="F168" i="3"/>
  <c r="F152" i="3"/>
  <c r="F136" i="3"/>
  <c r="F120" i="3"/>
  <c r="F104" i="3"/>
  <c r="F88" i="3"/>
  <c r="F72" i="3"/>
  <c r="F56" i="3"/>
  <c r="F40" i="3"/>
  <c r="F24" i="3"/>
  <c r="F6" i="3"/>
  <c r="F407" i="3"/>
  <c r="F372" i="3"/>
  <c r="F359" i="3"/>
  <c r="F336" i="3"/>
  <c r="F328" i="3"/>
  <c r="F308" i="3"/>
  <c r="F293" i="3"/>
  <c r="F290" i="3"/>
  <c r="F287" i="3"/>
  <c r="F277" i="3"/>
  <c r="F274" i="3"/>
  <c r="F271" i="3"/>
  <c r="F261" i="3"/>
  <c r="F258" i="3"/>
  <c r="F255" i="3"/>
  <c r="F245" i="3"/>
  <c r="F242" i="3"/>
  <c r="F239" i="3"/>
  <c r="F229" i="3"/>
  <c r="F226" i="3"/>
  <c r="F223" i="3"/>
  <c r="F213" i="3"/>
  <c r="F210" i="3"/>
  <c r="F207" i="3"/>
  <c r="F197" i="3"/>
  <c r="F194" i="3"/>
  <c r="F191" i="3"/>
  <c r="F181" i="3"/>
  <c r="F178" i="3"/>
  <c r="F175" i="3"/>
  <c r="F165" i="3"/>
  <c r="F162" i="3"/>
  <c r="F159" i="3"/>
  <c r="F149" i="3"/>
  <c r="F146" i="3"/>
  <c r="F143" i="3"/>
  <c r="F133" i="3"/>
  <c r="F130" i="3"/>
  <c r="F127" i="3"/>
  <c r="F117" i="3"/>
  <c r="F114" i="3"/>
  <c r="F111" i="3"/>
  <c r="F101" i="3"/>
  <c r="F98" i="3"/>
  <c r="F95" i="3"/>
  <c r="F85" i="3"/>
  <c r="F82" i="3"/>
  <c r="F79" i="3"/>
  <c r="F69" i="3"/>
  <c r="F66" i="3"/>
  <c r="F63" i="3"/>
  <c r="F53" i="3"/>
  <c r="F50" i="3"/>
  <c r="F47" i="3"/>
  <c r="F37" i="3"/>
  <c r="F34" i="3"/>
  <c r="F31" i="3"/>
  <c r="F21" i="3"/>
  <c r="F18" i="3"/>
  <c r="F15" i="3"/>
  <c r="F55" i="3"/>
  <c r="F65" i="3"/>
  <c r="F119" i="3"/>
  <c r="F129" i="3"/>
  <c r="F20" i="2"/>
  <c r="F49" i="2"/>
  <c r="F52" i="2"/>
  <c r="F62" i="2"/>
  <c r="F65" i="2"/>
  <c r="F68" i="2"/>
  <c r="F81" i="2"/>
  <c r="F84" i="2"/>
  <c r="F94" i="2"/>
  <c r="F100" i="2"/>
  <c r="F10" i="2"/>
  <c r="F13" i="2"/>
  <c r="F64" i="2"/>
  <c r="F90" i="2"/>
  <c r="F3" i="2"/>
  <c r="F8" i="2"/>
  <c r="F15" i="2"/>
  <c r="F31" i="2"/>
  <c r="F47" i="2"/>
  <c r="F63" i="2"/>
  <c r="F79" i="2"/>
  <c r="F95" i="2"/>
  <c r="F111" i="2"/>
  <c r="F127" i="2"/>
  <c r="F143" i="2"/>
  <c r="F159" i="2"/>
  <c r="F175" i="2"/>
  <c r="F208" i="2"/>
  <c r="F211" i="2"/>
  <c r="F214" i="2"/>
  <c r="F221" i="2"/>
  <c r="F232" i="2"/>
  <c r="F247" i="2"/>
  <c r="F268" i="2"/>
  <c r="F275" i="2"/>
  <c r="F305" i="2"/>
  <c r="F366" i="2"/>
  <c r="F368" i="2"/>
  <c r="F375" i="2"/>
  <c r="F391" i="2"/>
  <c r="F407" i="2"/>
  <c r="F423" i="2"/>
  <c r="F26" i="3"/>
  <c r="F30" i="3"/>
  <c r="F59" i="3"/>
  <c r="F90" i="3"/>
  <c r="F94" i="3"/>
  <c r="F123" i="3"/>
  <c r="F125" i="3"/>
  <c r="F154" i="3"/>
  <c r="F158" i="3"/>
  <c r="F3" i="4"/>
  <c r="F8" i="4"/>
  <c r="F15" i="4"/>
  <c r="F34" i="4"/>
  <c r="F48" i="4"/>
  <c r="F57" i="4"/>
  <c r="F60" i="4"/>
  <c r="F80" i="4"/>
  <c r="F91" i="4"/>
  <c r="F124" i="4"/>
  <c r="F133" i="4"/>
  <c r="F153" i="4"/>
  <c r="F155" i="4"/>
  <c r="F158" i="4"/>
  <c r="F178" i="4"/>
  <c r="F213" i="4"/>
  <c r="F2" i="4"/>
  <c r="F7" i="4"/>
  <c r="F18" i="4"/>
  <c r="F21" i="4"/>
  <c r="F24" i="4"/>
  <c r="F36" i="4"/>
  <c r="F45" i="4"/>
  <c r="F54" i="4"/>
  <c r="F77" i="4"/>
  <c r="F82" i="4"/>
  <c r="F88" i="4"/>
  <c r="F94" i="4"/>
  <c r="F99" i="4"/>
  <c r="F101" i="4"/>
  <c r="F108" i="4"/>
  <c r="F117" i="4"/>
  <c r="F137" i="4"/>
  <c r="F139" i="4"/>
  <c r="F142" i="4"/>
  <c r="F168" i="4"/>
  <c r="F191" i="4"/>
  <c r="F204" i="4"/>
  <c r="F217" i="4"/>
  <c r="F219" i="4"/>
  <c r="F222" i="4"/>
  <c r="F11" i="4"/>
  <c r="F27" i="4"/>
  <c r="F33" i="4"/>
  <c r="F42" i="4"/>
  <c r="F56" i="4"/>
  <c r="F59" i="4"/>
  <c r="F79" i="4"/>
  <c r="F105" i="4"/>
  <c r="F121" i="4"/>
  <c r="F123" i="4"/>
  <c r="F126" i="4"/>
  <c r="F152" i="4"/>
  <c r="F162" i="4"/>
  <c r="F197" i="4"/>
  <c r="F226" i="4"/>
  <c r="F236" i="4"/>
  <c r="F240" i="4"/>
  <c r="F246" i="4"/>
  <c r="F268" i="4"/>
  <c r="F6" i="4"/>
  <c r="F14" i="4"/>
  <c r="F17" i="4"/>
  <c r="F20" i="4"/>
  <c r="F30" i="4"/>
  <c r="F44" i="4"/>
  <c r="F53" i="4"/>
  <c r="F62" i="4"/>
  <c r="F67" i="4"/>
  <c r="F69" i="4"/>
  <c r="F76" i="4"/>
  <c r="F96" i="4"/>
  <c r="F107" i="4"/>
  <c r="F110" i="4"/>
  <c r="F136" i="4"/>
  <c r="F146" i="4"/>
  <c r="F175" i="4"/>
  <c r="F188" i="4"/>
  <c r="F201" i="4"/>
  <c r="F203" i="4"/>
  <c r="F206" i="4"/>
  <c r="F216" i="4"/>
  <c r="F232" i="4"/>
  <c r="F248" i="4"/>
  <c r="F254" i="4"/>
  <c r="F433" i="4"/>
  <c r="F423" i="4"/>
  <c r="F420" i="4"/>
  <c r="F417" i="4"/>
  <c r="F430" i="4"/>
  <c r="F418" i="4"/>
  <c r="F407" i="4"/>
  <c r="F404" i="4"/>
  <c r="F401" i="4"/>
  <c r="F391" i="4"/>
  <c r="F388" i="4"/>
  <c r="F385" i="4"/>
  <c r="F375" i="4"/>
  <c r="F372" i="4"/>
  <c r="F369" i="4"/>
  <c r="F359" i="4"/>
  <c r="F356" i="4"/>
  <c r="F353" i="4"/>
  <c r="F343" i="4"/>
  <c r="F340" i="4"/>
  <c r="F337" i="4"/>
  <c r="F327" i="4"/>
  <c r="F324" i="4"/>
  <c r="F321" i="4"/>
  <c r="F431" i="4"/>
  <c r="F429" i="4"/>
  <c r="F424" i="4"/>
  <c r="F419" i="4"/>
  <c r="F414" i="4"/>
  <c r="F398" i="4"/>
  <c r="F382" i="4"/>
  <c r="F366" i="4"/>
  <c r="F350" i="4"/>
  <c r="F334" i="4"/>
  <c r="F318" i="4"/>
  <c r="F302" i="4"/>
  <c r="F286" i="4"/>
  <c r="F427" i="4"/>
  <c r="F411" i="4"/>
  <c r="F408" i="4"/>
  <c r="F405" i="4"/>
  <c r="F395" i="4"/>
  <c r="F392" i="4"/>
  <c r="F389" i="4"/>
  <c r="F379" i="4"/>
  <c r="F376" i="4"/>
  <c r="F373" i="4"/>
  <c r="F363" i="4"/>
  <c r="F360" i="4"/>
  <c r="F357" i="4"/>
  <c r="F347" i="4"/>
  <c r="F344" i="4"/>
  <c r="F341" i="4"/>
  <c r="F331" i="4"/>
  <c r="F328" i="4"/>
  <c r="F325" i="4"/>
  <c r="F422" i="4"/>
  <c r="F402" i="4"/>
  <c r="F425" i="4"/>
  <c r="F412" i="4"/>
  <c r="F409" i="4"/>
  <c r="F432" i="4"/>
  <c r="F428" i="4"/>
  <c r="F415" i="4"/>
  <c r="F413" i="4"/>
  <c r="F403" i="4"/>
  <c r="F400" i="4"/>
  <c r="F426" i="4"/>
  <c r="F421" i="4"/>
  <c r="F416" i="4"/>
  <c r="F410" i="4"/>
  <c r="F394" i="4"/>
  <c r="F378" i="4"/>
  <c r="F362" i="4"/>
  <c r="F346" i="4"/>
  <c r="F330" i="4"/>
  <c r="F314" i="4"/>
  <c r="F298" i="4"/>
  <c r="F282" i="4"/>
  <c r="F266" i="4"/>
  <c r="F250" i="4"/>
  <c r="F234" i="4"/>
  <c r="F384" i="4"/>
  <c r="F354" i="4"/>
  <c r="F326" i="4"/>
  <c r="F312" i="4"/>
  <c r="F301" i="4"/>
  <c r="F294" i="4"/>
  <c r="F291" i="4"/>
  <c r="F288" i="4"/>
  <c r="F281" i="4"/>
  <c r="F264" i="4"/>
  <c r="F255" i="4"/>
  <c r="F252" i="4"/>
  <c r="F247" i="4"/>
  <c r="F238" i="4"/>
  <c r="F235" i="4"/>
  <c r="F230" i="4"/>
  <c r="F227" i="4"/>
  <c r="F224" i="4"/>
  <c r="F221" i="4"/>
  <c r="F211" i="4"/>
  <c r="F208" i="4"/>
  <c r="F205" i="4"/>
  <c r="F195" i="4"/>
  <c r="F192" i="4"/>
  <c r="F189" i="4"/>
  <c r="F179" i="4"/>
  <c r="F176" i="4"/>
  <c r="F173" i="4"/>
  <c r="F163" i="4"/>
  <c r="F160" i="4"/>
  <c r="F157" i="4"/>
  <c r="F147" i="4"/>
  <c r="F144" i="4"/>
  <c r="F141" i="4"/>
  <c r="F131" i="4"/>
  <c r="F128" i="4"/>
  <c r="F125" i="4"/>
  <c r="F115" i="4"/>
  <c r="F112" i="4"/>
  <c r="F109" i="4"/>
  <c r="F399" i="4"/>
  <c r="F397" i="4"/>
  <c r="F393" i="4"/>
  <c r="F339" i="4"/>
  <c r="F332" i="4"/>
  <c r="F299" i="4"/>
  <c r="F276" i="4"/>
  <c r="F273" i="4"/>
  <c r="F233" i="4"/>
  <c r="F218" i="4"/>
  <c r="F202" i="4"/>
  <c r="F186" i="4"/>
  <c r="F170" i="4"/>
  <c r="F154" i="4"/>
  <c r="F138" i="4"/>
  <c r="F122" i="4"/>
  <c r="F106" i="4"/>
  <c r="F90" i="4"/>
  <c r="F74" i="4"/>
  <c r="F387" i="4"/>
  <c r="F374" i="4"/>
  <c r="F367" i="4"/>
  <c r="F365" i="4"/>
  <c r="F361" i="4"/>
  <c r="F352" i="4"/>
  <c r="F319" i="4"/>
  <c r="F317" i="4"/>
  <c r="F310" i="4"/>
  <c r="F307" i="4"/>
  <c r="F304" i="4"/>
  <c r="F297" i="4"/>
  <c r="F292" i="4"/>
  <c r="F289" i="4"/>
  <c r="F279" i="4"/>
  <c r="F270" i="4"/>
  <c r="F267" i="4"/>
  <c r="F262" i="4"/>
  <c r="F259" i="4"/>
  <c r="F256" i="4"/>
  <c r="F253" i="4"/>
  <c r="F245" i="4"/>
  <c r="F242" i="4"/>
  <c r="F228" i="4"/>
  <c r="F225" i="4"/>
  <c r="F215" i="4"/>
  <c r="F212" i="4"/>
  <c r="F209" i="4"/>
  <c r="F199" i="4"/>
  <c r="F196" i="4"/>
  <c r="F193" i="4"/>
  <c r="F183" i="4"/>
  <c r="F180" i="4"/>
  <c r="F177" i="4"/>
  <c r="F167" i="4"/>
  <c r="F164" i="4"/>
  <c r="F161" i="4"/>
  <c r="F151" i="4"/>
  <c r="F148" i="4"/>
  <c r="F145" i="4"/>
  <c r="F135" i="4"/>
  <c r="F132" i="4"/>
  <c r="F129" i="4"/>
  <c r="F119" i="4"/>
  <c r="F116" i="4"/>
  <c r="F113" i="4"/>
  <c r="F103" i="4"/>
  <c r="F100" i="4"/>
  <c r="F97" i="4"/>
  <c r="F87" i="4"/>
  <c r="F84" i="4"/>
  <c r="F81" i="4"/>
  <c r="F71" i="4"/>
  <c r="F68" i="4"/>
  <c r="F65" i="4"/>
  <c r="F55" i="4"/>
  <c r="F51" i="4"/>
  <c r="F47" i="4"/>
  <c r="F43" i="4"/>
  <c r="F39" i="4"/>
  <c r="F35" i="4"/>
  <c r="F31" i="4"/>
  <c r="F380" i="4"/>
  <c r="F370" i="4"/>
  <c r="F342" i="4"/>
  <c r="F322" i="4"/>
  <c r="F315" i="4"/>
  <c r="F295" i="4"/>
  <c r="F284" i="4"/>
  <c r="F355" i="4"/>
  <c r="F348" i="4"/>
  <c r="F335" i="4"/>
  <c r="F333" i="4"/>
  <c r="F329" i="4"/>
  <c r="F313" i="4"/>
  <c r="F308" i="4"/>
  <c r="F305" i="4"/>
  <c r="F277" i="4"/>
  <c r="F274" i="4"/>
  <c r="F390" i="4"/>
  <c r="F368" i="4"/>
  <c r="F338" i="4"/>
  <c r="F320" i="4"/>
  <c r="F311" i="4"/>
  <c r="F300" i="4"/>
  <c r="F293" i="4"/>
  <c r="F290" i="4"/>
  <c r="F287" i="4"/>
  <c r="F280" i="4"/>
  <c r="F406" i="4"/>
  <c r="F396" i="4"/>
  <c r="F386" i="4"/>
  <c r="F383" i="4"/>
  <c r="F381" i="4"/>
  <c r="F377" i="4"/>
  <c r="F358" i="4"/>
  <c r="F323" i="4"/>
  <c r="F296" i="4"/>
  <c r="F285" i="4"/>
  <c r="F371" i="4"/>
  <c r="F364" i="4"/>
  <c r="F351" i="4"/>
  <c r="F349" i="4"/>
  <c r="F345" i="4"/>
  <c r="F336" i="4"/>
  <c r="F316" i="4"/>
  <c r="F309" i="4"/>
  <c r="F306" i="4"/>
  <c r="F303" i="4"/>
  <c r="F283" i="4"/>
  <c r="F278" i="4"/>
  <c r="F275" i="4"/>
  <c r="F272" i="4"/>
  <c r="F269" i="4"/>
  <c r="F261" i="4"/>
  <c r="F258" i="4"/>
  <c r="F244" i="4"/>
  <c r="F241" i="4"/>
  <c r="F214" i="4"/>
  <c r="F198" i="4"/>
  <c r="F182" i="4"/>
  <c r="F166" i="4"/>
  <c r="F150" i="4"/>
  <c r="F134" i="4"/>
  <c r="F118" i="4"/>
  <c r="F102" i="4"/>
  <c r="F86" i="4"/>
  <c r="F70" i="4"/>
  <c r="F23" i="4"/>
  <c r="F32" i="4"/>
  <c r="F41" i="4"/>
  <c r="F50" i="4"/>
  <c r="F73" i="4"/>
  <c r="F93" i="4"/>
  <c r="F98" i="4"/>
  <c r="F104" i="4"/>
  <c r="F120" i="4"/>
  <c r="F130" i="4"/>
  <c r="F159" i="4"/>
  <c r="F181" i="4"/>
  <c r="F210" i="4"/>
  <c r="F10" i="4"/>
  <c r="F13" i="4"/>
  <c r="F16" i="4"/>
  <c r="F26" i="4"/>
  <c r="F29" i="4"/>
  <c r="F38" i="4"/>
  <c r="F52" i="4"/>
  <c r="F58" i="4"/>
  <c r="F64" i="4"/>
  <c r="F75" i="4"/>
  <c r="F95" i="4"/>
  <c r="F114" i="4"/>
  <c r="F143" i="4"/>
  <c r="F172" i="4"/>
  <c r="F185" i="4"/>
  <c r="F187" i="4"/>
  <c r="F190" i="4"/>
  <c r="F200" i="4"/>
  <c r="F223" i="4"/>
  <c r="F5" i="4"/>
  <c r="F19" i="4"/>
  <c r="F40" i="4"/>
  <c r="F49" i="4"/>
  <c r="F61" i="4"/>
  <c r="F66" i="4"/>
  <c r="F72" i="4"/>
  <c r="F78" i="4"/>
  <c r="F83" i="4"/>
  <c r="F85" i="4"/>
  <c r="F92" i="4"/>
  <c r="F127" i="4"/>
  <c r="F156" i="4"/>
  <c r="F165" i="4"/>
  <c r="F194" i="4"/>
  <c r="F229" i="4"/>
  <c r="F231" i="4"/>
  <c r="F237" i="4"/>
  <c r="F239" i="4"/>
  <c r="F243" i="4"/>
  <c r="F263" i="4"/>
  <c r="F265" i="4"/>
  <c r="F271" i="4"/>
  <c r="F4" i="4"/>
  <c r="F9" i="4"/>
  <c r="F12" i="4"/>
  <c r="F22" i="4"/>
  <c r="F25" i="4"/>
  <c r="F28" i="4"/>
  <c r="F37" i="4"/>
  <c r="F46" i="4"/>
  <c r="F63" i="4"/>
  <c r="F89" i="4"/>
  <c r="F111" i="4"/>
  <c r="F140" i="4"/>
  <c r="F149" i="4"/>
  <c r="F169" i="4"/>
  <c r="F171" i="4"/>
  <c r="F174" i="4"/>
  <c r="F184" i="4"/>
  <c r="F207" i="4"/>
  <c r="F220" i="4"/>
  <c r="F249" i="4"/>
  <c r="F251" i="4"/>
  <c r="F257" i="4"/>
  <c r="F160" i="5"/>
  <c r="F157" i="5"/>
  <c r="F154" i="5"/>
  <c r="F215" i="5"/>
  <c r="F143" i="5"/>
  <c r="F28" i="5"/>
  <c r="F25" i="5"/>
  <c r="F22" i="5"/>
  <c r="F12" i="5"/>
  <c r="F9" i="5"/>
  <c r="F4" i="5"/>
  <c r="F15" i="5"/>
  <c r="F32" i="5"/>
  <c r="F47" i="5"/>
  <c r="F64" i="5"/>
  <c r="F79" i="5"/>
  <c r="F96" i="5"/>
  <c r="F111" i="5"/>
  <c r="F128" i="5"/>
  <c r="F42" i="5"/>
  <c r="F51" i="5"/>
  <c r="F59" i="5"/>
  <c r="F74" i="5"/>
  <c r="F83" i="5"/>
  <c r="F91" i="5"/>
  <c r="F106" i="5"/>
  <c r="F115" i="5"/>
  <c r="F123" i="5"/>
  <c r="F138" i="5"/>
  <c r="F171" i="5"/>
  <c r="F93" i="5"/>
  <c r="F125" i="5"/>
  <c r="F144" i="5"/>
  <c r="F16" i="5"/>
  <c r="F31" i="5"/>
  <c r="F48" i="5"/>
  <c r="F63" i="5"/>
  <c r="F80" i="5"/>
  <c r="F95" i="5"/>
  <c r="F112" i="5"/>
  <c r="F127" i="5"/>
  <c r="F155" i="5"/>
  <c r="F163" i="5"/>
  <c r="F299" i="5"/>
  <c r="F11" i="5"/>
  <c r="F26" i="5"/>
  <c r="F35" i="5"/>
  <c r="F43" i="5"/>
  <c r="F58" i="5"/>
  <c r="F67" i="5"/>
  <c r="F75" i="5"/>
  <c r="F90" i="5"/>
  <c r="F99" i="5"/>
  <c r="F107" i="5"/>
  <c r="F122" i="5"/>
  <c r="F131" i="5"/>
  <c r="F139" i="5"/>
  <c r="F141" i="5"/>
  <c r="F13" i="5"/>
  <c r="F77" i="5"/>
  <c r="F109" i="5"/>
  <c r="F147" i="5"/>
  <c r="F177" i="5"/>
  <c r="F199" i="5"/>
  <c r="F259" i="5"/>
  <c r="F272" i="5"/>
  <c r="F274" i="5"/>
  <c r="F287" i="5"/>
  <c r="F294" i="5"/>
  <c r="F296" i="5"/>
  <c r="F298" i="5"/>
  <c r="F307" i="5"/>
  <c r="F38" i="5"/>
  <c r="F41" i="5"/>
  <c r="F44" i="5"/>
  <c r="F54" i="5"/>
  <c r="F57" i="5"/>
  <c r="F60" i="5"/>
  <c r="F70" i="5"/>
  <c r="F73" i="5"/>
  <c r="F76" i="5"/>
  <c r="F86" i="5"/>
  <c r="F89" i="5"/>
  <c r="F92" i="5"/>
  <c r="F102" i="5"/>
  <c r="F105" i="5"/>
  <c r="F108" i="5"/>
  <c r="F118" i="5"/>
  <c r="F121" i="5"/>
  <c r="F124" i="5"/>
  <c r="F134" i="5"/>
  <c r="F137" i="5"/>
  <c r="F140" i="5"/>
  <c r="F150" i="5"/>
  <c r="F153" i="5"/>
  <c r="F156" i="5"/>
  <c r="F166" i="5"/>
  <c r="F169" i="5"/>
  <c r="F172" i="5"/>
  <c r="F211" i="5"/>
  <c r="F239" i="5"/>
  <c r="F246" i="5"/>
  <c r="F248" i="5"/>
  <c r="F252" i="5"/>
  <c r="F261" i="5"/>
  <c r="F305" i="5"/>
  <c r="F159" i="5"/>
  <c r="F175" i="5"/>
  <c r="F178" i="5"/>
  <c r="F186" i="5"/>
  <c r="F191" i="5"/>
  <c r="F223" i="5"/>
  <c r="F231" i="5"/>
  <c r="F254" i="5"/>
  <c r="F267" i="5"/>
  <c r="F291" i="5"/>
  <c r="F332" i="5"/>
  <c r="F7" i="5"/>
  <c r="F18" i="5"/>
  <c r="F21" i="5"/>
  <c r="F24" i="5"/>
  <c r="F34" i="5"/>
  <c r="F37" i="5"/>
  <c r="F40" i="5"/>
  <c r="F50" i="5"/>
  <c r="F53" i="5"/>
  <c r="F56" i="5"/>
  <c r="F66" i="5"/>
  <c r="F69" i="5"/>
  <c r="F72" i="5"/>
  <c r="F82" i="5"/>
  <c r="F85" i="5"/>
  <c r="F88" i="5"/>
  <c r="F98" i="5"/>
  <c r="F101" i="5"/>
  <c r="F104" i="5"/>
  <c r="F114" i="5"/>
  <c r="F117" i="5"/>
  <c r="F120" i="5"/>
  <c r="F130" i="5"/>
  <c r="F133" i="5"/>
  <c r="F136" i="5"/>
  <c r="F146" i="5"/>
  <c r="F149" i="5"/>
  <c r="F152" i="5"/>
  <c r="F162" i="5"/>
  <c r="F165" i="5"/>
  <c r="F168" i="5"/>
  <c r="F183" i="5"/>
  <c r="F203" i="5"/>
  <c r="F243" i="5"/>
  <c r="F256" i="5"/>
  <c r="F258" i="5"/>
  <c r="F271" i="5"/>
  <c r="F278" i="5"/>
  <c r="F280" i="5"/>
  <c r="F284" i="5"/>
  <c r="F293" i="5"/>
  <c r="F302" i="5"/>
  <c r="F312" i="5"/>
  <c r="F323" i="5"/>
  <c r="F245" i="5"/>
  <c r="F286" i="5"/>
  <c r="F304" i="5"/>
  <c r="F6" i="5"/>
  <c r="F14" i="5"/>
  <c r="F17" i="5"/>
  <c r="F20" i="5"/>
  <c r="F30" i="5"/>
  <c r="F33" i="5"/>
  <c r="F36" i="5"/>
  <c r="F46" i="5"/>
  <c r="F49" i="5"/>
  <c r="F52" i="5"/>
  <c r="F62" i="5"/>
  <c r="F65" i="5"/>
  <c r="F68" i="5"/>
  <c r="F78" i="5"/>
  <c r="F81" i="5"/>
  <c r="F84" i="5"/>
  <c r="F94" i="5"/>
  <c r="F97" i="5"/>
  <c r="F100" i="5"/>
  <c r="F110" i="5"/>
  <c r="F113" i="5"/>
  <c r="F116" i="5"/>
  <c r="F126" i="5"/>
  <c r="F129" i="5"/>
  <c r="F132" i="5"/>
  <c r="F142" i="5"/>
  <c r="F145" i="5"/>
  <c r="F148" i="5"/>
  <c r="F158" i="5"/>
  <c r="F161" i="5"/>
  <c r="F164" i="5"/>
  <c r="F174" i="5"/>
  <c r="F195" i="5"/>
  <c r="F238" i="5"/>
  <c r="F251" i="5"/>
  <c r="F275" i="5"/>
  <c r="F288" i="5"/>
  <c r="F290" i="5"/>
  <c r="F421" i="5"/>
  <c r="F405" i="5"/>
  <c r="F389" i="5"/>
  <c r="F373" i="5"/>
  <c r="F357" i="5"/>
  <c r="F341" i="5"/>
  <c r="F325" i="5"/>
  <c r="F309" i="5"/>
  <c r="F431" i="5"/>
  <c r="F428" i="5"/>
  <c r="F418" i="5"/>
  <c r="F415" i="5"/>
  <c r="F412" i="5"/>
  <c r="F402" i="5"/>
  <c r="F399" i="5"/>
  <c r="F396" i="5"/>
  <c r="F386" i="5"/>
  <c r="F383" i="5"/>
  <c r="F380" i="5"/>
  <c r="F370" i="5"/>
  <c r="F367" i="5"/>
  <c r="F364" i="5"/>
  <c r="F354" i="5"/>
  <c r="F351" i="5"/>
  <c r="F348" i="5"/>
  <c r="F425" i="5"/>
  <c r="F409" i="5"/>
  <c r="F393" i="5"/>
  <c r="F377" i="5"/>
  <c r="F361" i="5"/>
  <c r="F345" i="5"/>
  <c r="F329" i="5"/>
  <c r="F313" i="5"/>
  <c r="F297" i="5"/>
  <c r="F432" i="5"/>
  <c r="F422" i="5"/>
  <c r="F419" i="5"/>
  <c r="F429" i="5"/>
  <c r="F426" i="5"/>
  <c r="F423" i="5"/>
  <c r="F420" i="5"/>
  <c r="F410" i="5"/>
  <c r="F407" i="5"/>
  <c r="F404" i="5"/>
  <c r="F394" i="5"/>
  <c r="F391" i="5"/>
  <c r="F388" i="5"/>
  <c r="F378" i="5"/>
  <c r="F375" i="5"/>
  <c r="F372" i="5"/>
  <c r="F362" i="5"/>
  <c r="F359" i="5"/>
  <c r="F356" i="5"/>
  <c r="F433" i="5"/>
  <c r="F417" i="5"/>
  <c r="F424" i="5"/>
  <c r="F398" i="5"/>
  <c r="F368" i="5"/>
  <c r="F355" i="5"/>
  <c r="F353" i="5"/>
  <c r="F343" i="5"/>
  <c r="F336" i="5"/>
  <c r="F333" i="5"/>
  <c r="F330" i="5"/>
  <c r="F310" i="5"/>
  <c r="F285" i="5"/>
  <c r="F269" i="5"/>
  <c r="F253" i="5"/>
  <c r="F237" i="5"/>
  <c r="F233" i="5"/>
  <c r="F229" i="5"/>
  <c r="F225" i="5"/>
  <c r="F221" i="5"/>
  <c r="F217" i="5"/>
  <c r="F213" i="5"/>
  <c r="F209" i="5"/>
  <c r="F205" i="5"/>
  <c r="F201" i="5"/>
  <c r="F197" i="5"/>
  <c r="F193" i="5"/>
  <c r="F189" i="5"/>
  <c r="F185" i="5"/>
  <c r="F181" i="5"/>
  <c r="F413" i="5"/>
  <c r="F403" i="5"/>
  <c r="F401" i="5"/>
  <c r="F363" i="5"/>
  <c r="F339" i="5"/>
  <c r="F328" i="5"/>
  <c r="F321" i="5"/>
  <c r="F318" i="5"/>
  <c r="F315" i="5"/>
  <c r="F308" i="5"/>
  <c r="F303" i="5"/>
  <c r="F300" i="5"/>
  <c r="F292" i="5"/>
  <c r="F282" i="5"/>
  <c r="F279" i="5"/>
  <c r="F276" i="5"/>
  <c r="F266" i="5"/>
  <c r="F263" i="5"/>
  <c r="F260" i="5"/>
  <c r="F250" i="5"/>
  <c r="F247" i="5"/>
  <c r="F244" i="5"/>
  <c r="F430" i="5"/>
  <c r="F411" i="5"/>
  <c r="F392" i="5"/>
  <c r="F390" i="5"/>
  <c r="F381" i="5"/>
  <c r="F366" i="5"/>
  <c r="F326" i="5"/>
  <c r="F306" i="5"/>
  <c r="F295" i="5"/>
  <c r="F289" i="5"/>
  <c r="F273" i="5"/>
  <c r="F257" i="5"/>
  <c r="F241" i="5"/>
  <c r="F234" i="5"/>
  <c r="F230" i="5"/>
  <c r="F226" i="5"/>
  <c r="F222" i="5"/>
  <c r="F218" i="5"/>
  <c r="F214" i="5"/>
  <c r="F210" i="5"/>
  <c r="F206" i="5"/>
  <c r="F202" i="5"/>
  <c r="F198" i="5"/>
  <c r="F194" i="5"/>
  <c r="F190" i="5"/>
  <c r="F384" i="5"/>
  <c r="F371" i="5"/>
  <c r="F369" i="5"/>
  <c r="F346" i="5"/>
  <c r="F344" i="5"/>
  <c r="F337" i="5"/>
  <c r="F334" i="5"/>
  <c r="F331" i="5"/>
  <c r="F324" i="5"/>
  <c r="F319" i="5"/>
  <c r="F316" i="5"/>
  <c r="F416" i="5"/>
  <c r="F414" i="5"/>
  <c r="F379" i="5"/>
  <c r="F360" i="5"/>
  <c r="F358" i="5"/>
  <c r="F349" i="5"/>
  <c r="F342" i="5"/>
  <c r="F408" i="5"/>
  <c r="F406" i="5"/>
  <c r="F397" i="5"/>
  <c r="F382" i="5"/>
  <c r="F352" i="5"/>
  <c r="F427" i="5"/>
  <c r="F400" i="5"/>
  <c r="F387" i="5"/>
  <c r="F385" i="5"/>
  <c r="F347" i="5"/>
  <c r="F338" i="5"/>
  <c r="F327" i="5"/>
  <c r="F320" i="5"/>
  <c r="F317" i="5"/>
  <c r="F314" i="5"/>
  <c r="F281" i="5"/>
  <c r="F265" i="5"/>
  <c r="F249" i="5"/>
  <c r="F236" i="5"/>
  <c r="F232" i="5"/>
  <c r="F228" i="5"/>
  <c r="F224" i="5"/>
  <c r="F220" i="5"/>
  <c r="F216" i="5"/>
  <c r="F212" i="5"/>
  <c r="F208" i="5"/>
  <c r="F204" i="5"/>
  <c r="F200" i="5"/>
  <c r="F196" i="5"/>
  <c r="F192" i="5"/>
  <c r="F188" i="5"/>
  <c r="F184" i="5"/>
  <c r="F180" i="5"/>
  <c r="F176" i="5"/>
  <c r="F395" i="5"/>
  <c r="F376" i="5"/>
  <c r="F374" i="5"/>
  <c r="F365" i="5"/>
  <c r="F350" i="5"/>
  <c r="F23" i="5"/>
  <c r="F39" i="5"/>
  <c r="F55" i="5"/>
  <c r="F71" i="5"/>
  <c r="F87" i="5"/>
  <c r="F103" i="5"/>
  <c r="F119" i="5"/>
  <c r="F135" i="5"/>
  <c r="F151" i="5"/>
  <c r="F167" i="5"/>
  <c r="F182" i="5"/>
  <c r="F207" i="5"/>
  <c r="F227" i="5"/>
  <c r="F235" i="5"/>
  <c r="F240" i="5"/>
  <c r="F242" i="5"/>
  <c r="F255" i="5"/>
  <c r="F262" i="5"/>
  <c r="F264" i="5"/>
  <c r="F268" i="5"/>
  <c r="F277" i="5"/>
  <c r="F301" i="5"/>
  <c r="F335" i="5"/>
  <c r="F170" i="5"/>
  <c r="F173" i="5"/>
  <c r="F179" i="5"/>
  <c r="F219" i="5"/>
  <c r="F270" i="5"/>
  <c r="F283" i="5"/>
  <c r="F311" i="5"/>
  <c r="F322" i="5"/>
  <c r="F340" i="5"/>
  <c r="F31" i="6"/>
  <c r="F42" i="6"/>
  <c r="F26" i="6"/>
  <c r="F10" i="6"/>
  <c r="F149" i="6"/>
  <c r="F110" i="6"/>
  <c r="F75" i="6"/>
  <c r="F55" i="6"/>
  <c r="F52" i="6"/>
  <c r="F49" i="6"/>
  <c r="F39" i="6"/>
  <c r="F36" i="6"/>
  <c r="F33" i="6"/>
  <c r="F23" i="6"/>
  <c r="F20" i="6"/>
  <c r="F17" i="6"/>
  <c r="F6" i="6"/>
  <c r="F181" i="6"/>
  <c r="F165" i="6"/>
  <c r="F163" i="6"/>
  <c r="F154" i="6"/>
  <c r="F145" i="6"/>
  <c r="F139" i="6"/>
  <c r="F126" i="6"/>
  <c r="F119" i="6"/>
  <c r="F102" i="6"/>
  <c r="F93" i="6"/>
  <c r="F83" i="6"/>
  <c r="F65" i="6"/>
  <c r="F62" i="6"/>
  <c r="F46" i="6"/>
  <c r="F30" i="6"/>
  <c r="F14" i="6"/>
  <c r="F133" i="6"/>
  <c r="F131" i="6"/>
  <c r="F122" i="6"/>
  <c r="F94" i="6"/>
  <c r="F89" i="6"/>
  <c r="F63" i="6"/>
  <c r="F50" i="6"/>
  <c r="F34" i="6"/>
  <c r="F18" i="6"/>
  <c r="F8" i="6"/>
  <c r="F259" i="6"/>
  <c r="F233" i="6"/>
  <c r="F225" i="6"/>
  <c r="F184" i="6"/>
  <c r="F182" i="6"/>
  <c r="F174" i="6"/>
  <c r="F166" i="6"/>
  <c r="F113" i="6"/>
  <c r="F97" i="6"/>
  <c r="F86" i="6"/>
  <c r="F69" i="6"/>
  <c r="F57" i="6"/>
  <c r="F47" i="6"/>
  <c r="F44" i="6"/>
  <c r="F15" i="6"/>
  <c r="F41" i="6"/>
  <c r="F25" i="6"/>
  <c r="F28" i="6"/>
  <c r="F227" i="6"/>
  <c r="F190" i="6"/>
  <c r="F196" i="6"/>
  <c r="F212" i="6"/>
  <c r="F432" i="6"/>
  <c r="F425" i="6"/>
  <c r="F423" i="6"/>
  <c r="F416" i="6"/>
  <c r="F409" i="6"/>
  <c r="F407" i="6"/>
  <c r="F400" i="6"/>
  <c r="F393" i="6"/>
  <c r="F391" i="6"/>
  <c r="F384" i="6"/>
  <c r="F377" i="6"/>
  <c r="F375" i="6"/>
  <c r="F368" i="6"/>
  <c r="F361" i="6"/>
  <c r="F359" i="6"/>
  <c r="F352" i="6"/>
  <c r="F345" i="6"/>
  <c r="F343" i="6"/>
  <c r="F336" i="6"/>
  <c r="F430" i="6"/>
  <c r="F414" i="6"/>
  <c r="F398" i="6"/>
  <c r="F382" i="6"/>
  <c r="F366" i="6"/>
  <c r="F350" i="6"/>
  <c r="F334" i="6"/>
  <c r="F318" i="6"/>
  <c r="F306" i="6"/>
  <c r="F298" i="6"/>
  <c r="F290" i="6"/>
  <c r="F281" i="6"/>
  <c r="F278" i="6"/>
  <c r="F275" i="6"/>
  <c r="F265" i="6"/>
  <c r="F428" i="6"/>
  <c r="F421" i="6"/>
  <c r="F419" i="6"/>
  <c r="F412" i="6"/>
  <c r="F405" i="6"/>
  <c r="F403" i="6"/>
  <c r="F396" i="6"/>
  <c r="F389" i="6"/>
  <c r="F387" i="6"/>
  <c r="F380" i="6"/>
  <c r="F373" i="6"/>
  <c r="F371" i="6"/>
  <c r="F364" i="6"/>
  <c r="F357" i="6"/>
  <c r="F355" i="6"/>
  <c r="F348" i="6"/>
  <c r="F341" i="6"/>
  <c r="F339" i="6"/>
  <c r="F433" i="6"/>
  <c r="F431" i="6"/>
  <c r="F424" i="6"/>
  <c r="F417" i="6"/>
  <c r="F415" i="6"/>
  <c r="F408" i="6"/>
  <c r="F429" i="6"/>
  <c r="F427" i="6"/>
  <c r="F420" i="6"/>
  <c r="F413" i="6"/>
  <c r="F411" i="6"/>
  <c r="F404" i="6"/>
  <c r="F397" i="6"/>
  <c r="F395" i="6"/>
  <c r="F388" i="6"/>
  <c r="F381" i="6"/>
  <c r="F379" i="6"/>
  <c r="F372" i="6"/>
  <c r="F365" i="6"/>
  <c r="F363" i="6"/>
  <c r="F356" i="6"/>
  <c r="F349" i="6"/>
  <c r="F347" i="6"/>
  <c r="F340" i="6"/>
  <c r="F422" i="6"/>
  <c r="F385" i="6"/>
  <c r="F353" i="6"/>
  <c r="F332" i="6"/>
  <c r="F330" i="6"/>
  <c r="F321" i="6"/>
  <c r="F319" i="6"/>
  <c r="F301" i="6"/>
  <c r="F299" i="6"/>
  <c r="F287" i="6"/>
  <c r="F251" i="6"/>
  <c r="F235" i="6"/>
  <c r="F426" i="6"/>
  <c r="F406" i="6"/>
  <c r="F378" i="6"/>
  <c r="F376" i="6"/>
  <c r="F374" i="6"/>
  <c r="F346" i="6"/>
  <c r="F344" i="6"/>
  <c r="F342" i="6"/>
  <c r="F328" i="6"/>
  <c r="F317" i="6"/>
  <c r="F315" i="6"/>
  <c r="F304" i="6"/>
  <c r="F294" i="6"/>
  <c r="F292" i="6"/>
  <c r="F284" i="6"/>
  <c r="F270" i="6"/>
  <c r="F267" i="6"/>
  <c r="F264" i="6"/>
  <c r="F261" i="6"/>
  <c r="F258" i="6"/>
  <c r="F248" i="6"/>
  <c r="F245" i="6"/>
  <c r="F242" i="6"/>
  <c r="F232" i="6"/>
  <c r="F229" i="6"/>
  <c r="F226" i="6"/>
  <c r="F216" i="6"/>
  <c r="F213" i="6"/>
  <c r="F210" i="6"/>
  <c r="F200" i="6"/>
  <c r="F197" i="6"/>
  <c r="F194" i="6"/>
  <c r="F410" i="6"/>
  <c r="F326" i="6"/>
  <c r="F324" i="6"/>
  <c r="F313" i="6"/>
  <c r="F311" i="6"/>
  <c r="F297" i="6"/>
  <c r="F279" i="6"/>
  <c r="F276" i="6"/>
  <c r="F273" i="6"/>
  <c r="F255" i="6"/>
  <c r="F239" i="6"/>
  <c r="F223" i="6"/>
  <c r="F207" i="6"/>
  <c r="F191" i="6"/>
  <c r="F175" i="6"/>
  <c r="F168" i="6"/>
  <c r="F164" i="6"/>
  <c r="F160" i="6"/>
  <c r="F156" i="6"/>
  <c r="F152" i="6"/>
  <c r="F148" i="6"/>
  <c r="F144" i="6"/>
  <c r="F140" i="6"/>
  <c r="F136" i="6"/>
  <c r="F132" i="6"/>
  <c r="F128" i="6"/>
  <c r="F124" i="6"/>
  <c r="F120" i="6"/>
  <c r="F116" i="6"/>
  <c r="F112" i="6"/>
  <c r="F108" i="6"/>
  <c r="F104" i="6"/>
  <c r="F100" i="6"/>
  <c r="F96" i="6"/>
  <c r="F92" i="6"/>
  <c r="F88" i="6"/>
  <c r="F84" i="6"/>
  <c r="F80" i="6"/>
  <c r="F76" i="6"/>
  <c r="F72" i="6"/>
  <c r="F68" i="6"/>
  <c r="F64" i="6"/>
  <c r="F60" i="6"/>
  <c r="F399" i="6"/>
  <c r="F386" i="6"/>
  <c r="F367" i="6"/>
  <c r="F354" i="6"/>
  <c r="F335" i="6"/>
  <c r="F322" i="6"/>
  <c r="F309" i="6"/>
  <c r="F307" i="6"/>
  <c r="F295" i="6"/>
  <c r="F288" i="6"/>
  <c r="F271" i="6"/>
  <c r="F262" i="6"/>
  <c r="F252" i="6"/>
  <c r="F249" i="6"/>
  <c r="F246" i="6"/>
  <c r="F401" i="6"/>
  <c r="F369" i="6"/>
  <c r="F337" i="6"/>
  <c r="F333" i="6"/>
  <c r="F331" i="6"/>
  <c r="F394" i="6"/>
  <c r="F392" i="6"/>
  <c r="F390" i="6"/>
  <c r="F362" i="6"/>
  <c r="F360" i="6"/>
  <c r="F358" i="6"/>
  <c r="F329" i="6"/>
  <c r="F327" i="6"/>
  <c r="F316" i="6"/>
  <c r="F314" i="6"/>
  <c r="F305" i="6"/>
  <c r="F293" i="6"/>
  <c r="F291" i="6"/>
  <c r="F277" i="6"/>
  <c r="F256" i="6"/>
  <c r="F253" i="6"/>
  <c r="F250" i="6"/>
  <c r="F240" i="6"/>
  <c r="F237" i="6"/>
  <c r="F234" i="6"/>
  <c r="F224" i="6"/>
  <c r="F221" i="6"/>
  <c r="F218" i="6"/>
  <c r="F208" i="6"/>
  <c r="F205" i="6"/>
  <c r="F202" i="6"/>
  <c r="F192" i="6"/>
  <c r="F189" i="6"/>
  <c r="F186" i="6"/>
  <c r="F176" i="6"/>
  <c r="F173" i="6"/>
  <c r="F418" i="6"/>
  <c r="F325" i="6"/>
  <c r="F323" i="6"/>
  <c r="F312" i="6"/>
  <c r="F303" i="6"/>
  <c r="F296" i="6"/>
  <c r="F286" i="6"/>
  <c r="F283" i="6"/>
  <c r="F280" i="6"/>
  <c r="F272" i="6"/>
  <c r="F263" i="6"/>
  <c r="F247" i="6"/>
  <c r="F231" i="6"/>
  <c r="F215" i="6"/>
  <c r="F402" i="6"/>
  <c r="F383" i="6"/>
  <c r="F370" i="6"/>
  <c r="F351" i="6"/>
  <c r="F338" i="6"/>
  <c r="F310" i="6"/>
  <c r="F308" i="6"/>
  <c r="F289" i="6"/>
  <c r="F269" i="6"/>
  <c r="F266" i="6"/>
  <c r="F302" i="6"/>
  <c r="F274" i="6"/>
  <c r="F257" i="6"/>
  <c r="F236" i="6"/>
  <c r="F222" i="6"/>
  <c r="F211" i="6"/>
  <c r="F188" i="6"/>
  <c r="F183" i="6"/>
  <c r="F170" i="6"/>
  <c r="F167" i="6"/>
  <c r="F161" i="6"/>
  <c r="F138" i="6"/>
  <c r="F135" i="6"/>
  <c r="F129" i="6"/>
  <c r="F106" i="6"/>
  <c r="F99" i="6"/>
  <c r="F81" i="6"/>
  <c r="F74" i="6"/>
  <c r="F67" i="6"/>
  <c r="F285" i="6"/>
  <c r="F220" i="6"/>
  <c r="F209" i="6"/>
  <c r="F198" i="6"/>
  <c r="F195" i="6"/>
  <c r="F180" i="6"/>
  <c r="F177" i="6"/>
  <c r="F150" i="6"/>
  <c r="F147" i="6"/>
  <c r="F141" i="6"/>
  <c r="F118" i="6"/>
  <c r="F115" i="6"/>
  <c r="F109" i="6"/>
  <c r="F103" i="6"/>
  <c r="F85" i="6"/>
  <c r="F78" i="6"/>
  <c r="F71" i="6"/>
  <c r="F214" i="6"/>
  <c r="F203" i="6"/>
  <c r="F162" i="6"/>
  <c r="F159" i="6"/>
  <c r="F153" i="6"/>
  <c r="F130" i="6"/>
  <c r="F127" i="6"/>
  <c r="F121" i="6"/>
  <c r="F241" i="6"/>
  <c r="F320" i="6"/>
  <c r="F268" i="6"/>
  <c r="F219" i="6"/>
  <c r="F185" i="6"/>
  <c r="F179" i="6"/>
  <c r="F172" i="6"/>
  <c r="F169" i="6"/>
  <c r="F146" i="6"/>
  <c r="F143" i="6"/>
  <c r="F137" i="6"/>
  <c r="F114" i="6"/>
  <c r="F111" i="6"/>
  <c r="F105" i="6"/>
  <c r="F98" i="6"/>
  <c r="F91" i="6"/>
  <c r="F73" i="6"/>
  <c r="F66" i="6"/>
  <c r="F7" i="6"/>
  <c r="F11" i="6"/>
  <c r="F21" i="6"/>
  <c r="F24" i="6"/>
  <c r="F27" i="6"/>
  <c r="F37" i="6"/>
  <c r="F40" i="6"/>
  <c r="F43" i="6"/>
  <c r="F53" i="6"/>
  <c r="F56" i="6"/>
  <c r="F59" i="6"/>
  <c r="F117" i="6"/>
  <c r="F204" i="6"/>
  <c r="F206" i="6"/>
  <c r="F244" i="6"/>
  <c r="F217" i="6"/>
  <c r="F300" i="6"/>
  <c r="F238" i="6"/>
  <c r="F260" i="6"/>
  <c r="F58" i="6"/>
  <c r="F61" i="6"/>
  <c r="F101" i="6"/>
  <c r="F123" i="6"/>
  <c r="F125" i="6"/>
  <c r="F151" i="6"/>
  <c r="F158" i="6"/>
  <c r="F171" i="6"/>
  <c r="F187" i="6"/>
  <c r="F193" i="6"/>
  <c r="F13" i="6"/>
  <c r="F16" i="6"/>
  <c r="F19" i="6"/>
  <c r="F29" i="6"/>
  <c r="F32" i="6"/>
  <c r="F35" i="6"/>
  <c r="F45" i="6"/>
  <c r="F48" i="6"/>
  <c r="F51" i="6"/>
  <c r="F70" i="6"/>
  <c r="F77" i="6"/>
  <c r="F79" i="6"/>
  <c r="F82" i="6"/>
  <c r="F87" i="6"/>
  <c r="F90" i="6"/>
  <c r="F134" i="6"/>
  <c r="F201" i="6"/>
  <c r="F228" i="6"/>
  <c r="F230" i="6"/>
  <c r="F243" i="6"/>
  <c r="F254" i="6"/>
  <c r="F282" i="6"/>
  <c r="F22" i="6"/>
  <c r="F38" i="6"/>
  <c r="F54" i="6"/>
  <c r="F95" i="6"/>
  <c r="F107" i="6"/>
  <c r="F142" i="6"/>
  <c r="F155" i="6"/>
  <c r="F157" i="6"/>
  <c r="F178" i="6"/>
  <c r="F199" i="6"/>
  <c r="V8" i="6" l="1"/>
  <c r="V8" i="5"/>
  <c r="V8" i="4"/>
  <c r="V8" i="3"/>
  <c r="V8" i="2"/>
  <c r="P8" i="6"/>
  <c r="P8" i="5"/>
  <c r="P8" i="4"/>
  <c r="P8" i="3"/>
</calcChain>
</file>

<file path=xl/sharedStrings.xml><?xml version="1.0" encoding="utf-8"?>
<sst xmlns="http://schemas.openxmlformats.org/spreadsheetml/2006/main" count="7536" uniqueCount="897">
  <si>
    <t>Original</t>
  </si>
  <si>
    <t>Anonymised</t>
  </si>
  <si>
    <t>A</t>
  </si>
  <si>
    <t>stock1</t>
  </si>
  <si>
    <t>AAL</t>
  </si>
  <si>
    <t>stock2</t>
  </si>
  <si>
    <t>AAPL</t>
  </si>
  <si>
    <t>stock3</t>
  </si>
  <si>
    <t>ABT</t>
  </si>
  <si>
    <t>stock4</t>
  </si>
  <si>
    <t>ACGL</t>
  </si>
  <si>
    <t>stock5</t>
  </si>
  <si>
    <t>ACN</t>
  </si>
  <si>
    <t>stock6</t>
  </si>
  <si>
    <t>ADBE</t>
  </si>
  <si>
    <t>stock7</t>
  </si>
  <si>
    <t>ADI</t>
  </si>
  <si>
    <t>stock8</t>
  </si>
  <si>
    <t>ADM</t>
  </si>
  <si>
    <t>stock9</t>
  </si>
  <si>
    <t>ADP</t>
  </si>
  <si>
    <t>stock10</t>
  </si>
  <si>
    <t>ADSK</t>
  </si>
  <si>
    <t>stock11</t>
  </si>
  <si>
    <t>AEE</t>
  </si>
  <si>
    <t>stock12</t>
  </si>
  <si>
    <t>AEP</t>
  </si>
  <si>
    <t>stock13</t>
  </si>
  <si>
    <t>AES</t>
  </si>
  <si>
    <t>stock14</t>
  </si>
  <si>
    <t>AFL</t>
  </si>
  <si>
    <t>stock15</t>
  </si>
  <si>
    <t>AIG</t>
  </si>
  <si>
    <t>stock16</t>
  </si>
  <si>
    <t>AIZ</t>
  </si>
  <si>
    <t>stock17</t>
  </si>
  <si>
    <t>AJG</t>
  </si>
  <si>
    <t>stock18</t>
  </si>
  <si>
    <t>AKAM</t>
  </si>
  <si>
    <t>stock19</t>
  </si>
  <si>
    <t>ALB</t>
  </si>
  <si>
    <t>stock20</t>
  </si>
  <si>
    <t>ALGN</t>
  </si>
  <si>
    <t>stock21</t>
  </si>
  <si>
    <t>ALL</t>
  </si>
  <si>
    <t>stock22</t>
  </si>
  <si>
    <t>AMAT</t>
  </si>
  <si>
    <t>stock23</t>
  </si>
  <si>
    <t>AMD</t>
  </si>
  <si>
    <t>stock24</t>
  </si>
  <si>
    <t>AME</t>
  </si>
  <si>
    <t>stock25</t>
  </si>
  <si>
    <t>AMGN</t>
  </si>
  <si>
    <t>stock26</t>
  </si>
  <si>
    <t>AMP</t>
  </si>
  <si>
    <t>stock27</t>
  </si>
  <si>
    <t>AMT</t>
  </si>
  <si>
    <t>stock28</t>
  </si>
  <si>
    <t>AMZN</t>
  </si>
  <si>
    <t>stock29</t>
  </si>
  <si>
    <t>ANSS</t>
  </si>
  <si>
    <t>stock30</t>
  </si>
  <si>
    <t>AON</t>
  </si>
  <si>
    <t>stock31</t>
  </si>
  <si>
    <t>AOS</t>
  </si>
  <si>
    <t>stock32</t>
  </si>
  <si>
    <t>APA</t>
  </si>
  <si>
    <t>stock33</t>
  </si>
  <si>
    <t>APD</t>
  </si>
  <si>
    <t>stock34</t>
  </si>
  <si>
    <t>APH</t>
  </si>
  <si>
    <t>stock35</t>
  </si>
  <si>
    <t>ARE</t>
  </si>
  <si>
    <t>stock36</t>
  </si>
  <si>
    <t>ATO</t>
  </si>
  <si>
    <t>stock37</t>
  </si>
  <si>
    <t>AVB</t>
  </si>
  <si>
    <t>stock38</t>
  </si>
  <si>
    <t>AVY</t>
  </si>
  <si>
    <t>stock39</t>
  </si>
  <si>
    <t>AWK</t>
  </si>
  <si>
    <t>stock40</t>
  </si>
  <si>
    <t>AXON</t>
  </si>
  <si>
    <t>stock41</t>
  </si>
  <si>
    <t>AXP</t>
  </si>
  <si>
    <t>stock42</t>
  </si>
  <si>
    <t>AZO</t>
  </si>
  <si>
    <t>stock43</t>
  </si>
  <si>
    <t>BA</t>
  </si>
  <si>
    <t>stock44</t>
  </si>
  <si>
    <t>BAC</t>
  </si>
  <si>
    <t>stock45</t>
  </si>
  <si>
    <t>BALL</t>
  </si>
  <si>
    <t>stock46</t>
  </si>
  <si>
    <t>BAX</t>
  </si>
  <si>
    <t>stock47</t>
  </si>
  <si>
    <t>BBWI</t>
  </si>
  <si>
    <t>stock48</t>
  </si>
  <si>
    <t>BBY</t>
  </si>
  <si>
    <t>stock49</t>
  </si>
  <si>
    <t>BDX</t>
  </si>
  <si>
    <t>stock50</t>
  </si>
  <si>
    <t>BEN</t>
  </si>
  <si>
    <t>stock51</t>
  </si>
  <si>
    <t>BG</t>
  </si>
  <si>
    <t>stock52</t>
  </si>
  <si>
    <t>BIIB</t>
  </si>
  <si>
    <t>stock53</t>
  </si>
  <si>
    <t>BIO</t>
  </si>
  <si>
    <t>stock54</t>
  </si>
  <si>
    <t>BK</t>
  </si>
  <si>
    <t>stock55</t>
  </si>
  <si>
    <t>BKNG</t>
  </si>
  <si>
    <t>stock56</t>
  </si>
  <si>
    <t>BKR</t>
  </si>
  <si>
    <t>stock57</t>
  </si>
  <si>
    <t>BLDR</t>
  </si>
  <si>
    <t>stock58</t>
  </si>
  <si>
    <t>BLK</t>
  </si>
  <si>
    <t>stock59</t>
  </si>
  <si>
    <t>BMY</t>
  </si>
  <si>
    <t>stock60</t>
  </si>
  <si>
    <t>BR</t>
  </si>
  <si>
    <t>stock61</t>
  </si>
  <si>
    <t>BRO</t>
  </si>
  <si>
    <t>stock62</t>
  </si>
  <si>
    <t>BSX</t>
  </si>
  <si>
    <t>stock63</t>
  </si>
  <si>
    <t>BWA</t>
  </si>
  <si>
    <t>stock64</t>
  </si>
  <si>
    <t>BX</t>
  </si>
  <si>
    <t>stock65</t>
  </si>
  <si>
    <t>BXP</t>
  </si>
  <si>
    <t>stock66</t>
  </si>
  <si>
    <t>C</t>
  </si>
  <si>
    <t>stock67</t>
  </si>
  <si>
    <t>CAG</t>
  </si>
  <si>
    <t>stock68</t>
  </si>
  <si>
    <t>CAH</t>
  </si>
  <si>
    <t>stock69</t>
  </si>
  <si>
    <t>CAT</t>
  </si>
  <si>
    <t>stock70</t>
  </si>
  <si>
    <t>CB</t>
  </si>
  <si>
    <t>stock71</t>
  </si>
  <si>
    <t>CBRE</t>
  </si>
  <si>
    <t>stock72</t>
  </si>
  <si>
    <t>CCI</t>
  </si>
  <si>
    <t>stock73</t>
  </si>
  <si>
    <t>CCL</t>
  </si>
  <si>
    <t>stock74</t>
  </si>
  <si>
    <t>CDNS</t>
  </si>
  <si>
    <t>stock75</t>
  </si>
  <si>
    <t>CE</t>
  </si>
  <si>
    <t>stock76</t>
  </si>
  <si>
    <t>CF</t>
  </si>
  <si>
    <t>stock77</t>
  </si>
  <si>
    <t>CHD</t>
  </si>
  <si>
    <t>stock78</t>
  </si>
  <si>
    <t>CHRW</t>
  </si>
  <si>
    <t>stock79</t>
  </si>
  <si>
    <t>CI</t>
  </si>
  <si>
    <t>stock80</t>
  </si>
  <si>
    <t>CINF</t>
  </si>
  <si>
    <t>stock81</t>
  </si>
  <si>
    <t>CL</t>
  </si>
  <si>
    <t>stock82</t>
  </si>
  <si>
    <t>CLX</t>
  </si>
  <si>
    <t>stock83</t>
  </si>
  <si>
    <t>CMA</t>
  </si>
  <si>
    <t>stock84</t>
  </si>
  <si>
    <t>CMCSA</t>
  </si>
  <si>
    <t>stock85</t>
  </si>
  <si>
    <t>CME</t>
  </si>
  <si>
    <t>stock86</t>
  </si>
  <si>
    <t>CMG</t>
  </si>
  <si>
    <t>stock87</t>
  </si>
  <si>
    <t>CMI</t>
  </si>
  <si>
    <t>stock88</t>
  </si>
  <si>
    <t>CMS</t>
  </si>
  <si>
    <t>stock89</t>
  </si>
  <si>
    <t>CNC</t>
  </si>
  <si>
    <t>stock90</t>
  </si>
  <si>
    <t>CNP</t>
  </si>
  <si>
    <t>stock91</t>
  </si>
  <si>
    <t>COF</t>
  </si>
  <si>
    <t>stock92</t>
  </si>
  <si>
    <t>COO</t>
  </si>
  <si>
    <t>stock93</t>
  </si>
  <si>
    <t>COP</t>
  </si>
  <si>
    <t>stock94</t>
  </si>
  <si>
    <t>COR</t>
  </si>
  <si>
    <t>stock95</t>
  </si>
  <si>
    <t>COST</t>
  </si>
  <si>
    <t>stock96</t>
  </si>
  <si>
    <t>CPB</t>
  </si>
  <si>
    <t>stock97</t>
  </si>
  <si>
    <t>CPRT</t>
  </si>
  <si>
    <t>stock98</t>
  </si>
  <si>
    <t>CPT</t>
  </si>
  <si>
    <t>stock99</t>
  </si>
  <si>
    <t>CRL</t>
  </si>
  <si>
    <t>stock100</t>
  </si>
  <si>
    <t>CRM</t>
  </si>
  <si>
    <t>stock101</t>
  </si>
  <si>
    <t>CSCO</t>
  </si>
  <si>
    <t>stock102</t>
  </si>
  <si>
    <t>CSGP</t>
  </si>
  <si>
    <t>stock103</t>
  </si>
  <si>
    <t>CSX</t>
  </si>
  <si>
    <t>stock104</t>
  </si>
  <si>
    <t>CTAS</t>
  </si>
  <si>
    <t>stock105</t>
  </si>
  <si>
    <t>CTRA</t>
  </si>
  <si>
    <t>stock106</t>
  </si>
  <si>
    <t>CTSH</t>
  </si>
  <si>
    <t>stock107</t>
  </si>
  <si>
    <t>CVS</t>
  </si>
  <si>
    <t>stock108</t>
  </si>
  <si>
    <t>CVX</t>
  </si>
  <si>
    <t>stock109</t>
  </si>
  <si>
    <t>D</t>
  </si>
  <si>
    <t>stock110</t>
  </si>
  <si>
    <t>DAL</t>
  </si>
  <si>
    <t>stock111</t>
  </si>
  <si>
    <t>DD</t>
  </si>
  <si>
    <t>stock112</t>
  </si>
  <si>
    <t>DE</t>
  </si>
  <si>
    <t>stock113</t>
  </si>
  <si>
    <t>DFS</t>
  </si>
  <si>
    <t>stock114</t>
  </si>
  <si>
    <t>DGX</t>
  </si>
  <si>
    <t>stock115</t>
  </si>
  <si>
    <t>DHI</t>
  </si>
  <si>
    <t>stock116</t>
  </si>
  <si>
    <t>DHR</t>
  </si>
  <si>
    <t>stock117</t>
  </si>
  <si>
    <t>DIS</t>
  </si>
  <si>
    <t>stock118</t>
  </si>
  <si>
    <t>DLR</t>
  </si>
  <si>
    <t>stock119</t>
  </si>
  <si>
    <t>DLTR</t>
  </si>
  <si>
    <t>stock120</t>
  </si>
  <si>
    <t>DOV</t>
  </si>
  <si>
    <t>stock121</t>
  </si>
  <si>
    <t>DPZ</t>
  </si>
  <si>
    <t>stock122</t>
  </si>
  <si>
    <t>DRI</t>
  </si>
  <si>
    <t>stock123</t>
  </si>
  <si>
    <t>DTE</t>
  </si>
  <si>
    <t>stock124</t>
  </si>
  <si>
    <t>DUK</t>
  </si>
  <si>
    <t>stock125</t>
  </si>
  <si>
    <t>DVA</t>
  </si>
  <si>
    <t>stock126</t>
  </si>
  <si>
    <t>DVN</t>
  </si>
  <si>
    <t>stock127</t>
  </si>
  <si>
    <t>DXCM</t>
  </si>
  <si>
    <t>stock128</t>
  </si>
  <si>
    <t>EA</t>
  </si>
  <si>
    <t>stock129</t>
  </si>
  <si>
    <t>EBAY</t>
  </si>
  <si>
    <t>stock130</t>
  </si>
  <si>
    <t>ECL</t>
  </si>
  <si>
    <t>stock131</t>
  </si>
  <si>
    <t>ED</t>
  </si>
  <si>
    <t>stock132</t>
  </si>
  <si>
    <t>EFX</t>
  </si>
  <si>
    <t>stock133</t>
  </si>
  <si>
    <t>EG</t>
  </si>
  <si>
    <t>stock134</t>
  </si>
  <si>
    <t>EIX</t>
  </si>
  <si>
    <t>stock135</t>
  </si>
  <si>
    <t>EL</t>
  </si>
  <si>
    <t>stock136</t>
  </si>
  <si>
    <t>ELV</t>
  </si>
  <si>
    <t>stock137</t>
  </si>
  <si>
    <t>EMN</t>
  </si>
  <si>
    <t>stock138</t>
  </si>
  <si>
    <t>EMR</t>
  </si>
  <si>
    <t>stock139</t>
  </si>
  <si>
    <t>EOG</t>
  </si>
  <si>
    <t>stock140</t>
  </si>
  <si>
    <t>EQIX</t>
  </si>
  <si>
    <t>stock141</t>
  </si>
  <si>
    <t>EQR</t>
  </si>
  <si>
    <t>stock142</t>
  </si>
  <si>
    <t>EQT</t>
  </si>
  <si>
    <t>stock143</t>
  </si>
  <si>
    <t>ES</t>
  </si>
  <si>
    <t>stock144</t>
  </si>
  <si>
    <t>ESS</t>
  </si>
  <si>
    <t>stock145</t>
  </si>
  <si>
    <t>ETN</t>
  </si>
  <si>
    <t>stock146</t>
  </si>
  <si>
    <t>ETR</t>
  </si>
  <si>
    <t>stock147</t>
  </si>
  <si>
    <t>EVRG</t>
  </si>
  <si>
    <t>stock148</t>
  </si>
  <si>
    <t>EW</t>
  </si>
  <si>
    <t>stock149</t>
  </si>
  <si>
    <t>EXC</t>
  </si>
  <si>
    <t>stock150</t>
  </si>
  <si>
    <t>EXPD</t>
  </si>
  <si>
    <t>stock151</t>
  </si>
  <si>
    <t>EXPE</t>
  </si>
  <si>
    <t>stock152</t>
  </si>
  <si>
    <t>EXR</t>
  </si>
  <si>
    <t>stock153</t>
  </si>
  <si>
    <t>F</t>
  </si>
  <si>
    <t>stock154</t>
  </si>
  <si>
    <t>FAST</t>
  </si>
  <si>
    <t>stock155</t>
  </si>
  <si>
    <t>FCX</t>
  </si>
  <si>
    <t>stock156</t>
  </si>
  <si>
    <t>FDS</t>
  </si>
  <si>
    <t>stock157</t>
  </si>
  <si>
    <t>FDX</t>
  </si>
  <si>
    <t>stock158</t>
  </si>
  <si>
    <t>FE</t>
  </si>
  <si>
    <t>stock159</t>
  </si>
  <si>
    <t>FFIV</t>
  </si>
  <si>
    <t>stock160</t>
  </si>
  <si>
    <t>FI</t>
  </si>
  <si>
    <t>stock161</t>
  </si>
  <si>
    <t>FICO</t>
  </si>
  <si>
    <t>stock162</t>
  </si>
  <si>
    <t>FIS</t>
  </si>
  <si>
    <t>stock163</t>
  </si>
  <si>
    <t>FITB</t>
  </si>
  <si>
    <t>stock164</t>
  </si>
  <si>
    <t>FMC</t>
  </si>
  <si>
    <t>stock165</t>
  </si>
  <si>
    <t>FRT</t>
  </si>
  <si>
    <t>stock166</t>
  </si>
  <si>
    <t>FSLR</t>
  </si>
  <si>
    <t>stock167</t>
  </si>
  <si>
    <t>GD</t>
  </si>
  <si>
    <t>stock168</t>
  </si>
  <si>
    <t>GE</t>
  </si>
  <si>
    <t>stock169</t>
  </si>
  <si>
    <t>GEN</t>
  </si>
  <si>
    <t>stock170</t>
  </si>
  <si>
    <t>GILD</t>
  </si>
  <si>
    <t>stock171</t>
  </si>
  <si>
    <t>GIS</t>
  </si>
  <si>
    <t>stock172</t>
  </si>
  <si>
    <t>GL</t>
  </si>
  <si>
    <t>stock173</t>
  </si>
  <si>
    <t>GLW</t>
  </si>
  <si>
    <t>stock174</t>
  </si>
  <si>
    <t>GOOG</t>
  </si>
  <si>
    <t>stock175</t>
  </si>
  <si>
    <t>GOOGL</t>
  </si>
  <si>
    <t>stock176</t>
  </si>
  <si>
    <t>GPC</t>
  </si>
  <si>
    <t>stock177</t>
  </si>
  <si>
    <t>GPN</t>
  </si>
  <si>
    <t>stock178</t>
  </si>
  <si>
    <t>GRMN</t>
  </si>
  <si>
    <t>stock179</t>
  </si>
  <si>
    <t>GS</t>
  </si>
  <si>
    <t>stock180</t>
  </si>
  <si>
    <t>GWW</t>
  </si>
  <si>
    <t>stock181</t>
  </si>
  <si>
    <t>HAL</t>
  </si>
  <si>
    <t>stock182</t>
  </si>
  <si>
    <t>HAS</t>
  </si>
  <si>
    <t>stock183</t>
  </si>
  <si>
    <t>HBAN</t>
  </si>
  <si>
    <t>stock184</t>
  </si>
  <si>
    <t>HD</t>
  </si>
  <si>
    <t>stock185</t>
  </si>
  <si>
    <t>HES</t>
  </si>
  <si>
    <t>stock186</t>
  </si>
  <si>
    <t>HIG</t>
  </si>
  <si>
    <t>stock187</t>
  </si>
  <si>
    <t>HOLX</t>
  </si>
  <si>
    <t>stock188</t>
  </si>
  <si>
    <t>HON</t>
  </si>
  <si>
    <t>stock189</t>
  </si>
  <si>
    <t>HPQ</t>
  </si>
  <si>
    <t>stock190</t>
  </si>
  <si>
    <t>HRL</t>
  </si>
  <si>
    <t>stock191</t>
  </si>
  <si>
    <t>HSIC</t>
  </si>
  <si>
    <t>stock192</t>
  </si>
  <si>
    <t>HST</t>
  </si>
  <si>
    <t>stock193</t>
  </si>
  <si>
    <t>HSY</t>
  </si>
  <si>
    <t>stock194</t>
  </si>
  <si>
    <t>HUBB</t>
  </si>
  <si>
    <t>stock195</t>
  </si>
  <si>
    <t>HUM</t>
  </si>
  <si>
    <t>stock196</t>
  </si>
  <si>
    <t>IBM</t>
  </si>
  <si>
    <t>stock197</t>
  </si>
  <si>
    <t>ICE</t>
  </si>
  <si>
    <t>stock198</t>
  </si>
  <si>
    <t>IDXX</t>
  </si>
  <si>
    <t>stock199</t>
  </si>
  <si>
    <t>IEX</t>
  </si>
  <si>
    <t>stock200</t>
  </si>
  <si>
    <t>IFF</t>
  </si>
  <si>
    <t>stock201</t>
  </si>
  <si>
    <t>ILMN</t>
  </si>
  <si>
    <t>stock202</t>
  </si>
  <si>
    <t>INCY</t>
  </si>
  <si>
    <t>stock203</t>
  </si>
  <si>
    <t>INTC</t>
  </si>
  <si>
    <t>stock204</t>
  </si>
  <si>
    <t>INTU</t>
  </si>
  <si>
    <t>stock205</t>
  </si>
  <si>
    <t>IP</t>
  </si>
  <si>
    <t>stock206</t>
  </si>
  <si>
    <t>IPG</t>
  </si>
  <si>
    <t>stock207</t>
  </si>
  <si>
    <t>IRM</t>
  </si>
  <si>
    <t>stock208</t>
  </si>
  <si>
    <t>ISRG</t>
  </si>
  <si>
    <t>stock209</t>
  </si>
  <si>
    <t>IT</t>
  </si>
  <si>
    <t>stock210</t>
  </si>
  <si>
    <t>ITW</t>
  </si>
  <si>
    <t>stock211</t>
  </si>
  <si>
    <t>IVZ</t>
  </si>
  <si>
    <t>stock212</t>
  </si>
  <si>
    <t>J</t>
  </si>
  <si>
    <t>stock213</t>
  </si>
  <si>
    <t>JBHT</t>
  </si>
  <si>
    <t>stock214</t>
  </si>
  <si>
    <t>JBL</t>
  </si>
  <si>
    <t>stock215</t>
  </si>
  <si>
    <t>JCI</t>
  </si>
  <si>
    <t>stock216</t>
  </si>
  <si>
    <t>JKHY</t>
  </si>
  <si>
    <t>stock217</t>
  </si>
  <si>
    <t>JNJ</t>
  </si>
  <si>
    <t>stock218</t>
  </si>
  <si>
    <t>JNPR</t>
  </si>
  <si>
    <t>stock219</t>
  </si>
  <si>
    <t>JPM</t>
  </si>
  <si>
    <t>stock220</t>
  </si>
  <si>
    <t>K</t>
  </si>
  <si>
    <t>stock221</t>
  </si>
  <si>
    <t>KDP</t>
  </si>
  <si>
    <t>stock222</t>
  </si>
  <si>
    <t>KEY</t>
  </si>
  <si>
    <t>stock223</t>
  </si>
  <si>
    <t>KIM</t>
  </si>
  <si>
    <t>stock224</t>
  </si>
  <si>
    <t>KLAC</t>
  </si>
  <si>
    <t>stock225</t>
  </si>
  <si>
    <t>KMB</t>
  </si>
  <si>
    <t>stock226</t>
  </si>
  <si>
    <t>KMX</t>
  </si>
  <si>
    <t>stock227</t>
  </si>
  <si>
    <t>KO</t>
  </si>
  <si>
    <t>stock228</t>
  </si>
  <si>
    <t>KR</t>
  </si>
  <si>
    <t>stock229</t>
  </si>
  <si>
    <t>L</t>
  </si>
  <si>
    <t>stock230</t>
  </si>
  <si>
    <t>LDOS</t>
  </si>
  <si>
    <t>stock231</t>
  </si>
  <si>
    <t>LEN</t>
  </si>
  <si>
    <t>stock232</t>
  </si>
  <si>
    <t>LH</t>
  </si>
  <si>
    <t>stock233</t>
  </si>
  <si>
    <t>LHX</t>
  </si>
  <si>
    <t>stock234</t>
  </si>
  <si>
    <t>LIN</t>
  </si>
  <si>
    <t>stock235</t>
  </si>
  <si>
    <t>LKQ</t>
  </si>
  <si>
    <t>stock236</t>
  </si>
  <si>
    <t>LLY</t>
  </si>
  <si>
    <t>stock237</t>
  </si>
  <si>
    <t>LMT</t>
  </si>
  <si>
    <t>stock238</t>
  </si>
  <si>
    <t>LNT</t>
  </si>
  <si>
    <t>stock239</t>
  </si>
  <si>
    <t>LOW</t>
  </si>
  <si>
    <t>stock240</t>
  </si>
  <si>
    <t>LRCX</t>
  </si>
  <si>
    <t>stock241</t>
  </si>
  <si>
    <t>LULU</t>
  </si>
  <si>
    <t>stock242</t>
  </si>
  <si>
    <t>LUV</t>
  </si>
  <si>
    <t>stock243</t>
  </si>
  <si>
    <t>LVS</t>
  </si>
  <si>
    <t>stock244</t>
  </si>
  <si>
    <t>LYV</t>
  </si>
  <si>
    <t>stock245</t>
  </si>
  <si>
    <t>MA</t>
  </si>
  <si>
    <t>stock246</t>
  </si>
  <si>
    <t>MAA</t>
  </si>
  <si>
    <t>stock247</t>
  </si>
  <si>
    <t>MAR</t>
  </si>
  <si>
    <t>stock248</t>
  </si>
  <si>
    <t>MAS</t>
  </si>
  <si>
    <t>stock249</t>
  </si>
  <si>
    <t>MCD</t>
  </si>
  <si>
    <t>stock250</t>
  </si>
  <si>
    <t>MCHP</t>
  </si>
  <si>
    <t>stock251</t>
  </si>
  <si>
    <t>MCK</t>
  </si>
  <si>
    <t>stock252</t>
  </si>
  <si>
    <t>MCO</t>
  </si>
  <si>
    <t>stock253</t>
  </si>
  <si>
    <t>MDLZ</t>
  </si>
  <si>
    <t>stock254</t>
  </si>
  <si>
    <t>MDT</t>
  </si>
  <si>
    <t>stock255</t>
  </si>
  <si>
    <t>MET</t>
  </si>
  <si>
    <t>stock256</t>
  </si>
  <si>
    <t>MGM</t>
  </si>
  <si>
    <t>stock257</t>
  </si>
  <si>
    <t>MHK</t>
  </si>
  <si>
    <t>stock258</t>
  </si>
  <si>
    <t>MKC</t>
  </si>
  <si>
    <t>stock259</t>
  </si>
  <si>
    <t>MKTX</t>
  </si>
  <si>
    <t>stock260</t>
  </si>
  <si>
    <t>MLM</t>
  </si>
  <si>
    <t>stock261</t>
  </si>
  <si>
    <t>MMC</t>
  </si>
  <si>
    <t>stock262</t>
  </si>
  <si>
    <t>MMM</t>
  </si>
  <si>
    <t>stock263</t>
  </si>
  <si>
    <t>MNST</t>
  </si>
  <si>
    <t>stock264</t>
  </si>
  <si>
    <t>MO</t>
  </si>
  <si>
    <t>stock265</t>
  </si>
  <si>
    <t>MOH</t>
  </si>
  <si>
    <t>stock266</t>
  </si>
  <si>
    <t>MOS</t>
  </si>
  <si>
    <t>stock267</t>
  </si>
  <si>
    <t>MPWR</t>
  </si>
  <si>
    <t>stock268</t>
  </si>
  <si>
    <t>MRK</t>
  </si>
  <si>
    <t>stock269</t>
  </si>
  <si>
    <t>MRO</t>
  </si>
  <si>
    <t>stock270</t>
  </si>
  <si>
    <t>MS</t>
  </si>
  <si>
    <t>stock271</t>
  </si>
  <si>
    <t>MSCI</t>
  </si>
  <si>
    <t>stock272</t>
  </si>
  <si>
    <t>MSFT</t>
  </si>
  <si>
    <t>stock273</t>
  </si>
  <si>
    <t>MSI</t>
  </si>
  <si>
    <t>stock274</t>
  </si>
  <si>
    <t>MTB</t>
  </si>
  <si>
    <t>stock275</t>
  </si>
  <si>
    <t>MTCH</t>
  </si>
  <si>
    <t>stock276</t>
  </si>
  <si>
    <t>MTD</t>
  </si>
  <si>
    <t>stock277</t>
  </si>
  <si>
    <t>MU</t>
  </si>
  <si>
    <t>stock278</t>
  </si>
  <si>
    <t>NDAQ</t>
  </si>
  <si>
    <t>stock279</t>
  </si>
  <si>
    <t>NDSN</t>
  </si>
  <si>
    <t>stock280</t>
  </si>
  <si>
    <t>NEE</t>
  </si>
  <si>
    <t>stock281</t>
  </si>
  <si>
    <t>NEM</t>
  </si>
  <si>
    <t>stock282</t>
  </si>
  <si>
    <t>NFLX</t>
  </si>
  <si>
    <t>stock283</t>
  </si>
  <si>
    <t>NI</t>
  </si>
  <si>
    <t>stock284</t>
  </si>
  <si>
    <t>NKE</t>
  </si>
  <si>
    <t>stock285</t>
  </si>
  <si>
    <t>NOC</t>
  </si>
  <si>
    <t>stock286</t>
  </si>
  <si>
    <t>NRG</t>
  </si>
  <si>
    <t>stock287</t>
  </si>
  <si>
    <t>NSC</t>
  </si>
  <si>
    <t>stock288</t>
  </si>
  <si>
    <t>NTAP</t>
  </si>
  <si>
    <t>stock289</t>
  </si>
  <si>
    <t>NTRS</t>
  </si>
  <si>
    <t>stock290</t>
  </si>
  <si>
    <t>NUE</t>
  </si>
  <si>
    <t>stock291</t>
  </si>
  <si>
    <t>NVDA</t>
  </si>
  <si>
    <t>stock292</t>
  </si>
  <si>
    <t>NVR</t>
  </si>
  <si>
    <t>stock293</t>
  </si>
  <si>
    <t>O</t>
  </si>
  <si>
    <t>stock294</t>
  </si>
  <si>
    <t>ODFL</t>
  </si>
  <si>
    <t>stock295</t>
  </si>
  <si>
    <t>OKE</t>
  </si>
  <si>
    <t>stock296</t>
  </si>
  <si>
    <t>OMC</t>
  </si>
  <si>
    <t>stock297</t>
  </si>
  <si>
    <t>ON</t>
  </si>
  <si>
    <t>stock298</t>
  </si>
  <si>
    <t>ORCL</t>
  </si>
  <si>
    <t>stock299</t>
  </si>
  <si>
    <t>ORLY</t>
  </si>
  <si>
    <t>stock300</t>
  </si>
  <si>
    <t>OXY</t>
  </si>
  <si>
    <t>stock301</t>
  </si>
  <si>
    <t>PARA</t>
  </si>
  <si>
    <t>stock302</t>
  </si>
  <si>
    <t>PAYX</t>
  </si>
  <si>
    <t>stock303</t>
  </si>
  <si>
    <t>PCAR</t>
  </si>
  <si>
    <t>stock304</t>
  </si>
  <si>
    <t>PCG</t>
  </si>
  <si>
    <t>stock305</t>
  </si>
  <si>
    <t>PEAK</t>
  </si>
  <si>
    <t>stock306</t>
  </si>
  <si>
    <t>PEG</t>
  </si>
  <si>
    <t>stock307</t>
  </si>
  <si>
    <t>PEP</t>
  </si>
  <si>
    <t>stock308</t>
  </si>
  <si>
    <t>PFE</t>
  </si>
  <si>
    <t>stock309</t>
  </si>
  <si>
    <t>PFG</t>
  </si>
  <si>
    <t>stock310</t>
  </si>
  <si>
    <t>PG</t>
  </si>
  <si>
    <t>stock311</t>
  </si>
  <si>
    <t>PGR</t>
  </si>
  <si>
    <t>stock312</t>
  </si>
  <si>
    <t>PH</t>
  </si>
  <si>
    <t>stock313</t>
  </si>
  <si>
    <t>PHM</t>
  </si>
  <si>
    <t>stock314</t>
  </si>
  <si>
    <t>PKG</t>
  </si>
  <si>
    <t>stock315</t>
  </si>
  <si>
    <t>PLD</t>
  </si>
  <si>
    <t>stock316</t>
  </si>
  <si>
    <t>PM</t>
  </si>
  <si>
    <t>stock317</t>
  </si>
  <si>
    <t>PNC</t>
  </si>
  <si>
    <t>stock318</t>
  </si>
  <si>
    <t>PNR</t>
  </si>
  <si>
    <t>stock319</t>
  </si>
  <si>
    <t>PNW</t>
  </si>
  <si>
    <t>stock320</t>
  </si>
  <si>
    <t>PODD</t>
  </si>
  <si>
    <t>stock321</t>
  </si>
  <si>
    <t>POOL</t>
  </si>
  <si>
    <t>stock322</t>
  </si>
  <si>
    <t>PPG</t>
  </si>
  <si>
    <t>stock323</t>
  </si>
  <si>
    <t>PPL</t>
  </si>
  <si>
    <t>stock324</t>
  </si>
  <si>
    <t>PRU</t>
  </si>
  <si>
    <t>stock325</t>
  </si>
  <si>
    <t>PSA</t>
  </si>
  <si>
    <t>stock326</t>
  </si>
  <si>
    <t>PTC</t>
  </si>
  <si>
    <t>stock327</t>
  </si>
  <si>
    <t>PWR</t>
  </si>
  <si>
    <t>stock328</t>
  </si>
  <si>
    <t>PXD</t>
  </si>
  <si>
    <t>stock329</t>
  </si>
  <si>
    <t>QCOM</t>
  </si>
  <si>
    <t>stock330</t>
  </si>
  <si>
    <t>RCL</t>
  </si>
  <si>
    <t>stock331</t>
  </si>
  <si>
    <t>REG</t>
  </si>
  <si>
    <t>stock332</t>
  </si>
  <si>
    <t>REGN</t>
  </si>
  <si>
    <t>stock333</t>
  </si>
  <si>
    <t>RF</t>
  </si>
  <si>
    <t>stock334</t>
  </si>
  <si>
    <t>RHI</t>
  </si>
  <si>
    <t>stock335</t>
  </si>
  <si>
    <t>RJF</t>
  </si>
  <si>
    <t>stock336</t>
  </si>
  <si>
    <t>RL</t>
  </si>
  <si>
    <t>stock337</t>
  </si>
  <si>
    <t>RMD</t>
  </si>
  <si>
    <t>stock338</t>
  </si>
  <si>
    <t>ROK</t>
  </si>
  <si>
    <t>stock339</t>
  </si>
  <si>
    <t>ROL</t>
  </si>
  <si>
    <t>stock340</t>
  </si>
  <si>
    <t>ROP</t>
  </si>
  <si>
    <t>stock341</t>
  </si>
  <si>
    <t>ROST</t>
  </si>
  <si>
    <t>stock342</t>
  </si>
  <si>
    <t>RSG</t>
  </si>
  <si>
    <t>stock343</t>
  </si>
  <si>
    <t>RTX</t>
  </si>
  <si>
    <t>stock344</t>
  </si>
  <si>
    <t>RVTY</t>
  </si>
  <si>
    <t>stock345</t>
  </si>
  <si>
    <t>SBAC</t>
  </si>
  <si>
    <t>stock346</t>
  </si>
  <si>
    <t>SBUX</t>
  </si>
  <si>
    <t>stock347</t>
  </si>
  <si>
    <t>SCHW</t>
  </si>
  <si>
    <t>stock348</t>
  </si>
  <si>
    <t>SHW</t>
  </si>
  <si>
    <t>stock349</t>
  </si>
  <si>
    <t>SJM</t>
  </si>
  <si>
    <t>stock350</t>
  </si>
  <si>
    <t>SLB</t>
  </si>
  <si>
    <t>stock351</t>
  </si>
  <si>
    <t>SNA</t>
  </si>
  <si>
    <t>stock352</t>
  </si>
  <si>
    <t>SNPS</t>
  </si>
  <si>
    <t>stock353</t>
  </si>
  <si>
    <t>SO</t>
  </si>
  <si>
    <t>stock354</t>
  </si>
  <si>
    <t>SPG</t>
  </si>
  <si>
    <t>stock355</t>
  </si>
  <si>
    <t>SPGI</t>
  </si>
  <si>
    <t>stock356</t>
  </si>
  <si>
    <t>SRE</t>
  </si>
  <si>
    <t>stock357</t>
  </si>
  <si>
    <t>STE</t>
  </si>
  <si>
    <t>stock358</t>
  </si>
  <si>
    <t>STLD</t>
  </si>
  <si>
    <t>stock359</t>
  </si>
  <si>
    <t>STT</t>
  </si>
  <si>
    <t>stock360</t>
  </si>
  <si>
    <t>STX</t>
  </si>
  <si>
    <t>stock361</t>
  </si>
  <si>
    <t>STZ</t>
  </si>
  <si>
    <t>stock362</t>
  </si>
  <si>
    <t>SWK</t>
  </si>
  <si>
    <t>stock363</t>
  </si>
  <si>
    <t>SWKS</t>
  </si>
  <si>
    <t>stock364</t>
  </si>
  <si>
    <t>SYK</t>
  </si>
  <si>
    <t>stock365</t>
  </si>
  <si>
    <t>SYY</t>
  </si>
  <si>
    <t>stock366</t>
  </si>
  <si>
    <t>T</t>
  </si>
  <si>
    <t>stock367</t>
  </si>
  <si>
    <t>TAP</t>
  </si>
  <si>
    <t>stock368</t>
  </si>
  <si>
    <t>TDG</t>
  </si>
  <si>
    <t>stock369</t>
  </si>
  <si>
    <t>TDY</t>
  </si>
  <si>
    <t>stock370</t>
  </si>
  <si>
    <t>TECH</t>
  </si>
  <si>
    <t>stock371</t>
  </si>
  <si>
    <t>TEL</t>
  </si>
  <si>
    <t>stock372</t>
  </si>
  <si>
    <t>TER</t>
  </si>
  <si>
    <t>stock373</t>
  </si>
  <si>
    <t>TFC</t>
  </si>
  <si>
    <t>stock374</t>
  </si>
  <si>
    <t>TFX</t>
  </si>
  <si>
    <t>stock375</t>
  </si>
  <si>
    <t>TGT</t>
  </si>
  <si>
    <t>stock376</t>
  </si>
  <si>
    <t>TJX</t>
  </si>
  <si>
    <t>stock377</t>
  </si>
  <si>
    <t>TMO</t>
  </si>
  <si>
    <t>stock378</t>
  </si>
  <si>
    <t>TMUS</t>
  </si>
  <si>
    <t>stock379</t>
  </si>
  <si>
    <t>TPR</t>
  </si>
  <si>
    <t>stock380</t>
  </si>
  <si>
    <t>TRMB</t>
  </si>
  <si>
    <t>stock381</t>
  </si>
  <si>
    <t>TROW</t>
  </si>
  <si>
    <t>stock382</t>
  </si>
  <si>
    <t>TRV</t>
  </si>
  <si>
    <t>stock383</t>
  </si>
  <si>
    <t>TSCO</t>
  </si>
  <si>
    <t>stock384</t>
  </si>
  <si>
    <t>TSN</t>
  </si>
  <si>
    <t>stock385</t>
  </si>
  <si>
    <t>TT</t>
  </si>
  <si>
    <t>stock386</t>
  </si>
  <si>
    <t>TTWO</t>
  </si>
  <si>
    <t>stock387</t>
  </si>
  <si>
    <t>TXN</t>
  </si>
  <si>
    <t>stock388</t>
  </si>
  <si>
    <t>TXT</t>
  </si>
  <si>
    <t>stock389</t>
  </si>
  <si>
    <t>TYL</t>
  </si>
  <si>
    <t>stock390</t>
  </si>
  <si>
    <t>UAL</t>
  </si>
  <si>
    <t>stock391</t>
  </si>
  <si>
    <t>UDR</t>
  </si>
  <si>
    <t>stock392</t>
  </si>
  <si>
    <t>UHS</t>
  </si>
  <si>
    <t>stock393</t>
  </si>
  <si>
    <t>ULTA</t>
  </si>
  <si>
    <t>stock394</t>
  </si>
  <si>
    <t>UNH</t>
  </si>
  <si>
    <t>stock395</t>
  </si>
  <si>
    <t>UNP</t>
  </si>
  <si>
    <t>stock396</t>
  </si>
  <si>
    <t>UPS</t>
  </si>
  <si>
    <t>stock397</t>
  </si>
  <si>
    <t>URI</t>
  </si>
  <si>
    <t>stock398</t>
  </si>
  <si>
    <t>USB</t>
  </si>
  <si>
    <t>stock399</t>
  </si>
  <si>
    <t>V</t>
  </si>
  <si>
    <t>stock400</t>
  </si>
  <si>
    <t>VFC</t>
  </si>
  <si>
    <t>stock401</t>
  </si>
  <si>
    <t>VLO</t>
  </si>
  <si>
    <t>stock402</t>
  </si>
  <si>
    <t>VMC</t>
  </si>
  <si>
    <t>stock403</t>
  </si>
  <si>
    <t>VRSN</t>
  </si>
  <si>
    <t>stock404</t>
  </si>
  <si>
    <t>VRTX</t>
  </si>
  <si>
    <t>stock405</t>
  </si>
  <si>
    <t>VTR</t>
  </si>
  <si>
    <t>stock406</t>
  </si>
  <si>
    <t>VTRS</t>
  </si>
  <si>
    <t>stock407</t>
  </si>
  <si>
    <t>VZ</t>
  </si>
  <si>
    <t>stock408</t>
  </si>
  <si>
    <t>WAB</t>
  </si>
  <si>
    <t>stock409</t>
  </si>
  <si>
    <t>WAT</t>
  </si>
  <si>
    <t>stock410</t>
  </si>
  <si>
    <t>WBA</t>
  </si>
  <si>
    <t>stock411</t>
  </si>
  <si>
    <t>WBD</t>
  </si>
  <si>
    <t>stock412</t>
  </si>
  <si>
    <t>WDC</t>
  </si>
  <si>
    <t>stock413</t>
  </si>
  <si>
    <t>WEC</t>
  </si>
  <si>
    <t>stock414</t>
  </si>
  <si>
    <t>WELL</t>
  </si>
  <si>
    <t>stock415</t>
  </si>
  <si>
    <t>WFC</t>
  </si>
  <si>
    <t>stock416</t>
  </si>
  <si>
    <t>WHR</t>
  </si>
  <si>
    <t>stock417</t>
  </si>
  <si>
    <t>WM</t>
  </si>
  <si>
    <t>stock418</t>
  </si>
  <si>
    <t>WMB</t>
  </si>
  <si>
    <t>stock419</t>
  </si>
  <si>
    <t>WMT</t>
  </si>
  <si>
    <t>stock420</t>
  </si>
  <si>
    <t>WRB</t>
  </si>
  <si>
    <t>stock421</t>
  </si>
  <si>
    <t>WST</t>
  </si>
  <si>
    <t>stock422</t>
  </si>
  <si>
    <t>WTW</t>
  </si>
  <si>
    <t>stock423</t>
  </si>
  <si>
    <t>WY</t>
  </si>
  <si>
    <t>stock424</t>
  </si>
  <si>
    <t>WYNN</t>
  </si>
  <si>
    <t>stock425</t>
  </si>
  <si>
    <t>XEL</t>
  </si>
  <si>
    <t>stock426</t>
  </si>
  <si>
    <t>XOM</t>
  </si>
  <si>
    <t>stock427</t>
  </si>
  <si>
    <t>XRAY</t>
  </si>
  <si>
    <t>stock428</t>
  </si>
  <si>
    <t>YUM</t>
  </si>
  <si>
    <t>stock429</t>
  </si>
  <si>
    <t>ZBH</t>
  </si>
  <si>
    <t>stock430</t>
  </si>
  <si>
    <t>ZBRA</t>
  </si>
  <si>
    <t>stock431</t>
  </si>
  <si>
    <t>ZION</t>
  </si>
  <si>
    <t>stock432</t>
  </si>
  <si>
    <t>exp_ret</t>
  </si>
  <si>
    <t>avg_ret</t>
  </si>
  <si>
    <t>beta</t>
  </si>
  <si>
    <t>alpha</t>
  </si>
  <si>
    <t>ChatGPT_alpha</t>
  </si>
  <si>
    <t>Linear_Reg_alpha</t>
  </si>
  <si>
    <t>Stock</t>
  </si>
  <si>
    <t>ChatGPT Sign Score</t>
  </si>
  <si>
    <t>Linear Reg. Sign Score</t>
  </si>
  <si>
    <t>Accuracy</t>
  </si>
  <si>
    <t>ChatGPT Value Score</t>
  </si>
  <si>
    <t>Linear Reg. Value Score</t>
  </si>
  <si>
    <t>RMSE</t>
  </si>
  <si>
    <t>R-squared</t>
  </si>
  <si>
    <t>Imported from ChatGPT file 2015_to_2019_alpha_predictions.csv to 2015_to_2019.</t>
  </si>
  <si>
    <t>Imported from Lin. Reg. file 2015_to_2019_alpha_predictions.csv to 2015_to_2019.</t>
  </si>
  <si>
    <t>Imported from ChatGPT file 2016_to_2019_alpha_predictions.csv to 2016_to_2019.</t>
  </si>
  <si>
    <t>Imported from Lin. Reg. file 2016_to_2019_alpha_predictions.csv to 2016_to_2019.</t>
  </si>
  <si>
    <t>Imported from ChatGPT file 2017_to_2019_alpha_predictions.csv to 2017_to_2019.</t>
  </si>
  <si>
    <t>Imported from Lin. Reg. file 2017_to_2019_alpha_predictions.csv to 2017_to_2019.</t>
  </si>
  <si>
    <t>Imported from ChatGPT file 2018_to_2019_alpha_predictions.csv to 2018_to_2019.</t>
  </si>
  <si>
    <t>Imported from Lin. Reg. file 2018_to_2019_alpha_predictions.csv to 2018_to_2019.</t>
  </si>
  <si>
    <t>Imported from ChatGPT file 2019_to_2019_alpha_predictions.csv to 2019_to_2019.</t>
  </si>
  <si>
    <t>Imported from Lin. Reg. file 2019_to_2019_alpha_predictions.csv to 2019_to_2019.</t>
  </si>
  <si>
    <t>TP</t>
  </si>
  <si>
    <t>TN</t>
  </si>
  <si>
    <t>FP</t>
  </si>
  <si>
    <t>FN</t>
  </si>
  <si>
    <t>Precision</t>
  </si>
  <si>
    <t>Recall</t>
  </si>
  <si>
    <t>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</si>
</sst>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2"/>
      <name val="Aptos Narrow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8" xfId="0" applyBorder="1"/>
    <xf numFmtId="0" fontId="0" fillId="2" borderId="9" xfId="0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0" fillId="0" borderId="11" xfId="0" applyBorder="1"/>
    <xf numFmtId="0" fontId="0" fillId="0" borderId="10" xfId="0" applyBorder="1"/>
    <xf numFmtId="1" fontId="0" fillId="0" borderId="7" xfId="1" applyNumberFormat="1" applyFont="1" applyBorder="1" applyAlignment="1">
      <alignment horizontal="left" vertical="center"/>
    </xf>
    <xf numFmtId="1" fontId="0" fillId="0" borderId="8" xfId="1" applyNumberFormat="1" applyFont="1" applyBorder="1" applyAlignment="1">
      <alignment horizontal="left" vertical="center"/>
    </xf>
    <xf numFmtId="2" fontId="0" fillId="0" borderId="8" xfId="1" applyNumberFormat="1" applyFont="1" applyBorder="1" applyAlignment="1">
      <alignment horizontal="left" vertical="center"/>
    </xf>
    <xf numFmtId="0" fontId="0" fillId="4" borderId="6" xfId="0" applyFill="1" applyBorder="1" applyAlignment="1">
      <alignment horizontal="right" vertical="center"/>
    </xf>
    <xf numFmtId="2" fontId="0" fillId="4" borderId="8" xfId="1" applyNumberFormat="1" applyFont="1" applyFill="1" applyBorder="1" applyAlignment="1">
      <alignment horizontal="left" vertical="center"/>
    </xf>
    <xf numFmtId="0" fontId="0" fillId="4" borderId="9" xfId="0" applyFill="1" applyBorder="1" applyAlignment="1">
      <alignment horizontal="right" vertical="center"/>
    </xf>
    <xf numFmtId="2" fontId="2" fillId="4" borderId="10" xfId="1" applyNumberFormat="1" applyFill="1" applyBorder="1" applyAlignment="1">
      <alignment horizontal="left"/>
    </xf>
    <xf numFmtId="2" fontId="0" fillId="0" borderId="8" xfId="0" applyNumberFormat="1" applyBorder="1" applyAlignment="1">
      <alignment horizontal="left" vertical="center"/>
    </xf>
    <xf numFmtId="0" fontId="0" fillId="4" borderId="2" xfId="0" applyFill="1" applyBorder="1" applyAlignment="1">
      <alignment horizontal="right" vertical="center"/>
    </xf>
    <xf numFmtId="2" fontId="0" fillId="4" borderId="7" xfId="1" applyNumberFormat="1" applyFont="1" applyFill="1" applyBorder="1" applyAlignment="1">
      <alignment horizontal="left" vertical="center"/>
    </xf>
    <xf numFmtId="2" fontId="0" fillId="4" borderId="10" xfId="1" applyNumberFormat="1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0" borderId="7" xfId="0" applyBorder="1"/>
    <xf numFmtId="0" fontId="0" fillId="3" borderId="4" xfId="0" applyFill="1" applyBorder="1" applyAlignment="1">
      <alignment horizontal="left" vertical="center"/>
    </xf>
    <xf numFmtId="0" fontId="0" fillId="0" borderId="5" xfId="0" applyBorder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3"/>
  <sheetViews>
    <sheetView workbookViewId="0"/>
  </sheetViews>
  <sheetFormatPr baseColWidth="10" defaultColWidth="8.83203125" defaultRowHeight="15"/>
  <sheetData>
    <row r="1" spans="1:2">
      <c r="A1" s="1" t="s">
        <v>0</v>
      </c>
      <c r="B1" s="1" t="s">
        <v>1</v>
      </c>
    </row>
    <row r="2" spans="1:2">
      <c r="A2" s="1" t="s">
        <v>2</v>
      </c>
      <c r="B2" t="s">
        <v>3</v>
      </c>
    </row>
    <row r="3" spans="1:2">
      <c r="A3" s="1" t="s">
        <v>4</v>
      </c>
      <c r="B3" t="s">
        <v>5</v>
      </c>
    </row>
    <row r="4" spans="1:2">
      <c r="A4" s="1" t="s">
        <v>6</v>
      </c>
      <c r="B4" t="s">
        <v>7</v>
      </c>
    </row>
    <row r="5" spans="1:2">
      <c r="A5" s="1" t="s">
        <v>8</v>
      </c>
      <c r="B5" t="s">
        <v>9</v>
      </c>
    </row>
    <row r="6" spans="1:2">
      <c r="A6" s="1" t="s">
        <v>10</v>
      </c>
      <c r="B6" t="s">
        <v>11</v>
      </c>
    </row>
    <row r="7" spans="1:2">
      <c r="A7" s="1" t="s">
        <v>12</v>
      </c>
      <c r="B7" t="s">
        <v>13</v>
      </c>
    </row>
    <row r="8" spans="1:2">
      <c r="A8" s="1" t="s">
        <v>14</v>
      </c>
      <c r="B8" t="s">
        <v>15</v>
      </c>
    </row>
    <row r="9" spans="1:2">
      <c r="A9" s="1" t="s">
        <v>16</v>
      </c>
      <c r="B9" t="s">
        <v>17</v>
      </c>
    </row>
    <row r="10" spans="1:2">
      <c r="A10" s="1" t="s">
        <v>18</v>
      </c>
      <c r="B10" t="s">
        <v>19</v>
      </c>
    </row>
    <row r="11" spans="1:2">
      <c r="A11" s="1" t="s">
        <v>20</v>
      </c>
      <c r="B11" t="s">
        <v>21</v>
      </c>
    </row>
    <row r="12" spans="1:2">
      <c r="A12" s="1" t="s">
        <v>22</v>
      </c>
      <c r="B12" t="s">
        <v>23</v>
      </c>
    </row>
    <row r="13" spans="1:2">
      <c r="A13" s="1" t="s">
        <v>24</v>
      </c>
      <c r="B13" t="s">
        <v>25</v>
      </c>
    </row>
    <row r="14" spans="1:2">
      <c r="A14" s="1" t="s">
        <v>26</v>
      </c>
      <c r="B14" t="s">
        <v>27</v>
      </c>
    </row>
    <row r="15" spans="1:2">
      <c r="A15" s="1" t="s">
        <v>28</v>
      </c>
      <c r="B15" t="s">
        <v>29</v>
      </c>
    </row>
    <row r="16" spans="1:2">
      <c r="A16" s="1" t="s">
        <v>30</v>
      </c>
      <c r="B16" t="s">
        <v>31</v>
      </c>
    </row>
    <row r="17" spans="1:2">
      <c r="A17" s="1" t="s">
        <v>32</v>
      </c>
      <c r="B17" t="s">
        <v>33</v>
      </c>
    </row>
    <row r="18" spans="1:2">
      <c r="A18" s="1" t="s">
        <v>34</v>
      </c>
      <c r="B18" t="s">
        <v>35</v>
      </c>
    </row>
    <row r="19" spans="1:2">
      <c r="A19" s="1" t="s">
        <v>36</v>
      </c>
      <c r="B19" t="s">
        <v>37</v>
      </c>
    </row>
    <row r="20" spans="1:2">
      <c r="A20" s="1" t="s">
        <v>38</v>
      </c>
      <c r="B20" t="s">
        <v>39</v>
      </c>
    </row>
    <row r="21" spans="1:2">
      <c r="A21" s="1" t="s">
        <v>40</v>
      </c>
      <c r="B21" t="s">
        <v>41</v>
      </c>
    </row>
    <row r="22" spans="1:2">
      <c r="A22" s="1" t="s">
        <v>42</v>
      </c>
      <c r="B22" t="s">
        <v>43</v>
      </c>
    </row>
    <row r="23" spans="1:2">
      <c r="A23" s="1" t="s">
        <v>44</v>
      </c>
      <c r="B23" t="s">
        <v>45</v>
      </c>
    </row>
    <row r="24" spans="1:2">
      <c r="A24" s="1" t="s">
        <v>46</v>
      </c>
      <c r="B24" t="s">
        <v>47</v>
      </c>
    </row>
    <row r="25" spans="1:2">
      <c r="A25" s="1" t="s">
        <v>48</v>
      </c>
      <c r="B25" t="s">
        <v>49</v>
      </c>
    </row>
    <row r="26" spans="1:2">
      <c r="A26" s="1" t="s">
        <v>50</v>
      </c>
      <c r="B26" t="s">
        <v>51</v>
      </c>
    </row>
    <row r="27" spans="1:2">
      <c r="A27" s="1" t="s">
        <v>52</v>
      </c>
      <c r="B27" t="s">
        <v>53</v>
      </c>
    </row>
    <row r="28" spans="1:2">
      <c r="A28" s="1" t="s">
        <v>54</v>
      </c>
      <c r="B28" t="s">
        <v>55</v>
      </c>
    </row>
    <row r="29" spans="1:2">
      <c r="A29" s="1" t="s">
        <v>56</v>
      </c>
      <c r="B29" t="s">
        <v>57</v>
      </c>
    </row>
    <row r="30" spans="1:2">
      <c r="A30" s="1" t="s">
        <v>58</v>
      </c>
      <c r="B30" t="s">
        <v>59</v>
      </c>
    </row>
    <row r="31" spans="1:2">
      <c r="A31" s="1" t="s">
        <v>60</v>
      </c>
      <c r="B31" t="s">
        <v>61</v>
      </c>
    </row>
    <row r="32" spans="1:2">
      <c r="A32" s="1" t="s">
        <v>62</v>
      </c>
      <c r="B32" t="s">
        <v>63</v>
      </c>
    </row>
    <row r="33" spans="1:2">
      <c r="A33" s="1" t="s">
        <v>64</v>
      </c>
      <c r="B33" t="s">
        <v>65</v>
      </c>
    </row>
    <row r="34" spans="1:2">
      <c r="A34" s="1" t="s">
        <v>66</v>
      </c>
      <c r="B34" t="s">
        <v>67</v>
      </c>
    </row>
    <row r="35" spans="1:2">
      <c r="A35" s="1" t="s">
        <v>68</v>
      </c>
      <c r="B35" t="s">
        <v>69</v>
      </c>
    </row>
    <row r="36" spans="1:2">
      <c r="A36" s="1" t="s">
        <v>70</v>
      </c>
      <c r="B36" t="s">
        <v>71</v>
      </c>
    </row>
    <row r="37" spans="1:2">
      <c r="A37" s="1" t="s">
        <v>72</v>
      </c>
      <c r="B37" t="s">
        <v>73</v>
      </c>
    </row>
    <row r="38" spans="1:2">
      <c r="A38" s="1" t="s">
        <v>74</v>
      </c>
      <c r="B38" t="s">
        <v>75</v>
      </c>
    </row>
    <row r="39" spans="1:2">
      <c r="A39" s="1" t="s">
        <v>76</v>
      </c>
      <c r="B39" t="s">
        <v>77</v>
      </c>
    </row>
    <row r="40" spans="1:2">
      <c r="A40" s="1" t="s">
        <v>78</v>
      </c>
      <c r="B40" t="s">
        <v>79</v>
      </c>
    </row>
    <row r="41" spans="1:2">
      <c r="A41" s="1" t="s">
        <v>80</v>
      </c>
      <c r="B41" t="s">
        <v>81</v>
      </c>
    </row>
    <row r="42" spans="1:2">
      <c r="A42" s="1" t="s">
        <v>82</v>
      </c>
      <c r="B42" t="s">
        <v>83</v>
      </c>
    </row>
    <row r="43" spans="1:2">
      <c r="A43" s="1" t="s">
        <v>84</v>
      </c>
      <c r="B43" t="s">
        <v>85</v>
      </c>
    </row>
    <row r="44" spans="1:2">
      <c r="A44" s="1" t="s">
        <v>86</v>
      </c>
      <c r="B44" t="s">
        <v>87</v>
      </c>
    </row>
    <row r="45" spans="1:2">
      <c r="A45" s="1" t="s">
        <v>88</v>
      </c>
      <c r="B45" t="s">
        <v>89</v>
      </c>
    </row>
    <row r="46" spans="1:2">
      <c r="A46" s="1" t="s">
        <v>90</v>
      </c>
      <c r="B46" t="s">
        <v>91</v>
      </c>
    </row>
    <row r="47" spans="1:2">
      <c r="A47" s="1" t="s">
        <v>92</v>
      </c>
      <c r="B47" t="s">
        <v>93</v>
      </c>
    </row>
    <row r="48" spans="1:2">
      <c r="A48" s="1" t="s">
        <v>94</v>
      </c>
      <c r="B48" t="s">
        <v>95</v>
      </c>
    </row>
    <row r="49" spans="1:2">
      <c r="A49" s="1" t="s">
        <v>96</v>
      </c>
      <c r="B49" t="s">
        <v>97</v>
      </c>
    </row>
    <row r="50" spans="1:2">
      <c r="A50" s="1" t="s">
        <v>98</v>
      </c>
      <c r="B50" t="s">
        <v>99</v>
      </c>
    </row>
    <row r="51" spans="1:2">
      <c r="A51" s="1" t="s">
        <v>100</v>
      </c>
      <c r="B51" t="s">
        <v>101</v>
      </c>
    </row>
    <row r="52" spans="1:2">
      <c r="A52" s="1" t="s">
        <v>102</v>
      </c>
      <c r="B52" t="s">
        <v>103</v>
      </c>
    </row>
    <row r="53" spans="1:2">
      <c r="A53" s="1" t="s">
        <v>104</v>
      </c>
      <c r="B53" t="s">
        <v>105</v>
      </c>
    </row>
    <row r="54" spans="1:2">
      <c r="A54" s="1" t="s">
        <v>106</v>
      </c>
      <c r="B54" t="s">
        <v>107</v>
      </c>
    </row>
    <row r="55" spans="1:2">
      <c r="A55" s="1" t="s">
        <v>108</v>
      </c>
      <c r="B55" t="s">
        <v>109</v>
      </c>
    </row>
    <row r="56" spans="1:2">
      <c r="A56" s="1" t="s">
        <v>110</v>
      </c>
      <c r="B56" t="s">
        <v>111</v>
      </c>
    </row>
    <row r="57" spans="1:2">
      <c r="A57" s="1" t="s">
        <v>112</v>
      </c>
      <c r="B57" t="s">
        <v>113</v>
      </c>
    </row>
    <row r="58" spans="1:2">
      <c r="A58" s="1" t="s">
        <v>114</v>
      </c>
      <c r="B58" t="s">
        <v>115</v>
      </c>
    </row>
    <row r="59" spans="1:2">
      <c r="A59" s="1" t="s">
        <v>116</v>
      </c>
      <c r="B59" t="s">
        <v>117</v>
      </c>
    </row>
    <row r="60" spans="1:2">
      <c r="A60" s="1" t="s">
        <v>118</v>
      </c>
      <c r="B60" t="s">
        <v>119</v>
      </c>
    </row>
    <row r="61" spans="1:2">
      <c r="A61" s="1" t="s">
        <v>120</v>
      </c>
      <c r="B61" t="s">
        <v>121</v>
      </c>
    </row>
    <row r="62" spans="1:2">
      <c r="A62" s="1" t="s">
        <v>122</v>
      </c>
      <c r="B62" t="s">
        <v>123</v>
      </c>
    </row>
    <row r="63" spans="1:2">
      <c r="A63" s="1" t="s">
        <v>124</v>
      </c>
      <c r="B63" t="s">
        <v>125</v>
      </c>
    </row>
    <row r="64" spans="1:2">
      <c r="A64" s="1" t="s">
        <v>126</v>
      </c>
      <c r="B64" t="s">
        <v>127</v>
      </c>
    </row>
    <row r="65" spans="1:2">
      <c r="A65" s="1" t="s">
        <v>128</v>
      </c>
      <c r="B65" t="s">
        <v>129</v>
      </c>
    </row>
    <row r="66" spans="1:2">
      <c r="A66" s="1" t="s">
        <v>130</v>
      </c>
      <c r="B66" t="s">
        <v>131</v>
      </c>
    </row>
    <row r="67" spans="1:2">
      <c r="A67" s="1" t="s">
        <v>132</v>
      </c>
      <c r="B67" t="s">
        <v>133</v>
      </c>
    </row>
    <row r="68" spans="1:2">
      <c r="A68" s="1" t="s">
        <v>134</v>
      </c>
      <c r="B68" t="s">
        <v>135</v>
      </c>
    </row>
    <row r="69" spans="1:2">
      <c r="A69" s="1" t="s">
        <v>136</v>
      </c>
      <c r="B69" t="s">
        <v>137</v>
      </c>
    </row>
    <row r="70" spans="1:2">
      <c r="A70" s="1" t="s">
        <v>138</v>
      </c>
      <c r="B70" t="s">
        <v>139</v>
      </c>
    </row>
    <row r="71" spans="1:2">
      <c r="A71" s="1" t="s">
        <v>140</v>
      </c>
      <c r="B71" t="s">
        <v>141</v>
      </c>
    </row>
    <row r="72" spans="1:2">
      <c r="A72" s="1" t="s">
        <v>142</v>
      </c>
      <c r="B72" t="s">
        <v>143</v>
      </c>
    </row>
    <row r="73" spans="1:2">
      <c r="A73" s="1" t="s">
        <v>144</v>
      </c>
      <c r="B73" t="s">
        <v>145</v>
      </c>
    </row>
    <row r="74" spans="1:2">
      <c r="A74" s="1" t="s">
        <v>146</v>
      </c>
      <c r="B74" t="s">
        <v>147</v>
      </c>
    </row>
    <row r="75" spans="1:2">
      <c r="A75" s="1" t="s">
        <v>148</v>
      </c>
      <c r="B75" t="s">
        <v>149</v>
      </c>
    </row>
    <row r="76" spans="1:2">
      <c r="A76" s="1" t="s">
        <v>150</v>
      </c>
      <c r="B76" t="s">
        <v>151</v>
      </c>
    </row>
    <row r="77" spans="1:2">
      <c r="A77" s="1" t="s">
        <v>152</v>
      </c>
      <c r="B77" t="s">
        <v>153</v>
      </c>
    </row>
    <row r="78" spans="1:2">
      <c r="A78" s="1" t="s">
        <v>154</v>
      </c>
      <c r="B78" t="s">
        <v>155</v>
      </c>
    </row>
    <row r="79" spans="1:2">
      <c r="A79" s="1" t="s">
        <v>156</v>
      </c>
      <c r="B79" t="s">
        <v>157</v>
      </c>
    </row>
    <row r="80" spans="1:2">
      <c r="A80" s="1" t="s">
        <v>158</v>
      </c>
      <c r="B80" t="s">
        <v>159</v>
      </c>
    </row>
    <row r="81" spans="1:2">
      <c r="A81" s="1" t="s">
        <v>160</v>
      </c>
      <c r="B81" t="s">
        <v>161</v>
      </c>
    </row>
    <row r="82" spans="1:2">
      <c r="A82" s="1" t="s">
        <v>162</v>
      </c>
      <c r="B82" t="s">
        <v>163</v>
      </c>
    </row>
    <row r="83" spans="1:2">
      <c r="A83" s="1" t="s">
        <v>164</v>
      </c>
      <c r="B83" t="s">
        <v>165</v>
      </c>
    </row>
    <row r="84" spans="1:2">
      <c r="A84" s="1" t="s">
        <v>166</v>
      </c>
      <c r="B84" t="s">
        <v>167</v>
      </c>
    </row>
    <row r="85" spans="1:2">
      <c r="A85" s="1" t="s">
        <v>168</v>
      </c>
      <c r="B85" t="s">
        <v>169</v>
      </c>
    </row>
    <row r="86" spans="1:2">
      <c r="A86" s="1" t="s">
        <v>170</v>
      </c>
      <c r="B86" t="s">
        <v>171</v>
      </c>
    </row>
    <row r="87" spans="1:2">
      <c r="A87" s="1" t="s">
        <v>172</v>
      </c>
      <c r="B87" t="s">
        <v>173</v>
      </c>
    </row>
    <row r="88" spans="1:2">
      <c r="A88" s="1" t="s">
        <v>174</v>
      </c>
      <c r="B88" t="s">
        <v>175</v>
      </c>
    </row>
    <row r="89" spans="1:2">
      <c r="A89" s="1" t="s">
        <v>176</v>
      </c>
      <c r="B89" t="s">
        <v>177</v>
      </c>
    </row>
    <row r="90" spans="1:2">
      <c r="A90" s="1" t="s">
        <v>178</v>
      </c>
      <c r="B90" t="s">
        <v>179</v>
      </c>
    </row>
    <row r="91" spans="1:2">
      <c r="A91" s="1" t="s">
        <v>180</v>
      </c>
      <c r="B91" t="s">
        <v>181</v>
      </c>
    </row>
    <row r="92" spans="1:2">
      <c r="A92" s="1" t="s">
        <v>182</v>
      </c>
      <c r="B92" t="s">
        <v>183</v>
      </c>
    </row>
    <row r="93" spans="1:2">
      <c r="A93" s="1" t="s">
        <v>184</v>
      </c>
      <c r="B93" t="s">
        <v>185</v>
      </c>
    </row>
    <row r="94" spans="1:2">
      <c r="A94" s="1" t="s">
        <v>186</v>
      </c>
      <c r="B94" t="s">
        <v>187</v>
      </c>
    </row>
    <row r="95" spans="1:2">
      <c r="A95" s="1" t="s">
        <v>188</v>
      </c>
      <c r="B95" t="s">
        <v>189</v>
      </c>
    </row>
    <row r="96" spans="1:2">
      <c r="A96" s="1" t="s">
        <v>190</v>
      </c>
      <c r="B96" t="s">
        <v>191</v>
      </c>
    </row>
    <row r="97" spans="1:2">
      <c r="A97" s="1" t="s">
        <v>192</v>
      </c>
      <c r="B97" t="s">
        <v>193</v>
      </c>
    </row>
    <row r="98" spans="1:2">
      <c r="A98" s="1" t="s">
        <v>194</v>
      </c>
      <c r="B98" t="s">
        <v>195</v>
      </c>
    </row>
    <row r="99" spans="1:2">
      <c r="A99" s="1" t="s">
        <v>196</v>
      </c>
      <c r="B99" t="s">
        <v>197</v>
      </c>
    </row>
    <row r="100" spans="1:2">
      <c r="A100" s="1" t="s">
        <v>198</v>
      </c>
      <c r="B100" t="s">
        <v>199</v>
      </c>
    </row>
    <row r="101" spans="1:2">
      <c r="A101" s="1" t="s">
        <v>200</v>
      </c>
      <c r="B101" t="s">
        <v>201</v>
      </c>
    </row>
    <row r="102" spans="1:2">
      <c r="A102" s="1" t="s">
        <v>202</v>
      </c>
      <c r="B102" t="s">
        <v>203</v>
      </c>
    </row>
    <row r="103" spans="1:2">
      <c r="A103" s="1" t="s">
        <v>204</v>
      </c>
      <c r="B103" t="s">
        <v>205</v>
      </c>
    </row>
    <row r="104" spans="1:2">
      <c r="A104" s="1" t="s">
        <v>206</v>
      </c>
      <c r="B104" t="s">
        <v>207</v>
      </c>
    </row>
    <row r="105" spans="1:2">
      <c r="A105" s="1" t="s">
        <v>208</v>
      </c>
      <c r="B105" t="s">
        <v>209</v>
      </c>
    </row>
    <row r="106" spans="1:2">
      <c r="A106" s="1" t="s">
        <v>210</v>
      </c>
      <c r="B106" t="s">
        <v>211</v>
      </c>
    </row>
    <row r="107" spans="1:2">
      <c r="A107" s="1" t="s">
        <v>212</v>
      </c>
      <c r="B107" t="s">
        <v>213</v>
      </c>
    </row>
    <row r="108" spans="1:2">
      <c r="A108" s="1" t="s">
        <v>214</v>
      </c>
      <c r="B108" t="s">
        <v>215</v>
      </c>
    </row>
    <row r="109" spans="1:2">
      <c r="A109" s="1" t="s">
        <v>216</v>
      </c>
      <c r="B109" t="s">
        <v>217</v>
      </c>
    </row>
    <row r="110" spans="1:2">
      <c r="A110" s="1" t="s">
        <v>218</v>
      </c>
      <c r="B110" t="s">
        <v>219</v>
      </c>
    </row>
    <row r="111" spans="1:2">
      <c r="A111" s="1" t="s">
        <v>220</v>
      </c>
      <c r="B111" t="s">
        <v>221</v>
      </c>
    </row>
    <row r="112" spans="1:2">
      <c r="A112" s="1" t="s">
        <v>222</v>
      </c>
      <c r="B112" t="s">
        <v>223</v>
      </c>
    </row>
    <row r="113" spans="1:2">
      <c r="A113" s="1" t="s">
        <v>224</v>
      </c>
      <c r="B113" t="s">
        <v>225</v>
      </c>
    </row>
    <row r="114" spans="1:2">
      <c r="A114" s="1" t="s">
        <v>226</v>
      </c>
      <c r="B114" t="s">
        <v>227</v>
      </c>
    </row>
    <row r="115" spans="1:2">
      <c r="A115" s="1" t="s">
        <v>228</v>
      </c>
      <c r="B115" t="s">
        <v>229</v>
      </c>
    </row>
    <row r="116" spans="1:2">
      <c r="A116" s="1" t="s">
        <v>230</v>
      </c>
      <c r="B116" t="s">
        <v>231</v>
      </c>
    </row>
    <row r="117" spans="1:2">
      <c r="A117" s="1" t="s">
        <v>232</v>
      </c>
      <c r="B117" t="s">
        <v>233</v>
      </c>
    </row>
    <row r="118" spans="1:2">
      <c r="A118" s="1" t="s">
        <v>234</v>
      </c>
      <c r="B118" t="s">
        <v>235</v>
      </c>
    </row>
    <row r="119" spans="1:2">
      <c r="A119" s="1" t="s">
        <v>236</v>
      </c>
      <c r="B119" t="s">
        <v>237</v>
      </c>
    </row>
    <row r="120" spans="1:2">
      <c r="A120" s="1" t="s">
        <v>238</v>
      </c>
      <c r="B120" t="s">
        <v>239</v>
      </c>
    </row>
    <row r="121" spans="1:2">
      <c r="A121" s="1" t="s">
        <v>240</v>
      </c>
      <c r="B121" t="s">
        <v>241</v>
      </c>
    </row>
    <row r="122" spans="1:2">
      <c r="A122" s="1" t="s">
        <v>242</v>
      </c>
      <c r="B122" t="s">
        <v>243</v>
      </c>
    </row>
    <row r="123" spans="1:2">
      <c r="A123" s="1" t="s">
        <v>244</v>
      </c>
      <c r="B123" t="s">
        <v>245</v>
      </c>
    </row>
    <row r="124" spans="1:2">
      <c r="A124" s="1" t="s">
        <v>246</v>
      </c>
      <c r="B124" t="s">
        <v>247</v>
      </c>
    </row>
    <row r="125" spans="1:2">
      <c r="A125" s="1" t="s">
        <v>248</v>
      </c>
      <c r="B125" t="s">
        <v>249</v>
      </c>
    </row>
    <row r="126" spans="1:2">
      <c r="A126" s="1" t="s">
        <v>250</v>
      </c>
      <c r="B126" t="s">
        <v>251</v>
      </c>
    </row>
    <row r="127" spans="1:2">
      <c r="A127" s="1" t="s">
        <v>252</v>
      </c>
      <c r="B127" t="s">
        <v>253</v>
      </c>
    </row>
    <row r="128" spans="1:2">
      <c r="A128" s="1" t="s">
        <v>254</v>
      </c>
      <c r="B128" t="s">
        <v>255</v>
      </c>
    </row>
    <row r="129" spans="1:2">
      <c r="A129" s="1" t="s">
        <v>256</v>
      </c>
      <c r="B129" t="s">
        <v>257</v>
      </c>
    </row>
    <row r="130" spans="1:2">
      <c r="A130" s="1" t="s">
        <v>258</v>
      </c>
      <c r="B130" t="s">
        <v>259</v>
      </c>
    </row>
    <row r="131" spans="1:2">
      <c r="A131" s="1" t="s">
        <v>260</v>
      </c>
      <c r="B131" t="s">
        <v>261</v>
      </c>
    </row>
    <row r="132" spans="1:2">
      <c r="A132" s="1" t="s">
        <v>262</v>
      </c>
      <c r="B132" t="s">
        <v>263</v>
      </c>
    </row>
    <row r="133" spans="1:2">
      <c r="A133" s="1" t="s">
        <v>264</v>
      </c>
      <c r="B133" t="s">
        <v>265</v>
      </c>
    </row>
    <row r="134" spans="1:2">
      <c r="A134" s="1" t="s">
        <v>266</v>
      </c>
      <c r="B134" t="s">
        <v>267</v>
      </c>
    </row>
    <row r="135" spans="1:2">
      <c r="A135" s="1" t="s">
        <v>268</v>
      </c>
      <c r="B135" t="s">
        <v>269</v>
      </c>
    </row>
    <row r="136" spans="1:2">
      <c r="A136" s="1" t="s">
        <v>270</v>
      </c>
      <c r="B136" t="s">
        <v>271</v>
      </c>
    </row>
    <row r="137" spans="1:2">
      <c r="A137" s="1" t="s">
        <v>272</v>
      </c>
      <c r="B137" t="s">
        <v>273</v>
      </c>
    </row>
    <row r="138" spans="1:2">
      <c r="A138" s="1" t="s">
        <v>274</v>
      </c>
      <c r="B138" t="s">
        <v>275</v>
      </c>
    </row>
    <row r="139" spans="1:2">
      <c r="A139" s="1" t="s">
        <v>276</v>
      </c>
      <c r="B139" t="s">
        <v>277</v>
      </c>
    </row>
    <row r="140" spans="1:2">
      <c r="A140" s="1" t="s">
        <v>278</v>
      </c>
      <c r="B140" t="s">
        <v>279</v>
      </c>
    </row>
    <row r="141" spans="1:2">
      <c r="A141" s="1" t="s">
        <v>280</v>
      </c>
      <c r="B141" t="s">
        <v>281</v>
      </c>
    </row>
    <row r="142" spans="1:2">
      <c r="A142" s="1" t="s">
        <v>282</v>
      </c>
      <c r="B142" t="s">
        <v>283</v>
      </c>
    </row>
    <row r="143" spans="1:2">
      <c r="A143" s="1" t="s">
        <v>284</v>
      </c>
      <c r="B143" t="s">
        <v>285</v>
      </c>
    </row>
    <row r="144" spans="1:2">
      <c r="A144" s="1" t="s">
        <v>286</v>
      </c>
      <c r="B144" t="s">
        <v>287</v>
      </c>
    </row>
    <row r="145" spans="1:2">
      <c r="A145" s="1" t="s">
        <v>288</v>
      </c>
      <c r="B145" t="s">
        <v>289</v>
      </c>
    </row>
    <row r="146" spans="1:2">
      <c r="A146" s="1" t="s">
        <v>290</v>
      </c>
      <c r="B146" t="s">
        <v>291</v>
      </c>
    </row>
    <row r="147" spans="1:2">
      <c r="A147" s="1" t="s">
        <v>292</v>
      </c>
      <c r="B147" t="s">
        <v>293</v>
      </c>
    </row>
    <row r="148" spans="1:2">
      <c r="A148" s="1" t="s">
        <v>294</v>
      </c>
      <c r="B148" t="s">
        <v>295</v>
      </c>
    </row>
    <row r="149" spans="1:2">
      <c r="A149" s="1" t="s">
        <v>296</v>
      </c>
      <c r="B149" t="s">
        <v>297</v>
      </c>
    </row>
    <row r="150" spans="1:2">
      <c r="A150" s="1" t="s">
        <v>298</v>
      </c>
      <c r="B150" t="s">
        <v>299</v>
      </c>
    </row>
    <row r="151" spans="1:2">
      <c r="A151" s="1" t="s">
        <v>300</v>
      </c>
      <c r="B151" t="s">
        <v>301</v>
      </c>
    </row>
    <row r="152" spans="1:2">
      <c r="A152" s="1" t="s">
        <v>302</v>
      </c>
      <c r="B152" t="s">
        <v>303</v>
      </c>
    </row>
    <row r="153" spans="1:2">
      <c r="A153" s="1" t="s">
        <v>304</v>
      </c>
      <c r="B153" t="s">
        <v>305</v>
      </c>
    </row>
    <row r="154" spans="1:2">
      <c r="A154" s="1" t="s">
        <v>306</v>
      </c>
      <c r="B154" t="s">
        <v>307</v>
      </c>
    </row>
    <row r="155" spans="1:2">
      <c r="A155" s="1" t="s">
        <v>308</v>
      </c>
      <c r="B155" t="s">
        <v>309</v>
      </c>
    </row>
    <row r="156" spans="1:2">
      <c r="A156" s="1" t="s">
        <v>310</v>
      </c>
      <c r="B156" t="s">
        <v>311</v>
      </c>
    </row>
    <row r="157" spans="1:2">
      <c r="A157" s="1" t="s">
        <v>312</v>
      </c>
      <c r="B157" t="s">
        <v>313</v>
      </c>
    </row>
    <row r="158" spans="1:2">
      <c r="A158" s="1" t="s">
        <v>314</v>
      </c>
      <c r="B158" t="s">
        <v>315</v>
      </c>
    </row>
    <row r="159" spans="1:2">
      <c r="A159" s="1" t="s">
        <v>316</v>
      </c>
      <c r="B159" t="s">
        <v>317</v>
      </c>
    </row>
    <row r="160" spans="1:2">
      <c r="A160" s="1" t="s">
        <v>318</v>
      </c>
      <c r="B160" t="s">
        <v>319</v>
      </c>
    </row>
    <row r="161" spans="1:2">
      <c r="A161" s="1" t="s">
        <v>320</v>
      </c>
      <c r="B161" t="s">
        <v>321</v>
      </c>
    </row>
    <row r="162" spans="1:2">
      <c r="A162" s="1" t="s">
        <v>322</v>
      </c>
      <c r="B162" t="s">
        <v>323</v>
      </c>
    </row>
    <row r="163" spans="1:2">
      <c r="A163" s="1" t="s">
        <v>324</v>
      </c>
      <c r="B163" t="s">
        <v>325</v>
      </c>
    </row>
    <row r="164" spans="1:2">
      <c r="A164" s="1" t="s">
        <v>326</v>
      </c>
      <c r="B164" t="s">
        <v>327</v>
      </c>
    </row>
    <row r="165" spans="1:2">
      <c r="A165" s="1" t="s">
        <v>328</v>
      </c>
      <c r="B165" t="s">
        <v>329</v>
      </c>
    </row>
    <row r="166" spans="1:2">
      <c r="A166" s="1" t="s">
        <v>330</v>
      </c>
      <c r="B166" t="s">
        <v>331</v>
      </c>
    </row>
    <row r="167" spans="1:2">
      <c r="A167" s="1" t="s">
        <v>332</v>
      </c>
      <c r="B167" t="s">
        <v>333</v>
      </c>
    </row>
    <row r="168" spans="1:2">
      <c r="A168" s="1" t="s">
        <v>334</v>
      </c>
      <c r="B168" t="s">
        <v>335</v>
      </c>
    </row>
    <row r="169" spans="1:2">
      <c r="A169" s="1" t="s">
        <v>336</v>
      </c>
      <c r="B169" t="s">
        <v>337</v>
      </c>
    </row>
    <row r="170" spans="1:2">
      <c r="A170" s="1" t="s">
        <v>338</v>
      </c>
      <c r="B170" t="s">
        <v>339</v>
      </c>
    </row>
    <row r="171" spans="1:2">
      <c r="A171" s="1" t="s">
        <v>340</v>
      </c>
      <c r="B171" t="s">
        <v>341</v>
      </c>
    </row>
    <row r="172" spans="1:2">
      <c r="A172" s="1" t="s">
        <v>342</v>
      </c>
      <c r="B172" t="s">
        <v>343</v>
      </c>
    </row>
    <row r="173" spans="1:2">
      <c r="A173" s="1" t="s">
        <v>344</v>
      </c>
      <c r="B173" t="s">
        <v>345</v>
      </c>
    </row>
    <row r="174" spans="1:2">
      <c r="A174" s="1" t="s">
        <v>346</v>
      </c>
      <c r="B174" t="s">
        <v>347</v>
      </c>
    </row>
    <row r="175" spans="1:2">
      <c r="A175" s="1" t="s">
        <v>348</v>
      </c>
      <c r="B175" t="s">
        <v>349</v>
      </c>
    </row>
    <row r="176" spans="1:2">
      <c r="A176" s="1" t="s">
        <v>350</v>
      </c>
      <c r="B176" t="s">
        <v>351</v>
      </c>
    </row>
    <row r="177" spans="1:2">
      <c r="A177" s="1" t="s">
        <v>352</v>
      </c>
      <c r="B177" t="s">
        <v>353</v>
      </c>
    </row>
    <row r="178" spans="1:2">
      <c r="A178" s="1" t="s">
        <v>354</v>
      </c>
      <c r="B178" t="s">
        <v>355</v>
      </c>
    </row>
    <row r="179" spans="1:2">
      <c r="A179" s="1" t="s">
        <v>356</v>
      </c>
      <c r="B179" t="s">
        <v>357</v>
      </c>
    </row>
    <row r="180" spans="1:2">
      <c r="A180" s="1" t="s">
        <v>358</v>
      </c>
      <c r="B180" t="s">
        <v>359</v>
      </c>
    </row>
    <row r="181" spans="1:2">
      <c r="A181" s="1" t="s">
        <v>360</v>
      </c>
      <c r="B181" t="s">
        <v>361</v>
      </c>
    </row>
    <row r="182" spans="1:2">
      <c r="A182" s="1" t="s">
        <v>362</v>
      </c>
      <c r="B182" t="s">
        <v>363</v>
      </c>
    </row>
    <row r="183" spans="1:2">
      <c r="A183" s="1" t="s">
        <v>364</v>
      </c>
      <c r="B183" t="s">
        <v>365</v>
      </c>
    </row>
    <row r="184" spans="1:2">
      <c r="A184" s="1" t="s">
        <v>366</v>
      </c>
      <c r="B184" t="s">
        <v>367</v>
      </c>
    </row>
    <row r="185" spans="1:2">
      <c r="A185" s="1" t="s">
        <v>368</v>
      </c>
      <c r="B185" t="s">
        <v>369</v>
      </c>
    </row>
    <row r="186" spans="1:2">
      <c r="A186" s="1" t="s">
        <v>370</v>
      </c>
      <c r="B186" t="s">
        <v>371</v>
      </c>
    </row>
    <row r="187" spans="1:2">
      <c r="A187" s="1" t="s">
        <v>372</v>
      </c>
      <c r="B187" t="s">
        <v>373</v>
      </c>
    </row>
    <row r="188" spans="1:2">
      <c r="A188" s="1" t="s">
        <v>374</v>
      </c>
      <c r="B188" t="s">
        <v>375</v>
      </c>
    </row>
    <row r="189" spans="1:2">
      <c r="A189" s="1" t="s">
        <v>376</v>
      </c>
      <c r="B189" t="s">
        <v>377</v>
      </c>
    </row>
    <row r="190" spans="1:2">
      <c r="A190" s="1" t="s">
        <v>378</v>
      </c>
      <c r="B190" t="s">
        <v>379</v>
      </c>
    </row>
    <row r="191" spans="1:2">
      <c r="A191" s="1" t="s">
        <v>380</v>
      </c>
      <c r="B191" t="s">
        <v>381</v>
      </c>
    </row>
    <row r="192" spans="1:2">
      <c r="A192" s="1" t="s">
        <v>382</v>
      </c>
      <c r="B192" t="s">
        <v>383</v>
      </c>
    </row>
    <row r="193" spans="1:2">
      <c r="A193" s="1" t="s">
        <v>384</v>
      </c>
      <c r="B193" t="s">
        <v>385</v>
      </c>
    </row>
    <row r="194" spans="1:2">
      <c r="A194" s="1" t="s">
        <v>386</v>
      </c>
      <c r="B194" t="s">
        <v>387</v>
      </c>
    </row>
    <row r="195" spans="1:2">
      <c r="A195" s="1" t="s">
        <v>388</v>
      </c>
      <c r="B195" t="s">
        <v>389</v>
      </c>
    </row>
    <row r="196" spans="1:2">
      <c r="A196" s="1" t="s">
        <v>390</v>
      </c>
      <c r="B196" t="s">
        <v>391</v>
      </c>
    </row>
    <row r="197" spans="1:2">
      <c r="A197" s="1" t="s">
        <v>392</v>
      </c>
      <c r="B197" t="s">
        <v>393</v>
      </c>
    </row>
    <row r="198" spans="1:2">
      <c r="A198" s="1" t="s">
        <v>394</v>
      </c>
      <c r="B198" t="s">
        <v>395</v>
      </c>
    </row>
    <row r="199" spans="1:2">
      <c r="A199" s="1" t="s">
        <v>396</v>
      </c>
      <c r="B199" t="s">
        <v>397</v>
      </c>
    </row>
    <row r="200" spans="1:2">
      <c r="A200" s="1" t="s">
        <v>398</v>
      </c>
      <c r="B200" t="s">
        <v>399</v>
      </c>
    </row>
    <row r="201" spans="1:2">
      <c r="A201" s="1" t="s">
        <v>400</v>
      </c>
      <c r="B201" t="s">
        <v>401</v>
      </c>
    </row>
    <row r="202" spans="1:2">
      <c r="A202" s="1" t="s">
        <v>402</v>
      </c>
      <c r="B202" t="s">
        <v>403</v>
      </c>
    </row>
    <row r="203" spans="1:2">
      <c r="A203" s="1" t="s">
        <v>404</v>
      </c>
      <c r="B203" t="s">
        <v>405</v>
      </c>
    </row>
    <row r="204" spans="1:2">
      <c r="A204" s="1" t="s">
        <v>406</v>
      </c>
      <c r="B204" t="s">
        <v>407</v>
      </c>
    </row>
    <row r="205" spans="1:2">
      <c r="A205" s="1" t="s">
        <v>408</v>
      </c>
      <c r="B205" t="s">
        <v>409</v>
      </c>
    </row>
    <row r="206" spans="1:2">
      <c r="A206" s="1" t="s">
        <v>410</v>
      </c>
      <c r="B206" t="s">
        <v>411</v>
      </c>
    </row>
    <row r="207" spans="1:2">
      <c r="A207" s="1" t="s">
        <v>412</v>
      </c>
      <c r="B207" t="s">
        <v>413</v>
      </c>
    </row>
    <row r="208" spans="1:2">
      <c r="A208" s="1" t="s">
        <v>414</v>
      </c>
      <c r="B208" t="s">
        <v>415</v>
      </c>
    </row>
    <row r="209" spans="1:2">
      <c r="A209" s="1" t="s">
        <v>416</v>
      </c>
      <c r="B209" t="s">
        <v>417</v>
      </c>
    </row>
    <row r="210" spans="1:2">
      <c r="A210" s="1" t="s">
        <v>418</v>
      </c>
      <c r="B210" t="s">
        <v>419</v>
      </c>
    </row>
    <row r="211" spans="1:2">
      <c r="A211" s="1" t="s">
        <v>420</v>
      </c>
      <c r="B211" t="s">
        <v>421</v>
      </c>
    </row>
    <row r="212" spans="1:2">
      <c r="A212" s="1" t="s">
        <v>422</v>
      </c>
      <c r="B212" t="s">
        <v>423</v>
      </c>
    </row>
    <row r="213" spans="1:2">
      <c r="A213" s="1" t="s">
        <v>424</v>
      </c>
      <c r="B213" t="s">
        <v>425</v>
      </c>
    </row>
    <row r="214" spans="1:2">
      <c r="A214" s="1" t="s">
        <v>426</v>
      </c>
      <c r="B214" t="s">
        <v>427</v>
      </c>
    </row>
    <row r="215" spans="1:2">
      <c r="A215" s="1" t="s">
        <v>428</v>
      </c>
      <c r="B215" t="s">
        <v>429</v>
      </c>
    </row>
    <row r="216" spans="1:2">
      <c r="A216" s="1" t="s">
        <v>430</v>
      </c>
      <c r="B216" t="s">
        <v>431</v>
      </c>
    </row>
    <row r="217" spans="1:2">
      <c r="A217" s="1" t="s">
        <v>432</v>
      </c>
      <c r="B217" t="s">
        <v>433</v>
      </c>
    </row>
    <row r="218" spans="1:2">
      <c r="A218" s="1" t="s">
        <v>434</v>
      </c>
      <c r="B218" t="s">
        <v>435</v>
      </c>
    </row>
    <row r="219" spans="1:2">
      <c r="A219" s="1" t="s">
        <v>436</v>
      </c>
      <c r="B219" t="s">
        <v>437</v>
      </c>
    </row>
    <row r="220" spans="1:2">
      <c r="A220" s="1" t="s">
        <v>438</v>
      </c>
      <c r="B220" t="s">
        <v>439</v>
      </c>
    </row>
    <row r="221" spans="1:2">
      <c r="A221" s="1" t="s">
        <v>440</v>
      </c>
      <c r="B221" t="s">
        <v>441</v>
      </c>
    </row>
    <row r="222" spans="1:2">
      <c r="A222" s="1" t="s">
        <v>442</v>
      </c>
      <c r="B222" t="s">
        <v>443</v>
      </c>
    </row>
    <row r="223" spans="1:2">
      <c r="A223" s="1" t="s">
        <v>444</v>
      </c>
      <c r="B223" t="s">
        <v>445</v>
      </c>
    </row>
    <row r="224" spans="1:2">
      <c r="A224" s="1" t="s">
        <v>446</v>
      </c>
      <c r="B224" t="s">
        <v>447</v>
      </c>
    </row>
    <row r="225" spans="1:2">
      <c r="A225" s="1" t="s">
        <v>448</v>
      </c>
      <c r="B225" t="s">
        <v>449</v>
      </c>
    </row>
    <row r="226" spans="1:2">
      <c r="A226" s="1" t="s">
        <v>450</v>
      </c>
      <c r="B226" t="s">
        <v>451</v>
      </c>
    </row>
    <row r="227" spans="1:2">
      <c r="A227" s="1" t="s">
        <v>452</v>
      </c>
      <c r="B227" t="s">
        <v>453</v>
      </c>
    </row>
    <row r="228" spans="1:2">
      <c r="A228" s="1" t="s">
        <v>454</v>
      </c>
      <c r="B228" t="s">
        <v>455</v>
      </c>
    </row>
    <row r="229" spans="1:2">
      <c r="A229" s="1" t="s">
        <v>456</v>
      </c>
      <c r="B229" t="s">
        <v>457</v>
      </c>
    </row>
    <row r="230" spans="1:2">
      <c r="A230" s="1" t="s">
        <v>458</v>
      </c>
      <c r="B230" t="s">
        <v>459</v>
      </c>
    </row>
    <row r="231" spans="1:2">
      <c r="A231" s="1" t="s">
        <v>460</v>
      </c>
      <c r="B231" t="s">
        <v>461</v>
      </c>
    </row>
    <row r="232" spans="1:2">
      <c r="A232" s="1" t="s">
        <v>462</v>
      </c>
      <c r="B232" t="s">
        <v>463</v>
      </c>
    </row>
    <row r="233" spans="1:2">
      <c r="A233" s="1" t="s">
        <v>464</v>
      </c>
      <c r="B233" t="s">
        <v>465</v>
      </c>
    </row>
    <row r="234" spans="1:2">
      <c r="A234" s="1" t="s">
        <v>466</v>
      </c>
      <c r="B234" t="s">
        <v>467</v>
      </c>
    </row>
    <row r="235" spans="1:2">
      <c r="A235" s="1" t="s">
        <v>468</v>
      </c>
      <c r="B235" t="s">
        <v>469</v>
      </c>
    </row>
    <row r="236" spans="1:2">
      <c r="A236" s="1" t="s">
        <v>470</v>
      </c>
      <c r="B236" t="s">
        <v>471</v>
      </c>
    </row>
    <row r="237" spans="1:2">
      <c r="A237" s="1" t="s">
        <v>472</v>
      </c>
      <c r="B237" t="s">
        <v>473</v>
      </c>
    </row>
    <row r="238" spans="1:2">
      <c r="A238" s="1" t="s">
        <v>474</v>
      </c>
      <c r="B238" t="s">
        <v>475</v>
      </c>
    </row>
    <row r="239" spans="1:2">
      <c r="A239" s="1" t="s">
        <v>476</v>
      </c>
      <c r="B239" t="s">
        <v>477</v>
      </c>
    </row>
    <row r="240" spans="1:2">
      <c r="A240" s="1" t="s">
        <v>478</v>
      </c>
      <c r="B240" t="s">
        <v>479</v>
      </c>
    </row>
    <row r="241" spans="1:2">
      <c r="A241" s="1" t="s">
        <v>480</v>
      </c>
      <c r="B241" t="s">
        <v>481</v>
      </c>
    </row>
    <row r="242" spans="1:2">
      <c r="A242" s="1" t="s">
        <v>482</v>
      </c>
      <c r="B242" t="s">
        <v>483</v>
      </c>
    </row>
    <row r="243" spans="1:2">
      <c r="A243" s="1" t="s">
        <v>484</v>
      </c>
      <c r="B243" t="s">
        <v>485</v>
      </c>
    </row>
    <row r="244" spans="1:2">
      <c r="A244" s="1" t="s">
        <v>486</v>
      </c>
      <c r="B244" t="s">
        <v>487</v>
      </c>
    </row>
    <row r="245" spans="1:2">
      <c r="A245" s="1" t="s">
        <v>488</v>
      </c>
      <c r="B245" t="s">
        <v>489</v>
      </c>
    </row>
    <row r="246" spans="1:2">
      <c r="A246" s="1" t="s">
        <v>490</v>
      </c>
      <c r="B246" t="s">
        <v>491</v>
      </c>
    </row>
    <row r="247" spans="1:2">
      <c r="A247" s="1" t="s">
        <v>492</v>
      </c>
      <c r="B247" t="s">
        <v>493</v>
      </c>
    </row>
    <row r="248" spans="1:2">
      <c r="A248" s="1" t="s">
        <v>494</v>
      </c>
      <c r="B248" t="s">
        <v>495</v>
      </c>
    </row>
    <row r="249" spans="1:2">
      <c r="A249" s="1" t="s">
        <v>496</v>
      </c>
      <c r="B249" t="s">
        <v>497</v>
      </c>
    </row>
    <row r="250" spans="1:2">
      <c r="A250" s="1" t="s">
        <v>498</v>
      </c>
      <c r="B250" t="s">
        <v>499</v>
      </c>
    </row>
    <row r="251" spans="1:2">
      <c r="A251" s="1" t="s">
        <v>500</v>
      </c>
      <c r="B251" t="s">
        <v>501</v>
      </c>
    </row>
    <row r="252" spans="1:2">
      <c r="A252" s="1" t="s">
        <v>502</v>
      </c>
      <c r="B252" t="s">
        <v>503</v>
      </c>
    </row>
    <row r="253" spans="1:2">
      <c r="A253" s="1" t="s">
        <v>504</v>
      </c>
      <c r="B253" t="s">
        <v>505</v>
      </c>
    </row>
    <row r="254" spans="1:2">
      <c r="A254" s="1" t="s">
        <v>506</v>
      </c>
      <c r="B254" t="s">
        <v>507</v>
      </c>
    </row>
    <row r="255" spans="1:2">
      <c r="A255" s="1" t="s">
        <v>508</v>
      </c>
      <c r="B255" t="s">
        <v>509</v>
      </c>
    </row>
    <row r="256" spans="1:2">
      <c r="A256" s="1" t="s">
        <v>510</v>
      </c>
      <c r="B256" t="s">
        <v>511</v>
      </c>
    </row>
    <row r="257" spans="1:2">
      <c r="A257" s="1" t="s">
        <v>512</v>
      </c>
      <c r="B257" t="s">
        <v>513</v>
      </c>
    </row>
    <row r="258" spans="1:2">
      <c r="A258" s="1" t="s">
        <v>514</v>
      </c>
      <c r="B258" t="s">
        <v>515</v>
      </c>
    </row>
    <row r="259" spans="1:2">
      <c r="A259" s="1" t="s">
        <v>516</v>
      </c>
      <c r="B259" t="s">
        <v>517</v>
      </c>
    </row>
    <row r="260" spans="1:2">
      <c r="A260" s="1" t="s">
        <v>518</v>
      </c>
      <c r="B260" t="s">
        <v>519</v>
      </c>
    </row>
    <row r="261" spans="1:2">
      <c r="A261" s="1" t="s">
        <v>520</v>
      </c>
      <c r="B261" t="s">
        <v>521</v>
      </c>
    </row>
    <row r="262" spans="1:2">
      <c r="A262" s="1" t="s">
        <v>522</v>
      </c>
      <c r="B262" t="s">
        <v>523</v>
      </c>
    </row>
    <row r="263" spans="1:2">
      <c r="A263" s="1" t="s">
        <v>524</v>
      </c>
      <c r="B263" t="s">
        <v>525</v>
      </c>
    </row>
    <row r="264" spans="1:2">
      <c r="A264" s="1" t="s">
        <v>526</v>
      </c>
      <c r="B264" t="s">
        <v>527</v>
      </c>
    </row>
    <row r="265" spans="1:2">
      <c r="A265" s="1" t="s">
        <v>528</v>
      </c>
      <c r="B265" t="s">
        <v>529</v>
      </c>
    </row>
    <row r="266" spans="1:2">
      <c r="A266" s="1" t="s">
        <v>530</v>
      </c>
      <c r="B266" t="s">
        <v>531</v>
      </c>
    </row>
    <row r="267" spans="1:2">
      <c r="A267" s="1" t="s">
        <v>532</v>
      </c>
      <c r="B267" t="s">
        <v>533</v>
      </c>
    </row>
    <row r="268" spans="1:2">
      <c r="A268" s="1" t="s">
        <v>534</v>
      </c>
      <c r="B268" t="s">
        <v>535</v>
      </c>
    </row>
    <row r="269" spans="1:2">
      <c r="A269" s="1" t="s">
        <v>536</v>
      </c>
      <c r="B269" t="s">
        <v>537</v>
      </c>
    </row>
    <row r="270" spans="1:2">
      <c r="A270" s="1" t="s">
        <v>538</v>
      </c>
      <c r="B270" t="s">
        <v>539</v>
      </c>
    </row>
    <row r="271" spans="1:2">
      <c r="A271" s="1" t="s">
        <v>540</v>
      </c>
      <c r="B271" t="s">
        <v>541</v>
      </c>
    </row>
    <row r="272" spans="1:2">
      <c r="A272" s="1" t="s">
        <v>542</v>
      </c>
      <c r="B272" t="s">
        <v>543</v>
      </c>
    </row>
    <row r="273" spans="1:2">
      <c r="A273" s="1" t="s">
        <v>544</v>
      </c>
      <c r="B273" t="s">
        <v>545</v>
      </c>
    </row>
    <row r="274" spans="1:2">
      <c r="A274" s="1" t="s">
        <v>546</v>
      </c>
      <c r="B274" t="s">
        <v>547</v>
      </c>
    </row>
    <row r="275" spans="1:2">
      <c r="A275" s="1" t="s">
        <v>548</v>
      </c>
      <c r="B275" t="s">
        <v>549</v>
      </c>
    </row>
    <row r="276" spans="1:2">
      <c r="A276" s="1" t="s">
        <v>550</v>
      </c>
      <c r="B276" t="s">
        <v>551</v>
      </c>
    </row>
    <row r="277" spans="1:2">
      <c r="A277" s="1" t="s">
        <v>552</v>
      </c>
      <c r="B277" t="s">
        <v>553</v>
      </c>
    </row>
    <row r="278" spans="1:2">
      <c r="A278" s="1" t="s">
        <v>554</v>
      </c>
      <c r="B278" t="s">
        <v>555</v>
      </c>
    </row>
    <row r="279" spans="1:2">
      <c r="A279" s="1" t="s">
        <v>556</v>
      </c>
      <c r="B279" t="s">
        <v>557</v>
      </c>
    </row>
    <row r="280" spans="1:2">
      <c r="A280" s="1" t="s">
        <v>558</v>
      </c>
      <c r="B280" t="s">
        <v>559</v>
      </c>
    </row>
    <row r="281" spans="1:2">
      <c r="A281" s="1" t="s">
        <v>560</v>
      </c>
      <c r="B281" t="s">
        <v>561</v>
      </c>
    </row>
    <row r="282" spans="1:2">
      <c r="A282" s="1" t="s">
        <v>562</v>
      </c>
      <c r="B282" t="s">
        <v>563</v>
      </c>
    </row>
    <row r="283" spans="1:2">
      <c r="A283" s="1" t="s">
        <v>564</v>
      </c>
      <c r="B283" t="s">
        <v>565</v>
      </c>
    </row>
    <row r="284" spans="1:2">
      <c r="A284" s="1" t="s">
        <v>566</v>
      </c>
      <c r="B284" t="s">
        <v>567</v>
      </c>
    </row>
    <row r="285" spans="1:2">
      <c r="A285" s="1" t="s">
        <v>568</v>
      </c>
      <c r="B285" t="s">
        <v>569</v>
      </c>
    </row>
    <row r="286" spans="1:2">
      <c r="A286" s="1" t="s">
        <v>570</v>
      </c>
      <c r="B286" t="s">
        <v>571</v>
      </c>
    </row>
    <row r="287" spans="1:2">
      <c r="A287" s="1" t="s">
        <v>572</v>
      </c>
      <c r="B287" t="s">
        <v>573</v>
      </c>
    </row>
    <row r="288" spans="1:2">
      <c r="A288" s="1" t="s">
        <v>574</v>
      </c>
      <c r="B288" t="s">
        <v>575</v>
      </c>
    </row>
    <row r="289" spans="1:2">
      <c r="A289" s="1" t="s">
        <v>576</v>
      </c>
      <c r="B289" t="s">
        <v>577</v>
      </c>
    </row>
    <row r="290" spans="1:2">
      <c r="A290" s="1" t="s">
        <v>578</v>
      </c>
      <c r="B290" t="s">
        <v>579</v>
      </c>
    </row>
    <row r="291" spans="1:2">
      <c r="A291" s="1" t="s">
        <v>580</v>
      </c>
      <c r="B291" t="s">
        <v>581</v>
      </c>
    </row>
    <row r="292" spans="1:2">
      <c r="A292" s="1" t="s">
        <v>582</v>
      </c>
      <c r="B292" t="s">
        <v>583</v>
      </c>
    </row>
    <row r="293" spans="1:2">
      <c r="A293" s="1" t="s">
        <v>584</v>
      </c>
      <c r="B293" t="s">
        <v>585</v>
      </c>
    </row>
    <row r="294" spans="1:2">
      <c r="A294" s="1" t="s">
        <v>586</v>
      </c>
      <c r="B294" t="s">
        <v>587</v>
      </c>
    </row>
    <row r="295" spans="1:2">
      <c r="A295" s="1" t="s">
        <v>588</v>
      </c>
      <c r="B295" t="s">
        <v>589</v>
      </c>
    </row>
    <row r="296" spans="1:2">
      <c r="A296" s="1" t="s">
        <v>590</v>
      </c>
      <c r="B296" t="s">
        <v>591</v>
      </c>
    </row>
    <row r="297" spans="1:2">
      <c r="A297" s="1" t="s">
        <v>592</v>
      </c>
      <c r="B297" t="s">
        <v>593</v>
      </c>
    </row>
    <row r="298" spans="1:2">
      <c r="A298" s="1" t="s">
        <v>594</v>
      </c>
      <c r="B298" t="s">
        <v>595</v>
      </c>
    </row>
    <row r="299" spans="1:2">
      <c r="A299" s="1" t="s">
        <v>596</v>
      </c>
      <c r="B299" t="s">
        <v>597</v>
      </c>
    </row>
    <row r="300" spans="1:2">
      <c r="A300" s="1" t="s">
        <v>598</v>
      </c>
      <c r="B300" t="s">
        <v>599</v>
      </c>
    </row>
    <row r="301" spans="1:2">
      <c r="A301" s="1" t="s">
        <v>600</v>
      </c>
      <c r="B301" t="s">
        <v>601</v>
      </c>
    </row>
    <row r="302" spans="1:2">
      <c r="A302" s="1" t="s">
        <v>602</v>
      </c>
      <c r="B302" t="s">
        <v>603</v>
      </c>
    </row>
    <row r="303" spans="1:2">
      <c r="A303" s="1" t="s">
        <v>604</v>
      </c>
      <c r="B303" t="s">
        <v>605</v>
      </c>
    </row>
    <row r="304" spans="1:2">
      <c r="A304" s="1" t="s">
        <v>606</v>
      </c>
      <c r="B304" t="s">
        <v>607</v>
      </c>
    </row>
    <row r="305" spans="1:2">
      <c r="A305" s="1" t="s">
        <v>608</v>
      </c>
      <c r="B305" t="s">
        <v>609</v>
      </c>
    </row>
    <row r="306" spans="1:2">
      <c r="A306" s="1" t="s">
        <v>610</v>
      </c>
      <c r="B306" t="s">
        <v>611</v>
      </c>
    </row>
    <row r="307" spans="1:2">
      <c r="A307" s="1" t="s">
        <v>612</v>
      </c>
      <c r="B307" t="s">
        <v>613</v>
      </c>
    </row>
    <row r="308" spans="1:2">
      <c r="A308" s="1" t="s">
        <v>614</v>
      </c>
      <c r="B308" t="s">
        <v>615</v>
      </c>
    </row>
    <row r="309" spans="1:2">
      <c r="A309" s="1" t="s">
        <v>616</v>
      </c>
      <c r="B309" t="s">
        <v>617</v>
      </c>
    </row>
    <row r="310" spans="1:2">
      <c r="A310" s="1" t="s">
        <v>618</v>
      </c>
      <c r="B310" t="s">
        <v>619</v>
      </c>
    </row>
    <row r="311" spans="1:2">
      <c r="A311" s="1" t="s">
        <v>620</v>
      </c>
      <c r="B311" t="s">
        <v>621</v>
      </c>
    </row>
    <row r="312" spans="1:2">
      <c r="A312" s="1" t="s">
        <v>622</v>
      </c>
      <c r="B312" t="s">
        <v>623</v>
      </c>
    </row>
    <row r="313" spans="1:2">
      <c r="A313" s="1" t="s">
        <v>624</v>
      </c>
      <c r="B313" t="s">
        <v>625</v>
      </c>
    </row>
    <row r="314" spans="1:2">
      <c r="A314" s="1" t="s">
        <v>626</v>
      </c>
      <c r="B314" t="s">
        <v>627</v>
      </c>
    </row>
    <row r="315" spans="1:2">
      <c r="A315" s="1" t="s">
        <v>628</v>
      </c>
      <c r="B315" t="s">
        <v>629</v>
      </c>
    </row>
    <row r="316" spans="1:2">
      <c r="A316" s="1" t="s">
        <v>630</v>
      </c>
      <c r="B316" t="s">
        <v>631</v>
      </c>
    </row>
    <row r="317" spans="1:2">
      <c r="A317" s="1" t="s">
        <v>632</v>
      </c>
      <c r="B317" t="s">
        <v>633</v>
      </c>
    </row>
    <row r="318" spans="1:2">
      <c r="A318" s="1" t="s">
        <v>634</v>
      </c>
      <c r="B318" t="s">
        <v>635</v>
      </c>
    </row>
    <row r="319" spans="1:2">
      <c r="A319" s="1" t="s">
        <v>636</v>
      </c>
      <c r="B319" t="s">
        <v>637</v>
      </c>
    </row>
    <row r="320" spans="1:2">
      <c r="A320" s="1" t="s">
        <v>638</v>
      </c>
      <c r="B320" t="s">
        <v>639</v>
      </c>
    </row>
    <row r="321" spans="1:2">
      <c r="A321" s="1" t="s">
        <v>640</v>
      </c>
      <c r="B321" t="s">
        <v>641</v>
      </c>
    </row>
    <row r="322" spans="1:2">
      <c r="A322" s="1" t="s">
        <v>642</v>
      </c>
      <c r="B322" t="s">
        <v>643</v>
      </c>
    </row>
    <row r="323" spans="1:2">
      <c r="A323" s="1" t="s">
        <v>644</v>
      </c>
      <c r="B323" t="s">
        <v>645</v>
      </c>
    </row>
    <row r="324" spans="1:2">
      <c r="A324" s="1" t="s">
        <v>646</v>
      </c>
      <c r="B324" t="s">
        <v>647</v>
      </c>
    </row>
    <row r="325" spans="1:2">
      <c r="A325" s="1" t="s">
        <v>648</v>
      </c>
      <c r="B325" t="s">
        <v>649</v>
      </c>
    </row>
    <row r="326" spans="1:2">
      <c r="A326" s="1" t="s">
        <v>650</v>
      </c>
      <c r="B326" t="s">
        <v>651</v>
      </c>
    </row>
    <row r="327" spans="1:2">
      <c r="A327" s="1" t="s">
        <v>652</v>
      </c>
      <c r="B327" t="s">
        <v>653</v>
      </c>
    </row>
    <row r="328" spans="1:2">
      <c r="A328" s="1" t="s">
        <v>654</v>
      </c>
      <c r="B328" t="s">
        <v>655</v>
      </c>
    </row>
    <row r="329" spans="1:2">
      <c r="A329" s="1" t="s">
        <v>656</v>
      </c>
      <c r="B329" t="s">
        <v>657</v>
      </c>
    </row>
    <row r="330" spans="1:2">
      <c r="A330" s="1" t="s">
        <v>658</v>
      </c>
      <c r="B330" t="s">
        <v>659</v>
      </c>
    </row>
    <row r="331" spans="1:2">
      <c r="A331" s="1" t="s">
        <v>660</v>
      </c>
      <c r="B331" t="s">
        <v>661</v>
      </c>
    </row>
    <row r="332" spans="1:2">
      <c r="A332" s="1" t="s">
        <v>662</v>
      </c>
      <c r="B332" t="s">
        <v>663</v>
      </c>
    </row>
    <row r="333" spans="1:2">
      <c r="A333" s="1" t="s">
        <v>664</v>
      </c>
      <c r="B333" t="s">
        <v>665</v>
      </c>
    </row>
    <row r="334" spans="1:2">
      <c r="A334" s="1" t="s">
        <v>666</v>
      </c>
      <c r="B334" t="s">
        <v>667</v>
      </c>
    </row>
    <row r="335" spans="1:2">
      <c r="A335" s="1" t="s">
        <v>668</v>
      </c>
      <c r="B335" t="s">
        <v>669</v>
      </c>
    </row>
    <row r="336" spans="1:2">
      <c r="A336" s="1" t="s">
        <v>670</v>
      </c>
      <c r="B336" t="s">
        <v>671</v>
      </c>
    </row>
    <row r="337" spans="1:2">
      <c r="A337" s="1" t="s">
        <v>672</v>
      </c>
      <c r="B337" t="s">
        <v>673</v>
      </c>
    </row>
    <row r="338" spans="1:2">
      <c r="A338" s="1" t="s">
        <v>674</v>
      </c>
      <c r="B338" t="s">
        <v>675</v>
      </c>
    </row>
    <row r="339" spans="1:2">
      <c r="A339" s="1" t="s">
        <v>676</v>
      </c>
      <c r="B339" t="s">
        <v>677</v>
      </c>
    </row>
    <row r="340" spans="1:2">
      <c r="A340" s="1" t="s">
        <v>678</v>
      </c>
      <c r="B340" t="s">
        <v>679</v>
      </c>
    </row>
    <row r="341" spans="1:2">
      <c r="A341" s="1" t="s">
        <v>680</v>
      </c>
      <c r="B341" t="s">
        <v>681</v>
      </c>
    </row>
    <row r="342" spans="1:2">
      <c r="A342" s="1" t="s">
        <v>682</v>
      </c>
      <c r="B342" t="s">
        <v>683</v>
      </c>
    </row>
    <row r="343" spans="1:2">
      <c r="A343" s="1" t="s">
        <v>684</v>
      </c>
      <c r="B343" t="s">
        <v>685</v>
      </c>
    </row>
    <row r="344" spans="1:2">
      <c r="A344" s="1" t="s">
        <v>686</v>
      </c>
      <c r="B344" t="s">
        <v>687</v>
      </c>
    </row>
    <row r="345" spans="1:2">
      <c r="A345" s="1" t="s">
        <v>688</v>
      </c>
      <c r="B345" t="s">
        <v>689</v>
      </c>
    </row>
    <row r="346" spans="1:2">
      <c r="A346" s="1" t="s">
        <v>690</v>
      </c>
      <c r="B346" t="s">
        <v>691</v>
      </c>
    </row>
    <row r="347" spans="1:2">
      <c r="A347" s="1" t="s">
        <v>692</v>
      </c>
      <c r="B347" t="s">
        <v>693</v>
      </c>
    </row>
    <row r="348" spans="1:2">
      <c r="A348" s="1" t="s">
        <v>694</v>
      </c>
      <c r="B348" t="s">
        <v>695</v>
      </c>
    </row>
    <row r="349" spans="1:2">
      <c r="A349" s="1" t="s">
        <v>696</v>
      </c>
      <c r="B349" t="s">
        <v>697</v>
      </c>
    </row>
    <row r="350" spans="1:2">
      <c r="A350" s="1" t="s">
        <v>698</v>
      </c>
      <c r="B350" t="s">
        <v>699</v>
      </c>
    </row>
    <row r="351" spans="1:2">
      <c r="A351" s="1" t="s">
        <v>700</v>
      </c>
      <c r="B351" t="s">
        <v>701</v>
      </c>
    </row>
    <row r="352" spans="1:2">
      <c r="A352" s="1" t="s">
        <v>702</v>
      </c>
      <c r="B352" t="s">
        <v>703</v>
      </c>
    </row>
    <row r="353" spans="1:2">
      <c r="A353" s="1" t="s">
        <v>704</v>
      </c>
      <c r="B353" t="s">
        <v>705</v>
      </c>
    </row>
    <row r="354" spans="1:2">
      <c r="A354" s="1" t="s">
        <v>706</v>
      </c>
      <c r="B354" t="s">
        <v>707</v>
      </c>
    </row>
    <row r="355" spans="1:2">
      <c r="A355" s="1" t="s">
        <v>708</v>
      </c>
      <c r="B355" t="s">
        <v>709</v>
      </c>
    </row>
    <row r="356" spans="1:2">
      <c r="A356" s="1" t="s">
        <v>710</v>
      </c>
      <c r="B356" t="s">
        <v>711</v>
      </c>
    </row>
    <row r="357" spans="1:2">
      <c r="A357" s="1" t="s">
        <v>712</v>
      </c>
      <c r="B357" t="s">
        <v>713</v>
      </c>
    </row>
    <row r="358" spans="1:2">
      <c r="A358" s="1" t="s">
        <v>714</v>
      </c>
      <c r="B358" t="s">
        <v>715</v>
      </c>
    </row>
    <row r="359" spans="1:2">
      <c r="A359" s="1" t="s">
        <v>716</v>
      </c>
      <c r="B359" t="s">
        <v>717</v>
      </c>
    </row>
    <row r="360" spans="1:2">
      <c r="A360" s="1" t="s">
        <v>718</v>
      </c>
      <c r="B360" t="s">
        <v>719</v>
      </c>
    </row>
    <row r="361" spans="1:2">
      <c r="A361" s="1" t="s">
        <v>720</v>
      </c>
      <c r="B361" t="s">
        <v>721</v>
      </c>
    </row>
    <row r="362" spans="1:2">
      <c r="A362" s="1" t="s">
        <v>722</v>
      </c>
      <c r="B362" t="s">
        <v>723</v>
      </c>
    </row>
    <row r="363" spans="1:2">
      <c r="A363" s="1" t="s">
        <v>724</v>
      </c>
      <c r="B363" t="s">
        <v>725</v>
      </c>
    </row>
    <row r="364" spans="1:2">
      <c r="A364" s="1" t="s">
        <v>726</v>
      </c>
      <c r="B364" t="s">
        <v>727</v>
      </c>
    </row>
    <row r="365" spans="1:2">
      <c r="A365" s="1" t="s">
        <v>728</v>
      </c>
      <c r="B365" t="s">
        <v>729</v>
      </c>
    </row>
    <row r="366" spans="1:2">
      <c r="A366" s="1" t="s">
        <v>730</v>
      </c>
      <c r="B366" t="s">
        <v>731</v>
      </c>
    </row>
    <row r="367" spans="1:2">
      <c r="A367" s="1" t="s">
        <v>732</v>
      </c>
      <c r="B367" t="s">
        <v>733</v>
      </c>
    </row>
    <row r="368" spans="1:2">
      <c r="A368" s="1" t="s">
        <v>734</v>
      </c>
      <c r="B368" t="s">
        <v>735</v>
      </c>
    </row>
    <row r="369" spans="1:2">
      <c r="A369" s="1" t="s">
        <v>736</v>
      </c>
      <c r="B369" t="s">
        <v>737</v>
      </c>
    </row>
    <row r="370" spans="1:2">
      <c r="A370" s="1" t="s">
        <v>738</v>
      </c>
      <c r="B370" t="s">
        <v>739</v>
      </c>
    </row>
    <row r="371" spans="1:2">
      <c r="A371" s="1" t="s">
        <v>740</v>
      </c>
      <c r="B371" t="s">
        <v>741</v>
      </c>
    </row>
    <row r="372" spans="1:2">
      <c r="A372" s="1" t="s">
        <v>742</v>
      </c>
      <c r="B372" t="s">
        <v>743</v>
      </c>
    </row>
    <row r="373" spans="1:2">
      <c r="A373" s="1" t="s">
        <v>744</v>
      </c>
      <c r="B373" t="s">
        <v>745</v>
      </c>
    </row>
    <row r="374" spans="1:2">
      <c r="A374" s="1" t="s">
        <v>746</v>
      </c>
      <c r="B374" t="s">
        <v>747</v>
      </c>
    </row>
    <row r="375" spans="1:2">
      <c r="A375" s="1" t="s">
        <v>748</v>
      </c>
      <c r="B375" t="s">
        <v>749</v>
      </c>
    </row>
    <row r="376" spans="1:2">
      <c r="A376" s="1" t="s">
        <v>750</v>
      </c>
      <c r="B376" t="s">
        <v>751</v>
      </c>
    </row>
    <row r="377" spans="1:2">
      <c r="A377" s="1" t="s">
        <v>752</v>
      </c>
      <c r="B377" t="s">
        <v>753</v>
      </c>
    </row>
    <row r="378" spans="1:2">
      <c r="A378" s="1" t="s">
        <v>754</v>
      </c>
      <c r="B378" t="s">
        <v>755</v>
      </c>
    </row>
    <row r="379" spans="1:2">
      <c r="A379" s="1" t="s">
        <v>756</v>
      </c>
      <c r="B379" t="s">
        <v>757</v>
      </c>
    </row>
    <row r="380" spans="1:2">
      <c r="A380" s="1" t="s">
        <v>758</v>
      </c>
      <c r="B380" t="s">
        <v>759</v>
      </c>
    </row>
    <row r="381" spans="1:2">
      <c r="A381" s="1" t="s">
        <v>760</v>
      </c>
      <c r="B381" t="s">
        <v>761</v>
      </c>
    </row>
    <row r="382" spans="1:2">
      <c r="A382" s="1" t="s">
        <v>762</v>
      </c>
      <c r="B382" t="s">
        <v>763</v>
      </c>
    </row>
    <row r="383" spans="1:2">
      <c r="A383" s="1" t="s">
        <v>764</v>
      </c>
      <c r="B383" t="s">
        <v>765</v>
      </c>
    </row>
    <row r="384" spans="1:2">
      <c r="A384" s="1" t="s">
        <v>766</v>
      </c>
      <c r="B384" t="s">
        <v>767</v>
      </c>
    </row>
    <row r="385" spans="1:2">
      <c r="A385" s="1" t="s">
        <v>768</v>
      </c>
      <c r="B385" t="s">
        <v>769</v>
      </c>
    </row>
    <row r="386" spans="1:2">
      <c r="A386" s="1" t="s">
        <v>770</v>
      </c>
      <c r="B386" t="s">
        <v>771</v>
      </c>
    </row>
    <row r="387" spans="1:2">
      <c r="A387" s="1" t="s">
        <v>772</v>
      </c>
      <c r="B387" t="s">
        <v>773</v>
      </c>
    </row>
    <row r="388" spans="1:2">
      <c r="A388" s="1" t="s">
        <v>774</v>
      </c>
      <c r="B388" t="s">
        <v>775</v>
      </c>
    </row>
    <row r="389" spans="1:2">
      <c r="A389" s="1" t="s">
        <v>776</v>
      </c>
      <c r="B389" t="s">
        <v>777</v>
      </c>
    </row>
    <row r="390" spans="1:2">
      <c r="A390" s="1" t="s">
        <v>778</v>
      </c>
      <c r="B390" t="s">
        <v>779</v>
      </c>
    </row>
    <row r="391" spans="1:2">
      <c r="A391" s="1" t="s">
        <v>780</v>
      </c>
      <c r="B391" t="s">
        <v>781</v>
      </c>
    </row>
    <row r="392" spans="1:2">
      <c r="A392" s="1" t="s">
        <v>782</v>
      </c>
      <c r="B392" t="s">
        <v>783</v>
      </c>
    </row>
    <row r="393" spans="1:2">
      <c r="A393" s="1" t="s">
        <v>784</v>
      </c>
      <c r="B393" t="s">
        <v>785</v>
      </c>
    </row>
    <row r="394" spans="1:2">
      <c r="A394" s="1" t="s">
        <v>786</v>
      </c>
      <c r="B394" t="s">
        <v>787</v>
      </c>
    </row>
    <row r="395" spans="1:2">
      <c r="A395" s="1" t="s">
        <v>788</v>
      </c>
      <c r="B395" t="s">
        <v>789</v>
      </c>
    </row>
    <row r="396" spans="1:2">
      <c r="A396" s="1" t="s">
        <v>790</v>
      </c>
      <c r="B396" t="s">
        <v>791</v>
      </c>
    </row>
    <row r="397" spans="1:2">
      <c r="A397" s="1" t="s">
        <v>792</v>
      </c>
      <c r="B397" t="s">
        <v>793</v>
      </c>
    </row>
    <row r="398" spans="1:2">
      <c r="A398" s="1" t="s">
        <v>794</v>
      </c>
      <c r="B398" t="s">
        <v>795</v>
      </c>
    </row>
    <row r="399" spans="1:2">
      <c r="A399" s="1" t="s">
        <v>796</v>
      </c>
      <c r="B399" t="s">
        <v>797</v>
      </c>
    </row>
    <row r="400" spans="1:2">
      <c r="A400" s="1" t="s">
        <v>798</v>
      </c>
      <c r="B400" t="s">
        <v>799</v>
      </c>
    </row>
    <row r="401" spans="1:2">
      <c r="A401" s="1" t="s">
        <v>800</v>
      </c>
      <c r="B401" t="s">
        <v>801</v>
      </c>
    </row>
    <row r="402" spans="1:2">
      <c r="A402" s="1" t="s">
        <v>802</v>
      </c>
      <c r="B402" t="s">
        <v>803</v>
      </c>
    </row>
    <row r="403" spans="1:2">
      <c r="A403" s="1" t="s">
        <v>804</v>
      </c>
      <c r="B403" t="s">
        <v>805</v>
      </c>
    </row>
    <row r="404" spans="1:2">
      <c r="A404" s="1" t="s">
        <v>806</v>
      </c>
      <c r="B404" t="s">
        <v>807</v>
      </c>
    </row>
    <row r="405" spans="1:2">
      <c r="A405" s="1" t="s">
        <v>808</v>
      </c>
      <c r="B405" t="s">
        <v>809</v>
      </c>
    </row>
    <row r="406" spans="1:2">
      <c r="A406" s="1" t="s">
        <v>810</v>
      </c>
      <c r="B406" t="s">
        <v>811</v>
      </c>
    </row>
    <row r="407" spans="1:2">
      <c r="A407" s="1" t="s">
        <v>812</v>
      </c>
      <c r="B407" t="s">
        <v>813</v>
      </c>
    </row>
    <row r="408" spans="1:2">
      <c r="A408" s="1" t="s">
        <v>814</v>
      </c>
      <c r="B408" t="s">
        <v>815</v>
      </c>
    </row>
    <row r="409" spans="1:2">
      <c r="A409" s="1" t="s">
        <v>816</v>
      </c>
      <c r="B409" t="s">
        <v>817</v>
      </c>
    </row>
    <row r="410" spans="1:2">
      <c r="A410" s="1" t="s">
        <v>818</v>
      </c>
      <c r="B410" t="s">
        <v>819</v>
      </c>
    </row>
    <row r="411" spans="1:2">
      <c r="A411" s="1" t="s">
        <v>820</v>
      </c>
      <c r="B411" t="s">
        <v>821</v>
      </c>
    </row>
    <row r="412" spans="1:2">
      <c r="A412" s="1" t="s">
        <v>822</v>
      </c>
      <c r="B412" t="s">
        <v>823</v>
      </c>
    </row>
    <row r="413" spans="1:2">
      <c r="A413" s="1" t="s">
        <v>824</v>
      </c>
      <c r="B413" t="s">
        <v>825</v>
      </c>
    </row>
    <row r="414" spans="1:2">
      <c r="A414" s="1" t="s">
        <v>826</v>
      </c>
      <c r="B414" t="s">
        <v>827</v>
      </c>
    </row>
    <row r="415" spans="1:2">
      <c r="A415" s="1" t="s">
        <v>828</v>
      </c>
      <c r="B415" t="s">
        <v>829</v>
      </c>
    </row>
    <row r="416" spans="1:2">
      <c r="A416" s="1" t="s">
        <v>830</v>
      </c>
      <c r="B416" t="s">
        <v>831</v>
      </c>
    </row>
    <row r="417" spans="1:2">
      <c r="A417" s="1" t="s">
        <v>832</v>
      </c>
      <c r="B417" t="s">
        <v>833</v>
      </c>
    </row>
    <row r="418" spans="1:2">
      <c r="A418" s="1" t="s">
        <v>834</v>
      </c>
      <c r="B418" t="s">
        <v>835</v>
      </c>
    </row>
    <row r="419" spans="1:2">
      <c r="A419" s="1" t="s">
        <v>836</v>
      </c>
      <c r="B419" t="s">
        <v>837</v>
      </c>
    </row>
    <row r="420" spans="1:2">
      <c r="A420" s="1" t="s">
        <v>838</v>
      </c>
      <c r="B420" t="s">
        <v>839</v>
      </c>
    </row>
    <row r="421" spans="1:2">
      <c r="A421" s="1" t="s">
        <v>840</v>
      </c>
      <c r="B421" t="s">
        <v>841</v>
      </c>
    </row>
    <row r="422" spans="1:2">
      <c r="A422" s="1" t="s">
        <v>842</v>
      </c>
      <c r="B422" t="s">
        <v>843</v>
      </c>
    </row>
    <row r="423" spans="1:2">
      <c r="A423" s="1" t="s">
        <v>844</v>
      </c>
      <c r="B423" t="s">
        <v>845</v>
      </c>
    </row>
    <row r="424" spans="1:2">
      <c r="A424" s="1" t="s">
        <v>846</v>
      </c>
      <c r="B424" t="s">
        <v>847</v>
      </c>
    </row>
    <row r="425" spans="1:2">
      <c r="A425" s="1" t="s">
        <v>848</v>
      </c>
      <c r="B425" t="s">
        <v>849</v>
      </c>
    </row>
    <row r="426" spans="1:2">
      <c r="A426" s="1" t="s">
        <v>850</v>
      </c>
      <c r="B426" t="s">
        <v>851</v>
      </c>
    </row>
    <row r="427" spans="1:2">
      <c r="A427" s="1" t="s">
        <v>852</v>
      </c>
      <c r="B427" t="s">
        <v>853</v>
      </c>
    </row>
    <row r="428" spans="1:2">
      <c r="A428" s="1" t="s">
        <v>854</v>
      </c>
      <c r="B428" t="s">
        <v>855</v>
      </c>
    </row>
    <row r="429" spans="1:2">
      <c r="A429" s="1" t="s">
        <v>856</v>
      </c>
      <c r="B429" t="s">
        <v>857</v>
      </c>
    </row>
    <row r="430" spans="1:2">
      <c r="A430" s="1" t="s">
        <v>858</v>
      </c>
      <c r="B430" t="s">
        <v>859</v>
      </c>
    </row>
    <row r="431" spans="1:2">
      <c r="A431" s="1" t="s">
        <v>860</v>
      </c>
      <c r="B431" t="s">
        <v>861</v>
      </c>
    </row>
    <row r="432" spans="1:2">
      <c r="A432" s="1" t="s">
        <v>862</v>
      </c>
      <c r="B432" t="s">
        <v>863</v>
      </c>
    </row>
    <row r="433" spans="1:2">
      <c r="A433" s="1" t="s">
        <v>864</v>
      </c>
      <c r="B433" t="s">
        <v>865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36"/>
  <sheetViews>
    <sheetView topLeftCell="H1" workbookViewId="0">
      <selection activeCell="U2" sqref="U1:V1048576"/>
    </sheetView>
  </sheetViews>
  <sheetFormatPr baseColWidth="10" defaultColWidth="8.83203125" defaultRowHeight="15"/>
  <cols>
    <col min="6" max="6" width="13.83203125" style="8" bestFit="1" customWidth="1"/>
    <col min="7" max="7" width="15.6640625" style="8" bestFit="1" customWidth="1"/>
    <col min="9" max="9" width="11.1640625" style="12" customWidth="1"/>
    <col min="10" max="10" width="12.83203125" style="9" bestFit="1" customWidth="1"/>
    <col min="11" max="11" width="6.33203125" style="12" customWidth="1"/>
    <col min="12" max="12" width="12.1640625" style="12" customWidth="1"/>
    <col min="13" max="13" width="12.83203125" style="9" bestFit="1" customWidth="1"/>
    <col min="14" max="14" width="5.33203125" style="12" customWidth="1"/>
    <col min="15" max="15" width="13.6640625" style="12" customWidth="1"/>
    <col min="16" max="16" width="9.1640625" style="12" customWidth="1"/>
    <col min="18" max="18" width="11.1640625" style="12" customWidth="1"/>
    <col min="19" max="19" width="14" style="9" customWidth="1"/>
    <col min="20" max="20" width="5.33203125" customWidth="1"/>
    <col min="21" max="21" width="12.6640625" customWidth="1"/>
    <col min="22" max="22" width="10" customWidth="1"/>
  </cols>
  <sheetData>
    <row r="1" spans="1:22" ht="17" customHeight="1" thickBot="1">
      <c r="B1" s="1" t="s">
        <v>866</v>
      </c>
      <c r="C1" s="1" t="s">
        <v>867</v>
      </c>
      <c r="D1" s="1" t="s">
        <v>868</v>
      </c>
      <c r="E1" s="1" t="s">
        <v>869</v>
      </c>
      <c r="F1" s="2" t="s">
        <v>870</v>
      </c>
      <c r="G1" s="2" t="s">
        <v>871</v>
      </c>
      <c r="I1" s="3" t="s">
        <v>872</v>
      </c>
      <c r="J1" s="4" t="s">
        <v>870</v>
      </c>
      <c r="K1" s="5"/>
      <c r="L1" s="5" t="s">
        <v>872</v>
      </c>
      <c r="M1" s="6" t="s">
        <v>870</v>
      </c>
      <c r="N1" s="5"/>
      <c r="O1" s="35" t="s">
        <v>873</v>
      </c>
      <c r="P1" s="36"/>
      <c r="R1" s="3" t="s">
        <v>872</v>
      </c>
      <c r="S1" s="4" t="s">
        <v>871</v>
      </c>
      <c r="T1" s="7"/>
      <c r="U1" s="35" t="s">
        <v>874</v>
      </c>
      <c r="V1" s="36"/>
    </row>
    <row r="2" spans="1:22">
      <c r="A2" s="1" t="s">
        <v>2</v>
      </c>
      <c r="B2">
        <v>0.18568532212729161</v>
      </c>
      <c r="C2">
        <v>0.40216377797570152</v>
      </c>
      <c r="D2">
        <v>0.88004040650144943</v>
      </c>
      <c r="E2">
        <v>0.21647845584840991</v>
      </c>
      <c r="F2" s="8">
        <f t="shared" ref="F2:F65" si="0">_xlfn.XLOOKUP(A2,$L$2:$L$900,$M$2:$M$900)</f>
        <v>2.197754573249E-4</v>
      </c>
      <c r="G2" s="8">
        <f t="shared" ref="G2:G65" si="1">_xlfn.XLOOKUP(A2,$R$2:$R$900,$S$2:$S$900)</f>
        <v>0.10842564927796181</v>
      </c>
      <c r="I2" s="10" t="s">
        <v>3</v>
      </c>
      <c r="J2" s="11">
        <v>2.197754573249E-4</v>
      </c>
      <c r="L2" s="12" t="str">
        <f>_xlfn.XLOOKUP(I2,Sheet!$B$2:$B$900,Sheet!$A$2:$A$900)</f>
        <v>A</v>
      </c>
      <c r="M2" s="9">
        <f t="shared" ref="M2:M65" si="2">J2</f>
        <v>2.197754573249E-4</v>
      </c>
      <c r="O2" s="13" t="s">
        <v>890</v>
      </c>
      <c r="P2" s="24">
        <f>COUNTIFS(E:E,"&gt;0", F:F,"&gt;0")</f>
        <v>172</v>
      </c>
      <c r="R2" s="10" t="s">
        <v>2</v>
      </c>
      <c r="S2" s="11">
        <v>0.10842564927796181</v>
      </c>
      <c r="U2" s="13" t="s">
        <v>890</v>
      </c>
      <c r="V2" s="24">
        <f>COUNTIFS(E:E,"&gt;0", G:G,"&gt;0")</f>
        <v>208</v>
      </c>
    </row>
    <row r="3" spans="1:22">
      <c r="A3" s="1" t="s">
        <v>4</v>
      </c>
      <c r="B3">
        <v>0.27951572674095149</v>
      </c>
      <c r="C3">
        <v>-7.5222627196119274E-2</v>
      </c>
      <c r="D3">
        <v>1.3329404180825639</v>
      </c>
      <c r="E3">
        <v>-0.35473835393707082</v>
      </c>
      <c r="F3" s="8">
        <f t="shared" si="0"/>
        <v>-7.9720920567060002E-4</v>
      </c>
      <c r="G3" s="8">
        <f t="shared" si="1"/>
        <v>-6.6085810365164199E-2</v>
      </c>
      <c r="I3" s="10" t="s">
        <v>5</v>
      </c>
      <c r="J3" s="11">
        <v>-7.9720920567060002E-4</v>
      </c>
      <c r="L3" s="12" t="str">
        <f>_xlfn.XLOOKUP(I3,Sheet!$B$2:$B$900,Sheet!$A$2:$A$900)</f>
        <v>AAL</v>
      </c>
      <c r="M3" s="9">
        <f t="shared" si="2"/>
        <v>-7.9720920567060002E-4</v>
      </c>
      <c r="O3" s="14" t="s">
        <v>891</v>
      </c>
      <c r="P3" s="25">
        <f>COUNTIFS(E:E,"&lt;=0", F:F,"&lt;=0")</f>
        <v>84</v>
      </c>
      <c r="R3" s="10" t="s">
        <v>4</v>
      </c>
      <c r="S3" s="11">
        <v>-6.6085810365164199E-2</v>
      </c>
      <c r="U3" s="14" t="s">
        <v>891</v>
      </c>
      <c r="V3" s="25">
        <f>COUNTIFS(E:E,"&lt;=0", G:G,"&lt;=0")</f>
        <v>34</v>
      </c>
    </row>
    <row r="4" spans="1:22" ht="16" customHeight="1">
      <c r="A4" s="1" t="s">
        <v>6</v>
      </c>
      <c r="B4">
        <v>0.23608032807145091</v>
      </c>
      <c r="C4">
        <v>0.71015011283266649</v>
      </c>
      <c r="D4">
        <v>1.1232867067781649</v>
      </c>
      <c r="E4">
        <v>0.47406978476121558</v>
      </c>
      <c r="F4" s="8">
        <f t="shared" si="0"/>
        <v>4.4732141455849998E-4</v>
      </c>
      <c r="G4" s="8">
        <f t="shared" si="1"/>
        <v>0.11581288754126789</v>
      </c>
      <c r="I4" s="10" t="s">
        <v>7</v>
      </c>
      <c r="J4" s="11">
        <v>4.4732141455849998E-4</v>
      </c>
      <c r="L4" s="12" t="str">
        <f>_xlfn.XLOOKUP(I4,Sheet!$B$2:$B$900,Sheet!$A$2:$A$900)</f>
        <v>AAPL</v>
      </c>
      <c r="M4" s="9">
        <f t="shared" si="2"/>
        <v>4.4732141455849998E-4</v>
      </c>
      <c r="O4" s="14" t="s">
        <v>892</v>
      </c>
      <c r="P4" s="25">
        <f>COUNTIFS(E:E,"&lt;=0", F:F,"&gt;0")</f>
        <v>123</v>
      </c>
      <c r="R4" s="10" t="s">
        <v>6</v>
      </c>
      <c r="S4" s="11">
        <v>0.11581288754126789</v>
      </c>
      <c r="U4" s="14" t="s">
        <v>892</v>
      </c>
      <c r="V4" s="25">
        <f>COUNTIFS(E:E,"&lt;=0", G:G,"&gt;0")</f>
        <v>173</v>
      </c>
    </row>
    <row r="5" spans="1:22" ht="16" customHeight="1">
      <c r="A5" s="1" t="s">
        <v>8</v>
      </c>
      <c r="B5">
        <v>0.180173332046388</v>
      </c>
      <c r="C5">
        <v>0.32392736433340469</v>
      </c>
      <c r="D5">
        <v>0.85343516716826195</v>
      </c>
      <c r="E5">
        <v>0.14375403228701669</v>
      </c>
      <c r="F5" s="8">
        <f t="shared" si="0"/>
        <v>2.2557012562470001E-4</v>
      </c>
      <c r="G5" s="8">
        <f t="shared" si="1"/>
        <v>0.1136821155031609</v>
      </c>
      <c r="I5" s="10" t="s">
        <v>9</v>
      </c>
      <c r="J5" s="11">
        <v>2.2557012562470001E-4</v>
      </c>
      <c r="L5" s="12" t="str">
        <f>_xlfn.XLOOKUP(I5,Sheet!$B$2:$B$900,Sheet!$A$2:$A$900)</f>
        <v>ABT</v>
      </c>
      <c r="M5" s="9">
        <f t="shared" si="2"/>
        <v>2.2557012562470001E-4</v>
      </c>
      <c r="O5" s="14" t="s">
        <v>893</v>
      </c>
      <c r="P5" s="25">
        <f>COUNTIFS(E:E,"&gt;0", F:F,"&lt;=0")</f>
        <v>53</v>
      </c>
      <c r="R5" s="10" t="s">
        <v>8</v>
      </c>
      <c r="S5" s="11">
        <v>0.1136821155031609</v>
      </c>
      <c r="U5" s="14" t="s">
        <v>893</v>
      </c>
      <c r="V5" s="25">
        <f>COUNTIFS(E:E,"&gt;0", G:G,"&lt;=0")</f>
        <v>17</v>
      </c>
    </row>
    <row r="6" spans="1:22" ht="16" customHeight="1">
      <c r="A6" s="1" t="s">
        <v>10</v>
      </c>
      <c r="B6">
        <v>0.27741856945828658</v>
      </c>
      <c r="C6">
        <v>-7.4461498749835986E-3</v>
      </c>
      <c r="D6">
        <v>1.3228178723947659</v>
      </c>
      <c r="E6">
        <v>-0.28486471933327018</v>
      </c>
      <c r="F6" s="8">
        <f t="shared" si="0"/>
        <v>3.9350773978760002E-4</v>
      </c>
      <c r="G6" s="8">
        <f t="shared" si="1"/>
        <v>8.1088734405034807E-2</v>
      </c>
      <c r="I6" s="10" t="s">
        <v>11</v>
      </c>
      <c r="J6" s="11">
        <v>3.9350773978760002E-4</v>
      </c>
      <c r="L6" s="12" t="str">
        <f>_xlfn.XLOOKUP(I6,Sheet!$B$2:$B$900,Sheet!$A$2:$A$900)</f>
        <v>ACGL</v>
      </c>
      <c r="M6" s="9">
        <f t="shared" si="2"/>
        <v>3.9350773978760002E-4</v>
      </c>
      <c r="O6" s="14" t="s">
        <v>894</v>
      </c>
      <c r="P6" s="26">
        <f>P2/(P2+P4)</f>
        <v>0.58305084745762714</v>
      </c>
      <c r="R6" s="10" t="s">
        <v>10</v>
      </c>
      <c r="S6" s="11">
        <v>8.1088734405034807E-2</v>
      </c>
      <c r="U6" s="14" t="s">
        <v>894</v>
      </c>
      <c r="V6" s="26">
        <f>V2/(V2+V4)</f>
        <v>0.54593175853018372</v>
      </c>
    </row>
    <row r="7" spans="1:22">
      <c r="A7" s="1" t="s">
        <v>12</v>
      </c>
      <c r="B7">
        <v>0.22082148516063571</v>
      </c>
      <c r="C7">
        <v>0.31787083898775609</v>
      </c>
      <c r="D7">
        <v>1.0496354190161969</v>
      </c>
      <c r="E7">
        <v>9.7049353827120433E-2</v>
      </c>
      <c r="F7" s="8">
        <f t="shared" si="0"/>
        <v>3.7622282560720001E-4</v>
      </c>
      <c r="G7" s="8">
        <f t="shared" si="1"/>
        <v>0.1065145964076543</v>
      </c>
      <c r="I7" s="10" t="s">
        <v>13</v>
      </c>
      <c r="J7" s="11">
        <v>3.7622282560720001E-4</v>
      </c>
      <c r="L7" s="12" t="str">
        <f>_xlfn.XLOOKUP(I7,Sheet!$B$2:$B$900,Sheet!$A$2:$A$900)</f>
        <v>ACN</v>
      </c>
      <c r="M7" s="9">
        <f t="shared" si="2"/>
        <v>3.7622282560720001E-4</v>
      </c>
      <c r="O7" s="14" t="s">
        <v>895</v>
      </c>
      <c r="P7" s="26">
        <f>P2/(P2+P5)</f>
        <v>0.76444444444444448</v>
      </c>
      <c r="R7" s="10" t="s">
        <v>12</v>
      </c>
      <c r="S7" s="11">
        <v>0.1065145964076543</v>
      </c>
      <c r="U7" s="14" t="s">
        <v>895</v>
      </c>
      <c r="V7" s="26">
        <f>V2/(V2+V5)</f>
        <v>0.9244444444444444</v>
      </c>
    </row>
    <row r="8" spans="1:22" ht="16" customHeight="1">
      <c r="A8" s="1" t="s">
        <v>14</v>
      </c>
      <c r="B8">
        <v>0.22913325989619199</v>
      </c>
      <c r="C8">
        <v>0.53109692871522562</v>
      </c>
      <c r="D8">
        <v>1.0897546414525989</v>
      </c>
      <c r="E8">
        <v>0.30196366881903358</v>
      </c>
      <c r="F8" s="8">
        <f t="shared" si="0"/>
        <v>7.7903160876309995E-4</v>
      </c>
      <c r="G8" s="8">
        <f t="shared" si="1"/>
        <v>0.14481370202500321</v>
      </c>
      <c r="I8" s="10" t="s">
        <v>15</v>
      </c>
      <c r="J8" s="11">
        <v>7.7903160876309995E-4</v>
      </c>
      <c r="L8" s="12" t="str">
        <f>_xlfn.XLOOKUP(I8,Sheet!$B$2:$B$900,Sheet!$A$2:$A$900)</f>
        <v>ADBE</v>
      </c>
      <c r="M8" s="9">
        <f t="shared" si="2"/>
        <v>7.7903160876309995E-4</v>
      </c>
      <c r="O8" s="27" t="s">
        <v>896</v>
      </c>
      <c r="P8" s="28">
        <f>2*P6*P7/(P6+P7)</f>
        <v>0.66153846153846152</v>
      </c>
      <c r="R8" s="10" t="s">
        <v>14</v>
      </c>
      <c r="S8" s="11">
        <v>0.14481370202500321</v>
      </c>
      <c r="U8" s="27" t="s">
        <v>896</v>
      </c>
      <c r="V8" s="28">
        <f>2*V6*V7/(V6+V7)</f>
        <v>0.68646864686468645</v>
      </c>
    </row>
    <row r="9" spans="1:22" ht="16" thickBot="1">
      <c r="A9" s="1" t="s">
        <v>16</v>
      </c>
      <c r="B9">
        <v>0.25166654368197661</v>
      </c>
      <c r="C9">
        <v>0.36424700322781761</v>
      </c>
      <c r="D9">
        <v>1.198518155044618</v>
      </c>
      <c r="E9">
        <v>0.11258045954584101</v>
      </c>
      <c r="F9" s="8">
        <f t="shared" si="0"/>
        <v>2.9254320524139997E-4</v>
      </c>
      <c r="G9" s="8">
        <f t="shared" si="1"/>
        <v>0.110918441857612</v>
      </c>
      <c r="I9" s="10" t="s">
        <v>17</v>
      </c>
      <c r="J9" s="11">
        <v>2.9254320524139997E-4</v>
      </c>
      <c r="L9" s="12" t="str">
        <f>_xlfn.XLOOKUP(I9,Sheet!$B$2:$B$900,Sheet!$A$2:$A$900)</f>
        <v>ADI</v>
      </c>
      <c r="M9" s="9">
        <f t="shared" si="2"/>
        <v>2.9254320524139997E-4</v>
      </c>
      <c r="O9" s="29" t="s">
        <v>875</v>
      </c>
      <c r="P9" s="30">
        <f>(P2+P3)/(P2+P3+P4+P5)</f>
        <v>0.59259259259259256</v>
      </c>
      <c r="R9" s="10" t="s">
        <v>16</v>
      </c>
      <c r="S9" s="11">
        <v>0.110918441857612</v>
      </c>
      <c r="U9" s="29" t="s">
        <v>875</v>
      </c>
      <c r="V9" s="30">
        <f>(V2+V3)/(V2+V3+V4+V5)</f>
        <v>0.56018518518518523</v>
      </c>
    </row>
    <row r="10" spans="1:22" ht="16" thickBot="1">
      <c r="A10" s="1" t="s">
        <v>18</v>
      </c>
      <c r="B10">
        <v>0.20041652378917749</v>
      </c>
      <c r="C10">
        <v>0.19746538072587161</v>
      </c>
      <c r="D10">
        <v>0.95114487877504106</v>
      </c>
      <c r="E10">
        <v>-2.951143063305905E-3</v>
      </c>
      <c r="F10" s="8">
        <f t="shared" si="0"/>
        <v>-2.7479468828469998E-4</v>
      </c>
      <c r="G10" s="8">
        <f t="shared" si="1"/>
        <v>1.8201342007313499E-2</v>
      </c>
      <c r="I10" s="10" t="s">
        <v>19</v>
      </c>
      <c r="J10" s="11">
        <v>-2.7479468828469998E-4</v>
      </c>
      <c r="L10" s="12" t="str">
        <f>_xlfn.XLOOKUP(I10,Sheet!$B$2:$B$900,Sheet!$A$2:$A$900)</f>
        <v>ADM</v>
      </c>
      <c r="M10" s="9">
        <f t="shared" si="2"/>
        <v>-2.7479468828469998E-4</v>
      </c>
      <c r="P10" s="31"/>
      <c r="R10" s="10" t="s">
        <v>18</v>
      </c>
      <c r="S10" s="11">
        <v>1.8201342007313499E-2</v>
      </c>
      <c r="U10" s="12"/>
      <c r="V10" s="31"/>
    </row>
    <row r="11" spans="1:22" ht="16" thickBot="1">
      <c r="A11" s="1" t="s">
        <v>20</v>
      </c>
      <c r="B11">
        <v>0.2333214604651706</v>
      </c>
      <c r="C11">
        <v>0.15688211935945301</v>
      </c>
      <c r="D11">
        <v>1.109970221828753</v>
      </c>
      <c r="E11">
        <v>-7.6439341105717623E-2</v>
      </c>
      <c r="F11" s="8">
        <f t="shared" si="0"/>
        <v>2.901138258268E-4</v>
      </c>
      <c r="G11" s="8">
        <f t="shared" si="1"/>
        <v>0.1128773514040072</v>
      </c>
      <c r="I11" s="10" t="s">
        <v>21</v>
      </c>
      <c r="J11" s="11">
        <v>2.901138258268E-4</v>
      </c>
      <c r="L11" s="12" t="str">
        <f>_xlfn.XLOOKUP(I11,Sheet!$B$2:$B$900,Sheet!$A$2:$A$900)</f>
        <v>ADP</v>
      </c>
      <c r="M11" s="9">
        <f t="shared" si="2"/>
        <v>2.901138258268E-4</v>
      </c>
      <c r="O11" s="37" t="s">
        <v>876</v>
      </c>
      <c r="P11" s="38"/>
      <c r="R11" s="10" t="s">
        <v>20</v>
      </c>
      <c r="S11" s="11">
        <v>0.1128773514040072</v>
      </c>
      <c r="U11" s="37" t="s">
        <v>877</v>
      </c>
      <c r="V11" s="38"/>
    </row>
    <row r="12" spans="1:22">
      <c r="A12" s="1" t="s">
        <v>22</v>
      </c>
      <c r="B12">
        <v>0.23889564604724481</v>
      </c>
      <c r="C12">
        <v>0.63722447144623517</v>
      </c>
      <c r="D12">
        <v>1.1368756660189521</v>
      </c>
      <c r="E12">
        <v>0.39832882539899039</v>
      </c>
      <c r="F12" s="8">
        <f t="shared" si="0"/>
        <v>4.832739471471E-4</v>
      </c>
      <c r="G12" s="8">
        <f t="shared" si="1"/>
        <v>0.13771427486269081</v>
      </c>
      <c r="I12" s="10" t="s">
        <v>23</v>
      </c>
      <c r="J12" s="11">
        <v>4.832739471471E-4</v>
      </c>
      <c r="L12" s="12" t="str">
        <f>_xlfn.XLOOKUP(I12,Sheet!$B$2:$B$900,Sheet!$A$2:$A$900)</f>
        <v>ADSK</v>
      </c>
      <c r="M12" s="9">
        <f t="shared" si="2"/>
        <v>4.832739471471E-4</v>
      </c>
      <c r="O12" s="32" t="s">
        <v>878</v>
      </c>
      <c r="P12" s="33">
        <f>SQRT(SUMXMY2(E:E, F:F)/COUNT(E:E))</f>
        <v>0.23928087394587877</v>
      </c>
      <c r="R12" s="10" t="s">
        <v>22</v>
      </c>
      <c r="S12" s="11">
        <v>0.13771427486269081</v>
      </c>
      <c r="U12" s="32" t="s">
        <v>878</v>
      </c>
      <c r="V12" s="33">
        <f>SQRT(SUMXMY2($E$2:$E$433, $G$2:$G$433)/COUNT($E$2:$E$433))</f>
        <v>0.26652667921526368</v>
      </c>
    </row>
    <row r="13" spans="1:22" ht="16" thickBot="1">
      <c r="A13" s="1" t="s">
        <v>24</v>
      </c>
      <c r="B13">
        <v>0.19284439811378501</v>
      </c>
      <c r="C13">
        <v>0.13486791009977331</v>
      </c>
      <c r="D13">
        <v>0.91459578980756528</v>
      </c>
      <c r="E13">
        <v>-5.7976488014011757E-2</v>
      </c>
      <c r="F13" s="8">
        <f t="shared" si="0"/>
        <v>4.0951254570830001E-4</v>
      </c>
      <c r="G13" s="8">
        <f t="shared" si="1"/>
        <v>0.1056329851219224</v>
      </c>
      <c r="I13" s="10" t="s">
        <v>25</v>
      </c>
      <c r="J13" s="11">
        <v>4.0951254570830001E-4</v>
      </c>
      <c r="L13" s="12" t="str">
        <f>_xlfn.XLOOKUP(I13,Sheet!$B$2:$B$900,Sheet!$A$2:$A$900)</f>
        <v>AEE</v>
      </c>
      <c r="M13" s="9">
        <f t="shared" si="2"/>
        <v>4.0951254570830001E-4</v>
      </c>
      <c r="O13" s="29" t="s">
        <v>879</v>
      </c>
      <c r="P13" s="34">
        <f>RSQ(F:F, E:E)</f>
        <v>0.14743199737223711</v>
      </c>
      <c r="R13" s="10" t="s">
        <v>24</v>
      </c>
      <c r="S13" s="11">
        <v>0.1056329851219224</v>
      </c>
      <c r="U13" s="29" t="s">
        <v>879</v>
      </c>
      <c r="V13" s="34">
        <f>RSQ(G:G, E:E)</f>
        <v>1.8282098709277337E-3</v>
      </c>
    </row>
    <row r="14" spans="1:22">
      <c r="A14" s="1" t="s">
        <v>26</v>
      </c>
      <c r="B14">
        <v>0.1540757529696489</v>
      </c>
      <c r="C14">
        <v>-2.023730111568867E-2</v>
      </c>
      <c r="D14">
        <v>0.72746753530351038</v>
      </c>
      <c r="E14">
        <v>-0.17431305408533751</v>
      </c>
      <c r="F14" s="8">
        <f t="shared" si="0"/>
        <v>3.7529210790349999E-4</v>
      </c>
      <c r="G14" s="8">
        <f t="shared" si="1"/>
        <v>8.9712505766141898E-2</v>
      </c>
      <c r="I14" s="10" t="s">
        <v>27</v>
      </c>
      <c r="J14" s="11">
        <v>3.7529210790349999E-4</v>
      </c>
      <c r="L14" s="12" t="str">
        <f>_xlfn.XLOOKUP(I14,Sheet!$B$2:$B$900,Sheet!$A$2:$A$900)</f>
        <v>AEP</v>
      </c>
      <c r="M14" s="9">
        <f t="shared" si="2"/>
        <v>3.7529210790349999E-4</v>
      </c>
      <c r="P14" s="15"/>
      <c r="R14" s="10" t="s">
        <v>26</v>
      </c>
      <c r="S14" s="11">
        <v>8.9712505766141898E-2</v>
      </c>
      <c r="V14" s="16"/>
    </row>
    <row r="15" spans="1:22">
      <c r="A15" s="1" t="s">
        <v>28</v>
      </c>
      <c r="B15">
        <v>0.24581541512170391</v>
      </c>
      <c r="C15">
        <v>0.3724312758331918</v>
      </c>
      <c r="D15">
        <v>1.1702759642150971</v>
      </c>
      <c r="E15">
        <v>0.12661586071148789</v>
      </c>
      <c r="F15" s="8">
        <f t="shared" si="0"/>
        <v>2.082870711897E-4</v>
      </c>
      <c r="G15" s="8">
        <f t="shared" si="1"/>
        <v>9.0215502240357598E-2</v>
      </c>
      <c r="I15" s="10" t="s">
        <v>29</v>
      </c>
      <c r="J15" s="11">
        <v>2.082870711897E-4</v>
      </c>
      <c r="L15" s="12" t="str">
        <f>_xlfn.XLOOKUP(I15,Sheet!$B$2:$B$900,Sheet!$A$2:$A$900)</f>
        <v>AES</v>
      </c>
      <c r="M15" s="9">
        <f t="shared" si="2"/>
        <v>2.082870711897E-4</v>
      </c>
      <c r="P15" s="15"/>
      <c r="R15" s="10" t="s">
        <v>28</v>
      </c>
      <c r="S15" s="11">
        <v>9.0215502240357598E-2</v>
      </c>
      <c r="V15" s="16"/>
    </row>
    <row r="16" spans="1:22">
      <c r="A16" s="1" t="s">
        <v>30</v>
      </c>
      <c r="B16">
        <v>0.25743199779346893</v>
      </c>
      <c r="C16">
        <v>2.057755715153153E-2</v>
      </c>
      <c r="D16">
        <v>1.226346812979288</v>
      </c>
      <c r="E16">
        <v>-0.23685444064193739</v>
      </c>
      <c r="F16" s="8">
        <f t="shared" si="0"/>
        <v>2.236977961779E-4</v>
      </c>
      <c r="G16" s="8">
        <f t="shared" si="1"/>
        <v>0.10003786359947631</v>
      </c>
      <c r="I16" s="10" t="s">
        <v>31</v>
      </c>
      <c r="J16" s="11">
        <v>2.236977961779E-4</v>
      </c>
      <c r="L16" s="12" t="str">
        <f>_xlfn.XLOOKUP(I16,Sheet!$B$2:$B$900,Sheet!$A$2:$A$900)</f>
        <v>AFL</v>
      </c>
      <c r="M16" s="9">
        <f t="shared" si="2"/>
        <v>2.236977961779E-4</v>
      </c>
      <c r="P16" s="15"/>
      <c r="R16" s="10" t="s">
        <v>30</v>
      </c>
      <c r="S16" s="11">
        <v>0.10003786359947631</v>
      </c>
      <c r="V16" s="16"/>
    </row>
    <row r="17" spans="1:22">
      <c r="A17" s="1" t="s">
        <v>32</v>
      </c>
      <c r="B17">
        <v>0.3184124285784059</v>
      </c>
      <c r="C17">
        <v>-5.5762858303775031E-3</v>
      </c>
      <c r="D17">
        <v>1.5206867758349809</v>
      </c>
      <c r="E17">
        <v>-0.32398871440878341</v>
      </c>
      <c r="F17" s="8">
        <f t="shared" si="0"/>
        <v>-3.1438796252289999E-4</v>
      </c>
      <c r="G17" s="8">
        <f t="shared" si="1"/>
        <v>-1.7684424034259998E-2</v>
      </c>
      <c r="I17" s="10" t="s">
        <v>33</v>
      </c>
      <c r="J17" s="11">
        <v>-3.1438796252289999E-4</v>
      </c>
      <c r="L17" s="12" t="str">
        <f>_xlfn.XLOOKUP(I17,Sheet!$B$2:$B$900,Sheet!$A$2:$A$900)</f>
        <v>AIG</v>
      </c>
      <c r="M17" s="9">
        <f t="shared" si="2"/>
        <v>-3.1438796252289999E-4</v>
      </c>
      <c r="P17" s="15"/>
      <c r="R17" s="10" t="s">
        <v>32</v>
      </c>
      <c r="S17" s="11">
        <v>-1.7684424034259998E-2</v>
      </c>
      <c r="V17" s="16"/>
    </row>
    <row r="18" spans="1:22">
      <c r="A18" s="1" t="s">
        <v>34</v>
      </c>
      <c r="B18">
        <v>0.21363330750557549</v>
      </c>
      <c r="C18">
        <v>0.1797815188862554</v>
      </c>
      <c r="D18">
        <v>1.0149395679578079</v>
      </c>
      <c r="E18">
        <v>-3.3851788619320117E-2</v>
      </c>
      <c r="F18" s="8">
        <f t="shared" si="0"/>
        <v>3.397138386028E-4</v>
      </c>
      <c r="G18" s="8">
        <f t="shared" si="1"/>
        <v>8.6045354789550402E-2</v>
      </c>
      <c r="I18" s="10" t="s">
        <v>35</v>
      </c>
      <c r="J18" s="11">
        <v>3.397138386028E-4</v>
      </c>
      <c r="L18" s="12" t="str">
        <f>_xlfn.XLOOKUP(I18,Sheet!$B$2:$B$900,Sheet!$A$2:$A$900)</f>
        <v>AIZ</v>
      </c>
      <c r="M18" s="9">
        <f t="shared" si="2"/>
        <v>3.397138386028E-4</v>
      </c>
      <c r="P18" s="15"/>
      <c r="R18" s="10" t="s">
        <v>34</v>
      </c>
      <c r="S18" s="11">
        <v>8.6045354789550402E-2</v>
      </c>
      <c r="V18" s="16"/>
    </row>
    <row r="19" spans="1:22">
      <c r="A19" s="1" t="s">
        <v>36</v>
      </c>
      <c r="B19">
        <v>0.19522114433009929</v>
      </c>
      <c r="C19">
        <v>0.36128876781827729</v>
      </c>
      <c r="D19">
        <v>0.92606785361594612</v>
      </c>
      <c r="E19">
        <v>0.166067623488178</v>
      </c>
      <c r="F19" s="8">
        <f t="shared" si="0"/>
        <v>3.6525481696900002E-4</v>
      </c>
      <c r="G19" s="8">
        <f t="shared" si="1"/>
        <v>0.11689160324296551</v>
      </c>
      <c r="I19" s="10" t="s">
        <v>37</v>
      </c>
      <c r="J19" s="11">
        <v>3.6525481696900002E-4</v>
      </c>
      <c r="L19" s="12" t="str">
        <f>_xlfn.XLOOKUP(I19,Sheet!$B$2:$B$900,Sheet!$A$2:$A$900)</f>
        <v>AJG</v>
      </c>
      <c r="M19" s="9">
        <f t="shared" si="2"/>
        <v>3.6525481696900002E-4</v>
      </c>
      <c r="P19" s="15"/>
      <c r="R19" s="10" t="s">
        <v>36</v>
      </c>
      <c r="S19" s="11">
        <v>0.11689160324296551</v>
      </c>
      <c r="V19" s="16"/>
    </row>
    <row r="20" spans="1:22">
      <c r="A20" s="1" t="s">
        <v>38</v>
      </c>
      <c r="B20">
        <v>0.1289943717292342</v>
      </c>
      <c r="C20">
        <v>0.26774066207886282</v>
      </c>
      <c r="D20">
        <v>0.60640488081506927</v>
      </c>
      <c r="E20">
        <v>0.1387462903496286</v>
      </c>
      <c r="F20" s="8">
        <f t="shared" si="0"/>
        <v>-5.758663118096062E-5</v>
      </c>
      <c r="G20" s="8">
        <f t="shared" si="1"/>
        <v>4.5981146505694702E-2</v>
      </c>
      <c r="I20" s="10" t="s">
        <v>39</v>
      </c>
      <c r="J20" s="11">
        <v>-5.758663118096062E-5</v>
      </c>
      <c r="L20" s="12" t="str">
        <f>_xlfn.XLOOKUP(I20,Sheet!$B$2:$B$900,Sheet!$A$2:$A$900)</f>
        <v>AKAM</v>
      </c>
      <c r="M20" s="9">
        <f t="shared" si="2"/>
        <v>-5.758663118096062E-5</v>
      </c>
      <c r="P20" s="15"/>
      <c r="R20" s="10" t="s">
        <v>38</v>
      </c>
      <c r="S20" s="11">
        <v>4.5981146505694702E-2</v>
      </c>
      <c r="V20" s="16"/>
    </row>
    <row r="21" spans="1:22">
      <c r="A21" s="1" t="s">
        <v>40</v>
      </c>
      <c r="B21">
        <v>0.24578363451889709</v>
      </c>
      <c r="C21">
        <v>0.91192388430832272</v>
      </c>
      <c r="D21">
        <v>1.1701225657997489</v>
      </c>
      <c r="E21">
        <v>0.66614024978942554</v>
      </c>
      <c r="F21" s="8">
        <f t="shared" si="0"/>
        <v>-1.061970857322E-4</v>
      </c>
      <c r="G21" s="8">
        <f t="shared" si="1"/>
        <v>6.4853044357019302E-2</v>
      </c>
      <c r="I21" s="10" t="s">
        <v>41</v>
      </c>
      <c r="J21" s="11">
        <v>-1.061970857322E-4</v>
      </c>
      <c r="L21" s="12" t="str">
        <f>_xlfn.XLOOKUP(I21,Sheet!$B$2:$B$900,Sheet!$A$2:$A$900)</f>
        <v>ALB</v>
      </c>
      <c r="M21" s="9">
        <f t="shared" si="2"/>
        <v>-1.061970857322E-4</v>
      </c>
      <c r="P21" s="15"/>
      <c r="R21" s="10" t="s">
        <v>40</v>
      </c>
      <c r="S21" s="11">
        <v>6.4853044357019302E-2</v>
      </c>
      <c r="V21" s="16"/>
    </row>
    <row r="22" spans="1:22">
      <c r="A22" s="1" t="s">
        <v>42</v>
      </c>
      <c r="B22">
        <v>0.29534266830341738</v>
      </c>
      <c r="C22">
        <v>0.89426090922513579</v>
      </c>
      <c r="D22">
        <v>1.4093338008719509</v>
      </c>
      <c r="E22">
        <v>0.59891824092171841</v>
      </c>
      <c r="F22" s="8">
        <f t="shared" si="0"/>
        <v>9.8740470868270008E-4</v>
      </c>
      <c r="G22" s="8">
        <f t="shared" si="1"/>
        <v>0.15067777890775341</v>
      </c>
      <c r="I22" s="10" t="s">
        <v>43</v>
      </c>
      <c r="J22" s="11">
        <v>9.8740470868270008E-4</v>
      </c>
      <c r="L22" s="12" t="str">
        <f>_xlfn.XLOOKUP(I22,Sheet!$B$2:$B$900,Sheet!$A$2:$A$900)</f>
        <v>ALGN</v>
      </c>
      <c r="M22" s="9">
        <f t="shared" si="2"/>
        <v>9.8740470868270008E-4</v>
      </c>
      <c r="P22" s="15"/>
      <c r="R22" s="10" t="s">
        <v>42</v>
      </c>
      <c r="S22" s="11">
        <v>0.15067777890775341</v>
      </c>
      <c r="V22" s="16"/>
    </row>
    <row r="23" spans="1:22">
      <c r="A23" s="1" t="s">
        <v>44</v>
      </c>
      <c r="B23">
        <v>0.21409393441400629</v>
      </c>
      <c r="C23">
        <v>9.2161778053701626E-2</v>
      </c>
      <c r="D23">
        <v>1.01716291904557</v>
      </c>
      <c r="E23">
        <v>-0.1219321563603047</v>
      </c>
      <c r="F23" s="8">
        <f t="shared" si="0"/>
        <v>1.6827706034779999E-4</v>
      </c>
      <c r="G23" s="8">
        <f t="shared" si="1"/>
        <v>8.9570451678986598E-2</v>
      </c>
      <c r="I23" s="10" t="s">
        <v>45</v>
      </c>
      <c r="J23" s="11">
        <v>1.6827706034779999E-4</v>
      </c>
      <c r="L23" s="12" t="str">
        <f>_xlfn.XLOOKUP(I23,Sheet!$B$2:$B$900,Sheet!$A$2:$A$900)</f>
        <v>ALL</v>
      </c>
      <c r="M23" s="9">
        <f t="shared" si="2"/>
        <v>1.6827706034779999E-4</v>
      </c>
      <c r="P23" s="15"/>
      <c r="R23" s="10" t="s">
        <v>44</v>
      </c>
      <c r="S23" s="11">
        <v>8.9570451678986598E-2</v>
      </c>
      <c r="V23" s="16"/>
    </row>
    <row r="24" spans="1:22">
      <c r="A24" s="1" t="s">
        <v>46</v>
      </c>
      <c r="B24">
        <v>0.30149384292179748</v>
      </c>
      <c r="C24">
        <v>0.53697903493890964</v>
      </c>
      <c r="D24">
        <v>1.439024252142757</v>
      </c>
      <c r="E24">
        <v>0.2354851920171121</v>
      </c>
      <c r="F24" s="8">
        <f t="shared" si="0"/>
        <v>3.579930783831E-4</v>
      </c>
      <c r="G24" s="8">
        <f t="shared" si="1"/>
        <v>0.12642640962609589</v>
      </c>
      <c r="I24" s="10" t="s">
        <v>47</v>
      </c>
      <c r="J24" s="11">
        <v>3.579930783831E-4</v>
      </c>
      <c r="L24" s="12" t="str">
        <f>_xlfn.XLOOKUP(I24,Sheet!$B$2:$B$900,Sheet!$A$2:$A$900)</f>
        <v>AMAT</v>
      </c>
      <c r="M24" s="9">
        <f t="shared" si="2"/>
        <v>3.579930783831E-4</v>
      </c>
      <c r="P24" s="15"/>
      <c r="R24" s="10" t="s">
        <v>46</v>
      </c>
      <c r="S24" s="11">
        <v>0.12642640962609589</v>
      </c>
      <c r="V24" s="16"/>
    </row>
    <row r="25" spans="1:22">
      <c r="A25" s="1" t="s">
        <v>48</v>
      </c>
      <c r="B25">
        <v>0.24274363637425911</v>
      </c>
      <c r="C25">
        <v>0.87949770891223578</v>
      </c>
      <c r="D25">
        <v>1.1554491217217651</v>
      </c>
      <c r="E25">
        <v>0.63675407253797667</v>
      </c>
      <c r="F25" s="8">
        <f t="shared" si="0"/>
        <v>2.2825756973982999E-3</v>
      </c>
      <c r="G25" s="8">
        <f t="shared" si="1"/>
        <v>0.19646692152177539</v>
      </c>
      <c r="I25" s="10" t="s">
        <v>49</v>
      </c>
      <c r="J25" s="11">
        <v>2.2825756973982999E-3</v>
      </c>
      <c r="L25" s="12" t="str">
        <f>_xlfn.XLOOKUP(I25,Sheet!$B$2:$B$900,Sheet!$A$2:$A$900)</f>
        <v>AMD</v>
      </c>
      <c r="M25" s="9">
        <f t="shared" si="2"/>
        <v>2.2825756973982999E-3</v>
      </c>
      <c r="P25" s="15"/>
      <c r="R25" s="10" t="s">
        <v>48</v>
      </c>
      <c r="S25" s="11">
        <v>0.19646692152177539</v>
      </c>
      <c r="V25" s="16"/>
    </row>
    <row r="26" spans="1:22">
      <c r="A26" s="1" t="s">
        <v>50</v>
      </c>
      <c r="B26">
        <v>0.24744463991550791</v>
      </c>
      <c r="C26">
        <v>0.30812414921735942</v>
      </c>
      <c r="D26">
        <v>1.178139896285094</v>
      </c>
      <c r="E26">
        <v>6.0679509301851509E-2</v>
      </c>
      <c r="F26" s="8">
        <f t="shared" si="0"/>
        <v>1.4698178155669999E-4</v>
      </c>
      <c r="G26" s="8">
        <f t="shared" si="1"/>
        <v>9.7831503685109802E-2</v>
      </c>
      <c r="I26" s="10" t="s">
        <v>51</v>
      </c>
      <c r="J26" s="11">
        <v>1.4698178155669999E-4</v>
      </c>
      <c r="L26" s="12" t="str">
        <f>_xlfn.XLOOKUP(I26,Sheet!$B$2:$B$900,Sheet!$A$2:$A$900)</f>
        <v>AME</v>
      </c>
      <c r="M26" s="9">
        <f t="shared" si="2"/>
        <v>1.4698178155669999E-4</v>
      </c>
      <c r="P26" s="15"/>
      <c r="R26" s="10" t="s">
        <v>50</v>
      </c>
      <c r="S26" s="11">
        <v>9.7831503685109802E-2</v>
      </c>
      <c r="V26" s="16"/>
    </row>
    <row r="27" spans="1:22">
      <c r="A27" s="1" t="s">
        <v>52</v>
      </c>
      <c r="B27">
        <v>0.169262239920177</v>
      </c>
      <c r="C27">
        <v>5.2506187537615052E-2</v>
      </c>
      <c r="D27">
        <v>0.80076957576779439</v>
      </c>
      <c r="E27">
        <v>-0.116756052382562</v>
      </c>
      <c r="F27" s="8">
        <f t="shared" si="0"/>
        <v>7.0483615519348363E-5</v>
      </c>
      <c r="G27" s="8">
        <f t="shared" si="1"/>
        <v>6.4478991180553905E-2</v>
      </c>
      <c r="I27" s="10" t="s">
        <v>53</v>
      </c>
      <c r="J27" s="11">
        <v>7.0483615519348363E-5</v>
      </c>
      <c r="L27" s="12" t="str">
        <f>_xlfn.XLOOKUP(I27,Sheet!$B$2:$B$900,Sheet!$A$2:$A$900)</f>
        <v>AMGN</v>
      </c>
      <c r="M27" s="9">
        <f t="shared" si="2"/>
        <v>7.0483615519348363E-5</v>
      </c>
      <c r="P27" s="15"/>
      <c r="R27" s="10" t="s">
        <v>52</v>
      </c>
      <c r="S27" s="11">
        <v>6.4478991180553905E-2</v>
      </c>
      <c r="V27" s="16"/>
    </row>
    <row r="28" spans="1:22">
      <c r="A28" s="1" t="s">
        <v>54</v>
      </c>
      <c r="B28">
        <v>0.3716113782291019</v>
      </c>
      <c r="C28">
        <v>0.41871879414854629</v>
      </c>
      <c r="D28">
        <v>1.7774671341005981</v>
      </c>
      <c r="E28">
        <v>4.7107415919444402E-2</v>
      </c>
      <c r="F28" s="8">
        <f t="shared" si="0"/>
        <v>-1.8662964198159999E-4</v>
      </c>
      <c r="G28" s="8">
        <f t="shared" si="1"/>
        <v>6.5644429544971294E-2</v>
      </c>
      <c r="I28" s="10" t="s">
        <v>55</v>
      </c>
      <c r="J28" s="11">
        <v>-1.8662964198159999E-4</v>
      </c>
      <c r="L28" s="12" t="str">
        <f>_xlfn.XLOOKUP(I28,Sheet!$B$2:$B$900,Sheet!$A$2:$A$900)</f>
        <v>AMP</v>
      </c>
      <c r="M28" s="9">
        <f t="shared" si="2"/>
        <v>-1.8662964198159999E-4</v>
      </c>
      <c r="P28" s="15"/>
      <c r="R28" s="10" t="s">
        <v>54</v>
      </c>
      <c r="S28" s="11">
        <v>6.5644429544971294E-2</v>
      </c>
      <c r="V28" s="16"/>
    </row>
    <row r="29" spans="1:22">
      <c r="A29" s="1" t="s">
        <v>56</v>
      </c>
      <c r="B29">
        <v>0.20814479117628301</v>
      </c>
      <c r="C29">
        <v>9.1292382290067753E-2</v>
      </c>
      <c r="D29">
        <v>0.98844763158244475</v>
      </c>
      <c r="E29">
        <v>-0.1168524088862153</v>
      </c>
      <c r="F29" s="8">
        <f t="shared" si="0"/>
        <v>5.4066016124550002E-4</v>
      </c>
      <c r="G29" s="8">
        <f t="shared" si="1"/>
        <v>0.11828196109857531</v>
      </c>
      <c r="I29" s="10" t="s">
        <v>57</v>
      </c>
      <c r="J29" s="11">
        <v>5.4066016124550002E-4</v>
      </c>
      <c r="L29" s="12" t="str">
        <f>_xlfn.XLOOKUP(I29,Sheet!$B$2:$B$900,Sheet!$A$2:$A$900)</f>
        <v>AMT</v>
      </c>
      <c r="M29" s="9">
        <f t="shared" si="2"/>
        <v>5.4066016124550002E-4</v>
      </c>
      <c r="P29" s="15"/>
      <c r="R29" s="10" t="s">
        <v>56</v>
      </c>
      <c r="S29" s="11">
        <v>0.11828196109857531</v>
      </c>
      <c r="V29" s="16"/>
    </row>
    <row r="30" spans="1:22">
      <c r="A30" s="1" t="s">
        <v>58</v>
      </c>
      <c r="B30">
        <v>0.144703611550275</v>
      </c>
      <c r="C30">
        <v>0.64135350896320276</v>
      </c>
      <c r="D30">
        <v>0.68223014157328721</v>
      </c>
      <c r="E30">
        <v>0.49664989741292781</v>
      </c>
      <c r="F30" s="8">
        <f t="shared" si="0"/>
        <v>1.0319385723014001E-3</v>
      </c>
      <c r="G30" s="8">
        <f t="shared" si="1"/>
        <v>0.15488037720522249</v>
      </c>
      <c r="I30" s="10" t="s">
        <v>59</v>
      </c>
      <c r="J30" s="11">
        <v>1.0319385723014001E-3</v>
      </c>
      <c r="L30" s="12" t="str">
        <f>_xlfn.XLOOKUP(I30,Sheet!$B$2:$B$900,Sheet!$A$2:$A$900)</f>
        <v>AMZN</v>
      </c>
      <c r="M30" s="9">
        <f t="shared" si="2"/>
        <v>1.0319385723014001E-3</v>
      </c>
      <c r="P30" s="15"/>
      <c r="R30" s="10" t="s">
        <v>58</v>
      </c>
      <c r="S30" s="11">
        <v>0.15488037720522249</v>
      </c>
      <c r="V30" s="16"/>
    </row>
    <row r="31" spans="1:22">
      <c r="A31" s="1" t="s">
        <v>60</v>
      </c>
      <c r="B31">
        <v>0.23333641307408859</v>
      </c>
      <c r="C31">
        <v>0.45159013712530249</v>
      </c>
      <c r="D31">
        <v>1.110042394988189</v>
      </c>
      <c r="E31">
        <v>0.2182537240512139</v>
      </c>
      <c r="F31" s="8">
        <f t="shared" si="0"/>
        <v>5.203156252412E-4</v>
      </c>
      <c r="G31" s="8">
        <f t="shared" si="1"/>
        <v>0.12311874136293589</v>
      </c>
      <c r="I31" s="10" t="s">
        <v>61</v>
      </c>
      <c r="J31" s="11">
        <v>5.203156252412E-4</v>
      </c>
      <c r="L31" s="12" t="str">
        <f>_xlfn.XLOOKUP(I31,Sheet!$B$2:$B$900,Sheet!$A$2:$A$900)</f>
        <v>ANSS</v>
      </c>
      <c r="M31" s="9">
        <f t="shared" si="2"/>
        <v>5.203156252412E-4</v>
      </c>
      <c r="P31" s="15"/>
      <c r="R31" s="10" t="s">
        <v>60</v>
      </c>
      <c r="S31" s="11">
        <v>0.12311874136293589</v>
      </c>
      <c r="V31" s="16"/>
    </row>
    <row r="32" spans="1:22">
      <c r="A32" s="1" t="s">
        <v>62</v>
      </c>
      <c r="B32">
        <v>0.16588921295856901</v>
      </c>
      <c r="C32">
        <v>0.1031169903825279</v>
      </c>
      <c r="D32">
        <v>0.78448867027382752</v>
      </c>
      <c r="E32">
        <v>-6.2772222576041148E-2</v>
      </c>
      <c r="F32" s="8">
        <f t="shared" si="0"/>
        <v>3.6587728490110002E-4</v>
      </c>
      <c r="G32" s="8">
        <f t="shared" si="1"/>
        <v>0.1053893808726101</v>
      </c>
      <c r="I32" s="10" t="s">
        <v>63</v>
      </c>
      <c r="J32" s="11">
        <v>3.6587728490110002E-4</v>
      </c>
      <c r="L32" s="12" t="str">
        <f>_xlfn.XLOOKUP(I32,Sheet!$B$2:$B$900,Sheet!$A$2:$A$900)</f>
        <v>AON</v>
      </c>
      <c r="M32" s="9">
        <f t="shared" si="2"/>
        <v>3.6587728490110002E-4</v>
      </c>
      <c r="P32" s="15"/>
      <c r="R32" s="10" t="s">
        <v>62</v>
      </c>
      <c r="S32" s="11">
        <v>0.1053893808726101</v>
      </c>
      <c r="V32" s="16"/>
    </row>
    <row r="33" spans="1:22">
      <c r="A33" s="1" t="s">
        <v>64</v>
      </c>
      <c r="B33">
        <v>0.1466342925146695</v>
      </c>
      <c r="C33">
        <v>0.23335357244039431</v>
      </c>
      <c r="D33">
        <v>0.69154914040670401</v>
      </c>
      <c r="E33">
        <v>8.671927992572484E-2</v>
      </c>
      <c r="F33" s="8">
        <f t="shared" si="0"/>
        <v>1.0074247254410001E-4</v>
      </c>
      <c r="G33" s="8">
        <f t="shared" si="1"/>
        <v>7.3249742192618497E-2</v>
      </c>
      <c r="I33" s="10" t="s">
        <v>65</v>
      </c>
      <c r="J33" s="11">
        <v>1.0074247254410001E-4</v>
      </c>
      <c r="L33" s="12" t="str">
        <f>_xlfn.XLOOKUP(I33,Sheet!$B$2:$B$900,Sheet!$A$2:$A$900)</f>
        <v>AOS</v>
      </c>
      <c r="M33" s="9">
        <f t="shared" si="2"/>
        <v>1.0074247254410001E-4</v>
      </c>
      <c r="P33" s="15"/>
      <c r="R33" s="10" t="s">
        <v>64</v>
      </c>
      <c r="S33" s="11">
        <v>7.3249742192618497E-2</v>
      </c>
      <c r="V33" s="16"/>
    </row>
    <row r="34" spans="1:22">
      <c r="A34" s="1" t="s">
        <v>66</v>
      </c>
      <c r="B34">
        <v>0.38996424851807082</v>
      </c>
      <c r="C34">
        <v>0.25618975532489602</v>
      </c>
      <c r="D34">
        <v>1.8660526539077951</v>
      </c>
      <c r="E34">
        <v>-0.13377449319317489</v>
      </c>
      <c r="F34" s="8">
        <f t="shared" si="0"/>
        <v>-8.8791390363659995E-4</v>
      </c>
      <c r="G34" s="8">
        <f t="shared" si="1"/>
        <v>-0.2150401638358645</v>
      </c>
      <c r="I34" s="10" t="s">
        <v>67</v>
      </c>
      <c r="J34" s="11">
        <v>-8.8791390363659995E-4</v>
      </c>
      <c r="L34" s="12" t="str">
        <f>_xlfn.XLOOKUP(I34,Sheet!$B$2:$B$900,Sheet!$A$2:$A$900)</f>
        <v>APA</v>
      </c>
      <c r="M34" s="9">
        <f t="shared" si="2"/>
        <v>-8.8791390363659995E-4</v>
      </c>
      <c r="P34" s="15"/>
      <c r="R34" s="10" t="s">
        <v>66</v>
      </c>
      <c r="S34" s="11">
        <v>-0.2150401638358645</v>
      </c>
      <c r="V34" s="16"/>
    </row>
    <row r="35" spans="1:22">
      <c r="A35" s="1" t="s">
        <v>68</v>
      </c>
      <c r="B35">
        <v>0.21762779335567131</v>
      </c>
      <c r="C35">
        <v>0.26931683039724968</v>
      </c>
      <c r="D35">
        <v>1.0342201273374449</v>
      </c>
      <c r="E35">
        <v>5.1689037041578428E-2</v>
      </c>
      <c r="F35" s="8">
        <f t="shared" si="0"/>
        <v>1.9866191051490001E-4</v>
      </c>
      <c r="G35" s="8">
        <f t="shared" si="1"/>
        <v>9.1166173147524898E-2</v>
      </c>
      <c r="I35" s="10" t="s">
        <v>69</v>
      </c>
      <c r="J35" s="11">
        <v>1.9866191051490001E-4</v>
      </c>
      <c r="L35" s="12" t="str">
        <f>_xlfn.XLOOKUP(I35,Sheet!$B$2:$B$900,Sheet!$A$2:$A$900)</f>
        <v>APD</v>
      </c>
      <c r="M35" s="9">
        <f t="shared" si="2"/>
        <v>1.9866191051490001E-4</v>
      </c>
      <c r="P35" s="15"/>
      <c r="R35" s="10" t="s">
        <v>68</v>
      </c>
      <c r="S35" s="11">
        <v>9.1166173147524898E-2</v>
      </c>
      <c r="V35" s="16"/>
    </row>
    <row r="36" spans="1:22">
      <c r="A36" s="1" t="s">
        <v>70</v>
      </c>
      <c r="B36">
        <v>0.21636225001294959</v>
      </c>
      <c r="C36">
        <v>0.28418687766013911</v>
      </c>
      <c r="D36">
        <v>1.0281116106265229</v>
      </c>
      <c r="E36">
        <v>6.7824627647189467E-2</v>
      </c>
      <c r="F36" s="8">
        <f t="shared" si="0"/>
        <v>2.168171020448E-4</v>
      </c>
      <c r="G36" s="8">
        <f t="shared" si="1"/>
        <v>0.1008763232519634</v>
      </c>
      <c r="I36" s="10" t="s">
        <v>71</v>
      </c>
      <c r="J36" s="11">
        <v>2.168171020448E-4</v>
      </c>
      <c r="L36" s="12" t="str">
        <f>_xlfn.XLOOKUP(I36,Sheet!$B$2:$B$900,Sheet!$A$2:$A$900)</f>
        <v>APH</v>
      </c>
      <c r="M36" s="9">
        <f t="shared" si="2"/>
        <v>2.168171020448E-4</v>
      </c>
      <c r="P36" s="15"/>
      <c r="R36" s="10" t="s">
        <v>70</v>
      </c>
      <c r="S36" s="11">
        <v>0.1008763232519634</v>
      </c>
      <c r="V36" s="16"/>
    </row>
    <row r="37" spans="1:22">
      <c r="A37" s="1" t="s">
        <v>72</v>
      </c>
      <c r="B37">
        <v>0.21082014637649529</v>
      </c>
      <c r="C37">
        <v>0.2138389882189369</v>
      </c>
      <c r="D37">
        <v>1.001361019371283</v>
      </c>
      <c r="E37">
        <v>3.018841842441583E-3</v>
      </c>
      <c r="F37" s="8">
        <f t="shared" si="0"/>
        <v>3.5748828352019998E-4</v>
      </c>
      <c r="G37" s="8">
        <f t="shared" si="1"/>
        <v>9.3958527561573302E-2</v>
      </c>
      <c r="I37" s="10" t="s">
        <v>73</v>
      </c>
      <c r="J37" s="11">
        <v>3.5748828352019998E-4</v>
      </c>
      <c r="L37" s="12" t="str">
        <f>_xlfn.XLOOKUP(I37,Sheet!$B$2:$B$900,Sheet!$A$2:$A$900)</f>
        <v>ARE</v>
      </c>
      <c r="M37" s="9">
        <f t="shared" si="2"/>
        <v>3.5748828352019998E-4</v>
      </c>
      <c r="P37" s="15"/>
      <c r="R37" s="10" t="s">
        <v>72</v>
      </c>
      <c r="S37" s="11">
        <v>9.3958527561573302E-2</v>
      </c>
      <c r="V37" s="16"/>
    </row>
    <row r="38" spans="1:22">
      <c r="A38" s="1" t="s">
        <v>74</v>
      </c>
      <c r="B38">
        <v>0.1807639819878194</v>
      </c>
      <c r="C38">
        <v>-5.021054988716922E-2</v>
      </c>
      <c r="D38">
        <v>0.85628611262049681</v>
      </c>
      <c r="E38">
        <v>-0.23097453187498859</v>
      </c>
      <c r="F38" s="8">
        <f t="shared" si="0"/>
        <v>4.9913856137690003E-4</v>
      </c>
      <c r="G38" s="8">
        <f t="shared" si="1"/>
        <v>0.1025694333201139</v>
      </c>
      <c r="I38" s="10" t="s">
        <v>75</v>
      </c>
      <c r="J38" s="11">
        <v>4.9913856137690003E-4</v>
      </c>
      <c r="L38" s="12" t="str">
        <f>_xlfn.XLOOKUP(I38,Sheet!$B$2:$B$900,Sheet!$A$2:$A$900)</f>
        <v>ATO</v>
      </c>
      <c r="M38" s="9">
        <f t="shared" si="2"/>
        <v>4.9913856137690003E-4</v>
      </c>
      <c r="P38" s="15"/>
      <c r="R38" s="10" t="s">
        <v>74</v>
      </c>
      <c r="S38" s="11">
        <v>0.1025694333201139</v>
      </c>
      <c r="V38" s="16"/>
    </row>
    <row r="39" spans="1:22">
      <c r="A39" s="1" t="s">
        <v>76</v>
      </c>
      <c r="B39">
        <v>0.22190412678517571</v>
      </c>
      <c r="C39">
        <v>-9.7664341814609923E-2</v>
      </c>
      <c r="D39">
        <v>1.054861106854923</v>
      </c>
      <c r="E39">
        <v>-0.3195684685997856</v>
      </c>
      <c r="F39" s="8">
        <f t="shared" si="0"/>
        <v>1.167425433479E-4</v>
      </c>
      <c r="G39" s="8">
        <f t="shared" si="1"/>
        <v>4.9427649160721197E-2</v>
      </c>
      <c r="I39" s="10" t="s">
        <v>77</v>
      </c>
      <c r="J39" s="11">
        <v>1.167425433479E-4</v>
      </c>
      <c r="L39" s="12" t="str">
        <f>_xlfn.XLOOKUP(I39,Sheet!$B$2:$B$900,Sheet!$A$2:$A$900)</f>
        <v>AVB</v>
      </c>
      <c r="M39" s="9">
        <f t="shared" si="2"/>
        <v>1.167425433479E-4</v>
      </c>
      <c r="P39" s="15"/>
      <c r="R39" s="10" t="s">
        <v>76</v>
      </c>
      <c r="S39" s="11">
        <v>4.9427649160721197E-2</v>
      </c>
      <c r="V39" s="16"/>
    </row>
    <row r="40" spans="1:22">
      <c r="A40" s="1" t="s">
        <v>78</v>
      </c>
      <c r="B40">
        <v>0.22047974966657119</v>
      </c>
      <c r="C40">
        <v>0.3060400612033447</v>
      </c>
      <c r="D40">
        <v>1.0479859322655349</v>
      </c>
      <c r="E40">
        <v>8.5560311536773487E-2</v>
      </c>
      <c r="F40" s="8">
        <f t="shared" si="0"/>
        <v>4.8472972569049997E-4</v>
      </c>
      <c r="G40" s="8">
        <f t="shared" si="1"/>
        <v>0.1101445317879335</v>
      </c>
      <c r="I40" s="10" t="s">
        <v>79</v>
      </c>
      <c r="J40" s="11">
        <v>4.8472972569049997E-4</v>
      </c>
      <c r="L40" s="12" t="str">
        <f>_xlfn.XLOOKUP(I40,Sheet!$B$2:$B$900,Sheet!$A$2:$A$900)</f>
        <v>AVY</v>
      </c>
      <c r="M40" s="9">
        <f t="shared" si="2"/>
        <v>4.8472972569049997E-4</v>
      </c>
      <c r="P40" s="15"/>
      <c r="R40" s="10" t="s">
        <v>78</v>
      </c>
      <c r="S40" s="11">
        <v>0.1101445317879335</v>
      </c>
      <c r="V40" s="16"/>
    </row>
    <row r="41" spans="1:22">
      <c r="A41" s="1" t="s">
        <v>80</v>
      </c>
      <c r="B41">
        <v>0.18392105860272481</v>
      </c>
      <c r="C41">
        <v>0.32952113677505451</v>
      </c>
      <c r="D41">
        <v>0.87152467032831438</v>
      </c>
      <c r="E41">
        <v>0.14560007817232959</v>
      </c>
      <c r="F41" s="8">
        <f t="shared" si="0"/>
        <v>6.1327000114950005E-4</v>
      </c>
      <c r="G41" s="8">
        <f t="shared" si="1"/>
        <v>0.1107874559267225</v>
      </c>
      <c r="I41" s="10" t="s">
        <v>81</v>
      </c>
      <c r="J41" s="11">
        <v>6.1327000114950005E-4</v>
      </c>
      <c r="L41" s="12" t="str">
        <f>_xlfn.XLOOKUP(I41,Sheet!$B$2:$B$900,Sheet!$A$2:$A$900)</f>
        <v>AWK</v>
      </c>
      <c r="M41" s="9">
        <f t="shared" si="2"/>
        <v>6.1327000114950005E-4</v>
      </c>
      <c r="P41" s="15"/>
      <c r="R41" s="10" t="s">
        <v>80</v>
      </c>
      <c r="S41" s="11">
        <v>0.1107874559267225</v>
      </c>
      <c r="V41" s="16"/>
    </row>
    <row r="42" spans="1:22">
      <c r="A42" s="1" t="s">
        <v>82</v>
      </c>
      <c r="B42">
        <v>0.22823867400313791</v>
      </c>
      <c r="C42">
        <v>0.72955623457666885</v>
      </c>
      <c r="D42">
        <v>1.0854366598453291</v>
      </c>
      <c r="E42">
        <v>0.50131756057353094</v>
      </c>
      <c r="F42" s="8">
        <f t="shared" si="0"/>
        <v>7.1980124571720001E-4</v>
      </c>
      <c r="G42" s="8">
        <f t="shared" si="1"/>
        <v>0.14253800345392131</v>
      </c>
      <c r="I42" s="10" t="s">
        <v>83</v>
      </c>
      <c r="J42" s="11">
        <v>7.1980124571720001E-4</v>
      </c>
      <c r="L42" s="12" t="str">
        <f>_xlfn.XLOOKUP(I42,Sheet!$B$2:$B$900,Sheet!$A$2:$A$900)</f>
        <v>AXON</v>
      </c>
      <c r="M42" s="9">
        <f t="shared" si="2"/>
        <v>7.1980124571720001E-4</v>
      </c>
      <c r="P42" s="15"/>
      <c r="R42" s="10" t="s">
        <v>82</v>
      </c>
      <c r="S42" s="11">
        <v>0.14253800345392131</v>
      </c>
      <c r="V42" s="16"/>
    </row>
    <row r="43" spans="1:22">
      <c r="A43" s="1" t="s">
        <v>84</v>
      </c>
      <c r="B43">
        <v>0.30775161025958991</v>
      </c>
      <c r="C43">
        <v>0.18885701113943729</v>
      </c>
      <c r="D43">
        <v>1.4692292044865889</v>
      </c>
      <c r="E43">
        <v>-0.1188945991201526</v>
      </c>
      <c r="F43" s="8">
        <f t="shared" si="0"/>
        <v>-4.0005704919602962E-5</v>
      </c>
      <c r="G43" s="8">
        <f t="shared" si="1"/>
        <v>9.4380622403761397E-2</v>
      </c>
      <c r="I43" s="10" t="s">
        <v>85</v>
      </c>
      <c r="J43" s="11">
        <v>-4.0005704919602962E-5</v>
      </c>
      <c r="L43" s="12" t="str">
        <f>_xlfn.XLOOKUP(I43,Sheet!$B$2:$B$900,Sheet!$A$2:$A$900)</f>
        <v>AXP</v>
      </c>
      <c r="M43" s="9">
        <f t="shared" si="2"/>
        <v>-4.0005704919602962E-5</v>
      </c>
      <c r="P43" s="15"/>
      <c r="R43" s="10" t="s">
        <v>84</v>
      </c>
      <c r="S43" s="11">
        <v>9.4380622403761397E-2</v>
      </c>
      <c r="V43" s="16"/>
    </row>
    <row r="44" spans="1:22">
      <c r="A44" s="1" t="s">
        <v>86</v>
      </c>
      <c r="B44">
        <v>0.18038735937400119</v>
      </c>
      <c r="C44">
        <v>8.2479486379155142E-2</v>
      </c>
      <c r="D44">
        <v>0.85446823293786867</v>
      </c>
      <c r="E44">
        <v>-9.7907872994846101E-2</v>
      </c>
      <c r="F44" s="8">
        <f t="shared" si="0"/>
        <v>3.4771765440509998E-4</v>
      </c>
      <c r="G44" s="8">
        <f t="shared" si="1"/>
        <v>4.7450666688503597E-2</v>
      </c>
      <c r="I44" s="10" t="s">
        <v>87</v>
      </c>
      <c r="J44" s="11">
        <v>3.4771765440509998E-4</v>
      </c>
      <c r="L44" s="12" t="str">
        <f>_xlfn.XLOOKUP(I44,Sheet!$B$2:$B$900,Sheet!$A$2:$A$900)</f>
        <v>AZO</v>
      </c>
      <c r="M44" s="9">
        <f t="shared" si="2"/>
        <v>3.4771765440509998E-4</v>
      </c>
      <c r="P44" s="15"/>
      <c r="R44" s="10" t="s">
        <v>86</v>
      </c>
      <c r="S44" s="11">
        <v>4.7450666688503597E-2</v>
      </c>
      <c r="V44" s="16"/>
    </row>
    <row r="45" spans="1:22">
      <c r="A45" s="1" t="s">
        <v>88</v>
      </c>
      <c r="B45">
        <v>0.35839218372004761</v>
      </c>
      <c r="C45">
        <v>-3.0905531760512021E-2</v>
      </c>
      <c r="D45">
        <v>1.713660808518878</v>
      </c>
      <c r="E45">
        <v>-0.38929771548055958</v>
      </c>
      <c r="F45" s="8">
        <f t="shared" si="0"/>
        <v>4.728134367197E-4</v>
      </c>
      <c r="G45" s="8">
        <f t="shared" si="1"/>
        <v>0.1331523105255582</v>
      </c>
      <c r="I45" s="10" t="s">
        <v>89</v>
      </c>
      <c r="J45" s="11">
        <v>4.728134367197E-4</v>
      </c>
      <c r="L45" s="12" t="str">
        <f>_xlfn.XLOOKUP(I45,Sheet!$B$2:$B$900,Sheet!$A$2:$A$900)</f>
        <v>BA</v>
      </c>
      <c r="M45" s="9">
        <f t="shared" si="2"/>
        <v>4.728134367197E-4</v>
      </c>
      <c r="P45" s="15"/>
      <c r="R45" s="10" t="s">
        <v>88</v>
      </c>
      <c r="S45" s="11">
        <v>0.1331523105255582</v>
      </c>
      <c r="V45" s="16"/>
    </row>
    <row r="46" spans="1:22">
      <c r="A46" s="1" t="s">
        <v>90</v>
      </c>
      <c r="B46">
        <v>0.29257704509130628</v>
      </c>
      <c r="C46">
        <v>4.7213310758643427E-2</v>
      </c>
      <c r="D46">
        <v>1.3959847080064629</v>
      </c>
      <c r="E46">
        <v>-0.2453637343326629</v>
      </c>
      <c r="F46" s="8">
        <f t="shared" si="0"/>
        <v>1.7204233863159999E-4</v>
      </c>
      <c r="G46" s="8">
        <f t="shared" si="1"/>
        <v>0.1155680414287157</v>
      </c>
      <c r="I46" s="10" t="s">
        <v>91</v>
      </c>
      <c r="J46" s="11">
        <v>1.7204233863159999E-4</v>
      </c>
      <c r="L46" s="12" t="str">
        <f>_xlfn.XLOOKUP(I46,Sheet!$B$2:$B$900,Sheet!$A$2:$A$900)</f>
        <v>BAC</v>
      </c>
      <c r="M46" s="9">
        <f t="shared" si="2"/>
        <v>1.7204233863159999E-4</v>
      </c>
      <c r="P46" s="15"/>
      <c r="R46" s="10" t="s">
        <v>90</v>
      </c>
      <c r="S46" s="11">
        <v>0.1155680414287157</v>
      </c>
      <c r="V46" s="16"/>
    </row>
    <row r="47" spans="1:22">
      <c r="A47" s="1" t="s">
        <v>92</v>
      </c>
      <c r="B47">
        <v>0.17085618260380511</v>
      </c>
      <c r="C47">
        <v>0.45133172358666729</v>
      </c>
      <c r="D47">
        <v>0.8084632083685187</v>
      </c>
      <c r="E47">
        <v>0.2804755409828622</v>
      </c>
      <c r="F47" s="8">
        <f t="shared" si="0"/>
        <v>2.6292228667720001E-4</v>
      </c>
      <c r="G47" s="8">
        <f t="shared" si="1"/>
        <v>0.10259296831668289</v>
      </c>
      <c r="I47" s="10" t="s">
        <v>93</v>
      </c>
      <c r="J47" s="11">
        <v>2.6292228667720001E-4</v>
      </c>
      <c r="L47" s="12" t="str">
        <f>_xlfn.XLOOKUP(I47,Sheet!$B$2:$B$900,Sheet!$A$2:$A$900)</f>
        <v>BALL</v>
      </c>
      <c r="M47" s="9">
        <f t="shared" si="2"/>
        <v>2.6292228667720001E-4</v>
      </c>
      <c r="P47" s="15"/>
      <c r="R47" s="10" t="s">
        <v>92</v>
      </c>
      <c r="S47" s="11">
        <v>0.10259296831668289</v>
      </c>
      <c r="V47" s="16"/>
    </row>
    <row r="48" spans="1:22">
      <c r="A48" s="1" t="s">
        <v>94</v>
      </c>
      <c r="B48">
        <v>0.15592657439521471</v>
      </c>
      <c r="C48">
        <v>3.8602803078742982E-2</v>
      </c>
      <c r="D48">
        <v>0.73640106861315235</v>
      </c>
      <c r="E48">
        <v>-0.1173237713164717</v>
      </c>
      <c r="F48" s="8">
        <f t="shared" si="0"/>
        <v>3.3764819647839997E-4</v>
      </c>
      <c r="G48" s="8">
        <f t="shared" si="1"/>
        <v>0.1192536243456146</v>
      </c>
      <c r="I48" s="10" t="s">
        <v>95</v>
      </c>
      <c r="J48" s="11">
        <v>3.3764819647839997E-4</v>
      </c>
      <c r="L48" s="12" t="str">
        <f>_xlfn.XLOOKUP(I48,Sheet!$B$2:$B$900,Sheet!$A$2:$A$900)</f>
        <v>BAX</v>
      </c>
      <c r="M48" s="9">
        <f t="shared" si="2"/>
        <v>3.3764819647839997E-4</v>
      </c>
      <c r="P48" s="15"/>
      <c r="R48" s="10" t="s">
        <v>94</v>
      </c>
      <c r="S48" s="11">
        <v>0.1192536243456146</v>
      </c>
      <c r="V48" s="16"/>
    </row>
    <row r="49" spans="1:22">
      <c r="A49" s="1" t="s">
        <v>96</v>
      </c>
      <c r="B49">
        <v>0.30559072722417052</v>
      </c>
      <c r="C49">
        <v>1.1869701779815049</v>
      </c>
      <c r="D49">
        <v>1.458799067732981</v>
      </c>
      <c r="E49">
        <v>0.88137945075733426</v>
      </c>
      <c r="F49" s="8">
        <f t="shared" si="0"/>
        <v>-1.1646835212127001E-3</v>
      </c>
      <c r="G49" s="8">
        <f t="shared" si="1"/>
        <v>-1.81362043703892</v>
      </c>
      <c r="I49" s="10" t="s">
        <v>97</v>
      </c>
      <c r="J49" s="11">
        <v>-1.1646835212127001E-3</v>
      </c>
      <c r="L49" s="12" t="str">
        <f>_xlfn.XLOOKUP(I49,Sheet!$B$2:$B$900,Sheet!$A$2:$A$900)</f>
        <v>BBWI</v>
      </c>
      <c r="M49" s="9">
        <f t="shared" si="2"/>
        <v>-1.1646835212127001E-3</v>
      </c>
      <c r="P49" s="15"/>
      <c r="R49" s="10" t="s">
        <v>96</v>
      </c>
      <c r="S49" s="11">
        <v>-1.81362043703892</v>
      </c>
      <c r="V49" s="16"/>
    </row>
    <row r="50" spans="1:22">
      <c r="A50" s="1" t="s">
        <v>98</v>
      </c>
      <c r="B50">
        <v>0.238074601967177</v>
      </c>
      <c r="C50">
        <v>0.28767294029679208</v>
      </c>
      <c r="D50">
        <v>1.1329126555757769</v>
      </c>
      <c r="E50">
        <v>4.9598338329615098E-2</v>
      </c>
      <c r="F50" s="8">
        <f t="shared" si="0"/>
        <v>5.7007877153750003E-4</v>
      </c>
      <c r="G50" s="8">
        <f t="shared" si="1"/>
        <v>0.1286490958708402</v>
      </c>
      <c r="I50" s="10" t="s">
        <v>99</v>
      </c>
      <c r="J50" s="11">
        <v>5.7007877153750003E-4</v>
      </c>
      <c r="L50" s="12" t="str">
        <f>_xlfn.XLOOKUP(I50,Sheet!$B$2:$B$900,Sheet!$A$2:$A$900)</f>
        <v>BBY</v>
      </c>
      <c r="M50" s="9">
        <f t="shared" si="2"/>
        <v>5.7007877153750003E-4</v>
      </c>
      <c r="P50" s="15"/>
      <c r="R50" s="10" t="s">
        <v>98</v>
      </c>
      <c r="S50" s="11">
        <v>0.1286490958708402</v>
      </c>
      <c r="V50" s="16"/>
    </row>
    <row r="51" spans="1:22">
      <c r="A51" s="1" t="s">
        <v>100</v>
      </c>
      <c r="B51">
        <v>0.12018186135254739</v>
      </c>
      <c r="C51">
        <v>-2.9903040899383888E-3</v>
      </c>
      <c r="D51">
        <v>0.56386871071014844</v>
      </c>
      <c r="E51">
        <v>-0.1231721654424857</v>
      </c>
      <c r="F51" s="8">
        <f t="shared" si="0"/>
        <v>2.6583040514320002E-4</v>
      </c>
      <c r="G51" s="8">
        <f t="shared" si="1"/>
        <v>9.5038280945623693E-2</v>
      </c>
      <c r="I51" s="10" t="s">
        <v>101</v>
      </c>
      <c r="J51" s="11">
        <v>2.6583040514320002E-4</v>
      </c>
      <c r="L51" s="12" t="str">
        <f>_xlfn.XLOOKUP(I51,Sheet!$B$2:$B$900,Sheet!$A$2:$A$900)</f>
        <v>BDX</v>
      </c>
      <c r="M51" s="9">
        <f t="shared" si="2"/>
        <v>2.6583040514320002E-4</v>
      </c>
      <c r="P51" s="15"/>
      <c r="R51" s="10" t="s">
        <v>100</v>
      </c>
      <c r="S51" s="11">
        <v>9.5038280945623693E-2</v>
      </c>
      <c r="V51" s="16"/>
    </row>
    <row r="52" spans="1:22">
      <c r="A52" s="1" t="s">
        <v>102</v>
      </c>
      <c r="B52">
        <v>0.2284529486039982</v>
      </c>
      <c r="C52">
        <v>0.16254331547189421</v>
      </c>
      <c r="D52">
        <v>1.086470919151902</v>
      </c>
      <c r="E52">
        <v>-6.5909633132104045E-2</v>
      </c>
      <c r="F52" s="8">
        <f t="shared" si="0"/>
        <v>-8.5769139064129996E-4</v>
      </c>
      <c r="G52" s="8">
        <f t="shared" si="1"/>
        <v>-5.9296387143201602E-2</v>
      </c>
      <c r="I52" s="10" t="s">
        <v>103</v>
      </c>
      <c r="J52" s="11">
        <v>-8.5769139064129996E-4</v>
      </c>
      <c r="L52" s="12" t="str">
        <f>_xlfn.XLOOKUP(I52,Sheet!$B$2:$B$900,Sheet!$A$2:$A$900)</f>
        <v>BEN</v>
      </c>
      <c r="M52" s="9">
        <f t="shared" si="2"/>
        <v>-8.5769139064129996E-4</v>
      </c>
      <c r="P52" s="15"/>
      <c r="R52" s="10" t="s">
        <v>102</v>
      </c>
      <c r="S52" s="11">
        <v>-5.9296387143201602E-2</v>
      </c>
      <c r="V52" s="16"/>
    </row>
    <row r="53" spans="1:22">
      <c r="A53" s="1" t="s">
        <v>104</v>
      </c>
      <c r="B53">
        <v>0.19764400440167951</v>
      </c>
      <c r="C53">
        <v>0.29020607492666101</v>
      </c>
      <c r="D53">
        <v>0.93776249949322033</v>
      </c>
      <c r="E53">
        <v>9.2562070524981416E-2</v>
      </c>
      <c r="F53" s="8">
        <f t="shared" si="0"/>
        <v>-4.0810865985400002E-4</v>
      </c>
      <c r="G53" s="8">
        <f t="shared" si="1"/>
        <v>-5.0624237561358698E-2</v>
      </c>
      <c r="I53" s="10" t="s">
        <v>105</v>
      </c>
      <c r="J53" s="11">
        <v>-4.0810865985400002E-4</v>
      </c>
      <c r="L53" s="12" t="str">
        <f>_xlfn.XLOOKUP(I53,Sheet!$B$2:$B$900,Sheet!$A$2:$A$900)</f>
        <v>BG</v>
      </c>
      <c r="M53" s="9">
        <f t="shared" si="2"/>
        <v>-4.0810865985400002E-4</v>
      </c>
      <c r="P53" s="15"/>
      <c r="R53" s="10" t="s">
        <v>104</v>
      </c>
      <c r="S53" s="11">
        <v>-5.0624237561358698E-2</v>
      </c>
      <c r="V53" s="16"/>
    </row>
    <row r="54" spans="1:22">
      <c r="A54" s="1" t="s">
        <v>106</v>
      </c>
      <c r="B54">
        <v>0.18449864323578641</v>
      </c>
      <c r="C54">
        <v>3.2963794291940962E-2</v>
      </c>
      <c r="D54">
        <v>0.8743125522316243</v>
      </c>
      <c r="E54">
        <v>-0.15153484894384539</v>
      </c>
      <c r="F54" s="8">
        <f t="shared" si="0"/>
        <v>-2.9921199893829999E-4</v>
      </c>
      <c r="G54" s="8">
        <f t="shared" si="1"/>
        <v>-5.5145557209309103E-2</v>
      </c>
      <c r="I54" s="10" t="s">
        <v>107</v>
      </c>
      <c r="J54" s="11">
        <v>-2.9921199893829999E-4</v>
      </c>
      <c r="L54" s="12" t="str">
        <f>_xlfn.XLOOKUP(I54,Sheet!$B$2:$B$900,Sheet!$A$2:$A$900)</f>
        <v>BIIB</v>
      </c>
      <c r="M54" s="9">
        <f t="shared" si="2"/>
        <v>-2.9921199893829999E-4</v>
      </c>
      <c r="P54" s="15"/>
      <c r="R54" s="10" t="s">
        <v>106</v>
      </c>
      <c r="S54" s="11">
        <v>-5.5145557209309103E-2</v>
      </c>
      <c r="V54" s="16"/>
    </row>
    <row r="55" spans="1:22">
      <c r="A55" s="1" t="s">
        <v>108</v>
      </c>
      <c r="B55">
        <v>0.15213344053860139</v>
      </c>
      <c r="C55">
        <v>0.53895658728133644</v>
      </c>
      <c r="D55">
        <v>0.71809239377942202</v>
      </c>
      <c r="E55">
        <v>0.38682314674273499</v>
      </c>
      <c r="F55" s="8">
        <f t="shared" si="0"/>
        <v>6.1403388455950002E-4</v>
      </c>
      <c r="G55" s="8">
        <f t="shared" si="1"/>
        <v>0.1157798704807337</v>
      </c>
      <c r="I55" s="10" t="s">
        <v>109</v>
      </c>
      <c r="J55" s="11">
        <v>6.1403388455950002E-4</v>
      </c>
      <c r="L55" s="12" t="str">
        <f>_xlfn.XLOOKUP(I55,Sheet!$B$2:$B$900,Sheet!$A$2:$A$900)</f>
        <v>BIO</v>
      </c>
      <c r="M55" s="9">
        <f t="shared" si="2"/>
        <v>6.1403388455950002E-4</v>
      </c>
      <c r="P55" s="15"/>
      <c r="R55" s="10" t="s">
        <v>108</v>
      </c>
      <c r="S55" s="11">
        <v>0.1157798704807337</v>
      </c>
      <c r="V55" s="16"/>
    </row>
    <row r="56" spans="1:22">
      <c r="A56" s="1" t="s">
        <v>110</v>
      </c>
      <c r="B56">
        <v>0.23123575274507591</v>
      </c>
      <c r="C56">
        <v>-1.926409280839592E-2</v>
      </c>
      <c r="D56">
        <v>1.0999029408181351</v>
      </c>
      <c r="E56">
        <v>-0.25049984555347182</v>
      </c>
      <c r="F56" s="8">
        <f t="shared" si="0"/>
        <v>-1.2281951289529999E-4</v>
      </c>
      <c r="G56" s="8">
        <f t="shared" si="1"/>
        <v>5.5045919527219697E-2</v>
      </c>
      <c r="I56" s="10" t="s">
        <v>111</v>
      </c>
      <c r="J56" s="11">
        <v>-1.2281951289529999E-4</v>
      </c>
      <c r="L56" s="12" t="str">
        <f>_xlfn.XLOOKUP(I56,Sheet!$B$2:$B$900,Sheet!$A$2:$A$900)</f>
        <v>BK</v>
      </c>
      <c r="M56" s="9">
        <f t="shared" si="2"/>
        <v>-1.2281951289529999E-4</v>
      </c>
      <c r="P56" s="15"/>
      <c r="R56" s="10" t="s">
        <v>110</v>
      </c>
      <c r="S56" s="11">
        <v>5.5045919527219697E-2</v>
      </c>
      <c r="V56" s="16"/>
    </row>
    <row r="57" spans="1:22">
      <c r="A57" s="1" t="s">
        <v>112</v>
      </c>
      <c r="B57">
        <v>0.23110427105930981</v>
      </c>
      <c r="C57">
        <v>0.21551046054228021</v>
      </c>
      <c r="D57">
        <v>1.0992683058375941</v>
      </c>
      <c r="E57">
        <v>-1.559381051702965E-2</v>
      </c>
      <c r="F57" s="8">
        <f t="shared" si="0"/>
        <v>1.305532990475E-4</v>
      </c>
      <c r="G57" s="8">
        <f t="shared" si="1"/>
        <v>2.90872440233137E-2</v>
      </c>
      <c r="I57" s="10" t="s">
        <v>113</v>
      </c>
      <c r="J57" s="11">
        <v>1.305532990475E-4</v>
      </c>
      <c r="L57" s="12" t="str">
        <f>_xlfn.XLOOKUP(I57,Sheet!$B$2:$B$900,Sheet!$A$2:$A$900)</f>
        <v>BKNG</v>
      </c>
      <c r="M57" s="9">
        <f t="shared" si="2"/>
        <v>1.305532990475E-4</v>
      </c>
      <c r="P57" s="15"/>
      <c r="R57" s="10" t="s">
        <v>112</v>
      </c>
      <c r="S57" s="11">
        <v>2.90872440233137E-2</v>
      </c>
      <c r="V57" s="16"/>
    </row>
    <row r="58" spans="1:22">
      <c r="A58" s="1" t="s">
        <v>114</v>
      </c>
      <c r="B58">
        <v>0.306783139467455</v>
      </c>
      <c r="C58">
        <v>8.3645635517933359E-2</v>
      </c>
      <c r="D58">
        <v>1.4645545957094031</v>
      </c>
      <c r="E58">
        <v>-0.22313750394952159</v>
      </c>
      <c r="F58" s="8">
        <f t="shared" si="0"/>
        <v>-5.2421446330280005E-4</v>
      </c>
      <c r="G58" s="8">
        <f t="shared" si="1"/>
        <v>-0.13195271796440219</v>
      </c>
      <c r="I58" s="10" t="s">
        <v>115</v>
      </c>
      <c r="J58" s="11">
        <v>-5.2421446330280005E-4</v>
      </c>
      <c r="L58" s="12" t="str">
        <f>_xlfn.XLOOKUP(I58,Sheet!$B$2:$B$900,Sheet!$A$2:$A$900)</f>
        <v>BKR</v>
      </c>
      <c r="M58" s="9">
        <f t="shared" si="2"/>
        <v>-5.2421446330280005E-4</v>
      </c>
      <c r="P58" s="15"/>
      <c r="R58" s="10" t="s">
        <v>114</v>
      </c>
      <c r="S58" s="11">
        <v>-0.13195271796440219</v>
      </c>
      <c r="V58" s="16"/>
    </row>
    <row r="59" spans="1:22">
      <c r="A59" s="1" t="s">
        <v>116</v>
      </c>
      <c r="B59">
        <v>0.33971907275307739</v>
      </c>
      <c r="C59">
        <v>0.80713238091945227</v>
      </c>
      <c r="D59">
        <v>1.6235295530050859</v>
      </c>
      <c r="E59">
        <v>0.46741330816637489</v>
      </c>
      <c r="F59" s="8">
        <f t="shared" si="0"/>
        <v>9.6345001868930003E-4</v>
      </c>
      <c r="G59" s="8">
        <f t="shared" si="1"/>
        <v>9.3721812533376497E-2</v>
      </c>
      <c r="I59" s="10" t="s">
        <v>117</v>
      </c>
      <c r="J59" s="11">
        <v>9.6345001868930003E-4</v>
      </c>
      <c r="L59" s="12" t="str">
        <f>_xlfn.XLOOKUP(I59,Sheet!$B$2:$B$900,Sheet!$A$2:$A$900)</f>
        <v>BLDR</v>
      </c>
      <c r="M59" s="9">
        <f t="shared" si="2"/>
        <v>9.6345001868930003E-4</v>
      </c>
      <c r="P59" s="15"/>
      <c r="R59" s="10" t="s">
        <v>116</v>
      </c>
      <c r="S59" s="11">
        <v>9.3721812533376497E-2</v>
      </c>
      <c r="V59" s="16"/>
    </row>
    <row r="60" spans="1:22">
      <c r="A60" s="1" t="s">
        <v>118</v>
      </c>
      <c r="B60">
        <v>0.2465794152233787</v>
      </c>
      <c r="C60">
        <v>0.50147102325522475</v>
      </c>
      <c r="D60">
        <v>1.1739636351392631</v>
      </c>
      <c r="E60">
        <v>0.25489160803184607</v>
      </c>
      <c r="F60" s="8">
        <f t="shared" si="0"/>
        <v>-8.2980918903823768E-5</v>
      </c>
      <c r="G60" s="8">
        <f t="shared" si="1"/>
        <v>6.6329383143539394E-2</v>
      </c>
      <c r="I60" s="10" t="s">
        <v>119</v>
      </c>
      <c r="J60" s="11">
        <v>-8.2980918903823768E-5</v>
      </c>
      <c r="L60" s="12" t="str">
        <f>_xlfn.XLOOKUP(I60,Sheet!$B$2:$B$900,Sheet!$A$2:$A$900)</f>
        <v>BLK</v>
      </c>
      <c r="M60" s="9">
        <f t="shared" si="2"/>
        <v>-8.2980918903823768E-5</v>
      </c>
      <c r="P60" s="15"/>
      <c r="R60" s="10" t="s">
        <v>118</v>
      </c>
      <c r="S60" s="11">
        <v>6.6329383143539394E-2</v>
      </c>
      <c r="V60" s="16"/>
    </row>
    <row r="61" spans="1:22">
      <c r="A61" s="1" t="s">
        <v>120</v>
      </c>
      <c r="B61">
        <v>0.13083737592875219</v>
      </c>
      <c r="C61">
        <v>4.810257025165432E-2</v>
      </c>
      <c r="D61">
        <v>0.61530068198679566</v>
      </c>
      <c r="E61">
        <v>-8.2734805677097928E-2</v>
      </c>
      <c r="F61" s="8">
        <f t="shared" si="0"/>
        <v>-7.3737725814475134E-5</v>
      </c>
      <c r="G61" s="8">
        <f t="shared" si="1"/>
        <v>-3.5307425541809399E-2</v>
      </c>
      <c r="I61" s="10" t="s">
        <v>121</v>
      </c>
      <c r="J61" s="11">
        <v>-7.3737725814475134E-5</v>
      </c>
      <c r="L61" s="12" t="str">
        <f>_xlfn.XLOOKUP(I61,Sheet!$B$2:$B$900,Sheet!$A$2:$A$900)</f>
        <v>BMY</v>
      </c>
      <c r="M61" s="9">
        <f t="shared" si="2"/>
        <v>-7.3737725814475134E-5</v>
      </c>
      <c r="P61" s="15"/>
      <c r="R61" s="10" t="s">
        <v>120</v>
      </c>
      <c r="S61" s="11">
        <v>-3.5307425541809399E-2</v>
      </c>
      <c r="V61" s="16"/>
    </row>
    <row r="62" spans="1:22">
      <c r="A62" s="1" t="s">
        <v>122</v>
      </c>
      <c r="B62">
        <v>0.1692360529035582</v>
      </c>
      <c r="C62">
        <v>0.29876925058820653</v>
      </c>
      <c r="D62">
        <v>0.80064317643935956</v>
      </c>
      <c r="E62">
        <v>0.1295331976846483</v>
      </c>
      <c r="F62" s="8">
        <f t="shared" si="0"/>
        <v>5.441816928635E-4</v>
      </c>
      <c r="G62" s="8">
        <f t="shared" si="1"/>
        <v>0.1276566797653822</v>
      </c>
      <c r="I62" s="10" t="s">
        <v>123</v>
      </c>
      <c r="J62" s="11">
        <v>5.441816928635E-4</v>
      </c>
      <c r="L62" s="12" t="str">
        <f>_xlfn.XLOOKUP(I62,Sheet!$B$2:$B$900,Sheet!$A$2:$A$900)</f>
        <v>BR</v>
      </c>
      <c r="M62" s="9">
        <f t="shared" si="2"/>
        <v>5.441816928635E-4</v>
      </c>
      <c r="P62" s="15"/>
      <c r="R62" s="10" t="s">
        <v>122</v>
      </c>
      <c r="S62" s="11">
        <v>0.1276566797653822</v>
      </c>
      <c r="V62" s="16"/>
    </row>
    <row r="63" spans="1:22">
      <c r="A63" s="1" t="s">
        <v>124</v>
      </c>
      <c r="B63">
        <v>0.19367224473790459</v>
      </c>
      <c r="C63">
        <v>0.26307776087522278</v>
      </c>
      <c r="D63">
        <v>0.9185916347279286</v>
      </c>
      <c r="E63">
        <v>6.9405516137318241E-2</v>
      </c>
      <c r="F63" s="8">
        <f t="shared" si="0"/>
        <v>4.6378111958530002E-4</v>
      </c>
      <c r="G63" s="8">
        <f t="shared" si="1"/>
        <v>0.1206642941512686</v>
      </c>
      <c r="I63" s="10" t="s">
        <v>125</v>
      </c>
      <c r="J63" s="11">
        <v>4.6378111958530002E-4</v>
      </c>
      <c r="L63" s="12" t="str">
        <f>_xlfn.XLOOKUP(I63,Sheet!$B$2:$B$900,Sheet!$A$2:$A$900)</f>
        <v>BRO</v>
      </c>
      <c r="M63" s="9">
        <f t="shared" si="2"/>
        <v>4.6378111958530002E-4</v>
      </c>
      <c r="P63" s="15"/>
      <c r="R63" s="10" t="s">
        <v>124</v>
      </c>
      <c r="S63" s="11">
        <v>0.1206642941512686</v>
      </c>
      <c r="V63" s="16"/>
    </row>
    <row r="64" spans="1:22">
      <c r="A64" s="1" t="s">
        <v>126</v>
      </c>
      <c r="B64">
        <v>0.21371320488558609</v>
      </c>
      <c r="C64">
        <v>-0.1293657212895811</v>
      </c>
      <c r="D64">
        <v>1.015325216133163</v>
      </c>
      <c r="E64">
        <v>-0.34307892617516722</v>
      </c>
      <c r="F64" s="8">
        <f t="shared" si="0"/>
        <v>6.3368507924759995E-4</v>
      </c>
      <c r="G64" s="8">
        <f t="shared" si="1"/>
        <v>0.1236515194574898</v>
      </c>
      <c r="I64" s="10" t="s">
        <v>127</v>
      </c>
      <c r="J64" s="11">
        <v>6.3368507924759995E-4</v>
      </c>
      <c r="L64" s="12" t="str">
        <f>_xlfn.XLOOKUP(I64,Sheet!$B$2:$B$900,Sheet!$A$2:$A$900)</f>
        <v>BSX</v>
      </c>
      <c r="M64" s="9">
        <f t="shared" si="2"/>
        <v>6.3368507924759995E-4</v>
      </c>
      <c r="P64" s="15"/>
      <c r="R64" s="10" t="s">
        <v>126</v>
      </c>
      <c r="S64" s="11">
        <v>0.1236515194574898</v>
      </c>
      <c r="V64" s="16"/>
    </row>
    <row r="65" spans="1:22">
      <c r="A65" s="1" t="s">
        <v>128</v>
      </c>
      <c r="B65">
        <v>0.20801030362823439</v>
      </c>
      <c r="C65">
        <v>3.489473445145419E-2</v>
      </c>
      <c r="D65">
        <v>0.98779848792459191</v>
      </c>
      <c r="E65">
        <v>-0.1731155691767802</v>
      </c>
      <c r="F65" s="8">
        <f t="shared" si="0"/>
        <v>-5.1650828782190004E-4</v>
      </c>
      <c r="G65" s="8">
        <f t="shared" si="1"/>
        <v>-2.08687169057967E-2</v>
      </c>
      <c r="I65" s="10" t="s">
        <v>129</v>
      </c>
      <c r="J65" s="11">
        <v>-5.1650828782190004E-4</v>
      </c>
      <c r="L65" s="12" t="str">
        <f>_xlfn.XLOOKUP(I65,Sheet!$B$2:$B$900,Sheet!$A$2:$A$900)</f>
        <v>BWA</v>
      </c>
      <c r="M65" s="9">
        <f t="shared" si="2"/>
        <v>-5.1650828782190004E-4</v>
      </c>
      <c r="P65" s="15"/>
      <c r="R65" s="10" t="s">
        <v>128</v>
      </c>
      <c r="S65" s="11">
        <v>-2.08687169057967E-2</v>
      </c>
      <c r="V65" s="16"/>
    </row>
    <row r="66" spans="1:22">
      <c r="A66" s="1" t="s">
        <v>130</v>
      </c>
      <c r="B66">
        <v>0.26881191698297968</v>
      </c>
      <c r="C66">
        <v>0.317872440060329</v>
      </c>
      <c r="D66">
        <v>1.281275335923878</v>
      </c>
      <c r="E66">
        <v>4.9060523077349261E-2</v>
      </c>
      <c r="F66" s="8">
        <f t="shared" ref="F66:F129" si="3">_xlfn.XLOOKUP(A66,$L$2:$L$900,$M$2:$M$900)</f>
        <v>2.666444425299E-4</v>
      </c>
      <c r="G66" s="8">
        <f t="shared" ref="G66:G129" si="4">_xlfn.XLOOKUP(A66,$R$2:$R$900,$S$2:$S$900)</f>
        <v>9.3197532861384796E-2</v>
      </c>
      <c r="I66" s="10" t="s">
        <v>131</v>
      </c>
      <c r="J66" s="11">
        <v>2.666444425299E-4</v>
      </c>
      <c r="L66" s="12" t="str">
        <f>_xlfn.XLOOKUP(I66,Sheet!$B$2:$B$900,Sheet!$A$2:$A$900)</f>
        <v>BX</v>
      </c>
      <c r="M66" s="9">
        <f t="shared" ref="M66:M129" si="5">J66</f>
        <v>2.666444425299E-4</v>
      </c>
      <c r="P66" s="15"/>
      <c r="R66" s="10" t="s">
        <v>130</v>
      </c>
      <c r="S66" s="11">
        <v>9.3197532861384796E-2</v>
      </c>
      <c r="V66" s="16"/>
    </row>
    <row r="67" spans="1:22">
      <c r="A67" s="1" t="s">
        <v>132</v>
      </c>
      <c r="B67">
        <v>0.24489070857162659</v>
      </c>
      <c r="C67">
        <v>-0.1633039853585859</v>
      </c>
      <c r="D67">
        <v>1.16581259640843</v>
      </c>
      <c r="E67">
        <v>-0.40819469393021263</v>
      </c>
      <c r="F67" s="8">
        <f t="shared" si="3"/>
        <v>-1.17402383768E-4</v>
      </c>
      <c r="G67" s="8">
        <f t="shared" si="4"/>
        <v>2.1048594619890299E-2</v>
      </c>
      <c r="I67" s="10" t="s">
        <v>133</v>
      </c>
      <c r="J67" s="11">
        <v>-1.17402383768E-4</v>
      </c>
      <c r="L67" s="12" t="str">
        <f>_xlfn.XLOOKUP(I67,Sheet!$B$2:$B$900,Sheet!$A$2:$A$900)</f>
        <v>BXP</v>
      </c>
      <c r="M67" s="9">
        <f t="shared" si="5"/>
        <v>-1.17402383768E-4</v>
      </c>
      <c r="P67" s="15"/>
      <c r="R67" s="10" t="s">
        <v>132</v>
      </c>
      <c r="S67" s="11">
        <v>2.1048594619890299E-2</v>
      </c>
      <c r="V67" s="16"/>
    </row>
    <row r="68" spans="1:22">
      <c r="A68" s="1" t="s">
        <v>134</v>
      </c>
      <c r="B68">
        <v>0.32702581730615549</v>
      </c>
      <c r="C68">
        <v>9.2506981861422144E-3</v>
      </c>
      <c r="D68">
        <v>1.562261826807132</v>
      </c>
      <c r="E68">
        <v>-0.31777511912001333</v>
      </c>
      <c r="F68" s="8">
        <f t="shared" si="3"/>
        <v>-8.9485497031674269E-5</v>
      </c>
      <c r="G68" s="8">
        <f t="shared" si="4"/>
        <v>7.4121639910023199E-2</v>
      </c>
      <c r="I68" s="10" t="s">
        <v>135</v>
      </c>
      <c r="J68" s="11">
        <v>-8.9485497031674269E-5</v>
      </c>
      <c r="L68" s="12" t="str">
        <f>_xlfn.XLOOKUP(I68,Sheet!$B$2:$B$900,Sheet!$A$2:$A$900)</f>
        <v>C</v>
      </c>
      <c r="M68" s="9">
        <f t="shared" si="5"/>
        <v>-8.9485497031674269E-5</v>
      </c>
      <c r="P68" s="15"/>
      <c r="R68" s="10" t="s">
        <v>134</v>
      </c>
      <c r="S68" s="11">
        <v>7.4121639910023199E-2</v>
      </c>
      <c r="V68" s="16"/>
    </row>
    <row r="69" spans="1:22">
      <c r="A69" s="1" t="s">
        <v>136</v>
      </c>
      <c r="B69">
        <v>8.7965244543357343E-2</v>
      </c>
      <c r="C69">
        <v>0.14053467110367349</v>
      </c>
      <c r="D69">
        <v>0.40836574569509271</v>
      </c>
      <c r="E69">
        <v>5.2569426560316122E-2</v>
      </c>
      <c r="F69" s="8">
        <f t="shared" si="3"/>
        <v>9.22114350203072E-5</v>
      </c>
      <c r="G69" s="8">
        <f t="shared" si="4"/>
        <v>1.9135042650313E-3</v>
      </c>
      <c r="I69" s="10" t="s">
        <v>137</v>
      </c>
      <c r="J69" s="11">
        <v>9.22114350203072E-5</v>
      </c>
      <c r="L69" s="12" t="str">
        <f>_xlfn.XLOOKUP(I69,Sheet!$B$2:$B$900,Sheet!$A$2:$A$900)</f>
        <v>CAG</v>
      </c>
      <c r="M69" s="9">
        <f t="shared" si="5"/>
        <v>9.22114350203072E-5</v>
      </c>
      <c r="P69" s="15"/>
      <c r="R69" s="10" t="s">
        <v>136</v>
      </c>
      <c r="S69" s="11">
        <v>1.9135042650313E-3</v>
      </c>
      <c r="V69" s="16"/>
    </row>
    <row r="70" spans="1:22">
      <c r="A70" s="1" t="s">
        <v>138</v>
      </c>
      <c r="B70">
        <v>0.1991935916732569</v>
      </c>
      <c r="C70">
        <v>0.2010295254402584</v>
      </c>
      <c r="D70">
        <v>0.94524203766779158</v>
      </c>
      <c r="E70">
        <v>1.8359337670015301E-3</v>
      </c>
      <c r="F70" s="8">
        <f t="shared" si="3"/>
        <v>-5.1893859078570002E-4</v>
      </c>
      <c r="G70" s="8">
        <f t="shared" si="4"/>
        <v>-0.1801349267530627</v>
      </c>
      <c r="I70" s="10" t="s">
        <v>139</v>
      </c>
      <c r="J70" s="11">
        <v>-5.1893859078570002E-4</v>
      </c>
      <c r="L70" s="12" t="str">
        <f>_xlfn.XLOOKUP(I70,Sheet!$B$2:$B$900,Sheet!$A$2:$A$900)</f>
        <v>CAH</v>
      </c>
      <c r="M70" s="9">
        <f t="shared" si="5"/>
        <v>-5.1893859078570002E-4</v>
      </c>
      <c r="P70" s="15"/>
      <c r="R70" s="10" t="s">
        <v>138</v>
      </c>
      <c r="S70" s="11">
        <v>-0.1801349267530627</v>
      </c>
      <c r="V70" s="16"/>
    </row>
    <row r="71" spans="1:22">
      <c r="A71" s="1" t="s">
        <v>140</v>
      </c>
      <c r="B71">
        <v>0.2081897844930031</v>
      </c>
      <c r="C71">
        <v>0.3406693107098141</v>
      </c>
      <c r="D71">
        <v>0.9886648050428759</v>
      </c>
      <c r="E71">
        <v>0.132479526216811</v>
      </c>
      <c r="F71" s="8">
        <f t="shared" si="3"/>
        <v>8.0071612393114056E-5</v>
      </c>
      <c r="G71" s="8">
        <f t="shared" si="4"/>
        <v>0.1102569788259281</v>
      </c>
      <c r="I71" s="10" t="s">
        <v>141</v>
      </c>
      <c r="J71" s="11">
        <v>8.0071612393114056E-5</v>
      </c>
      <c r="L71" s="12" t="str">
        <f>_xlfn.XLOOKUP(I71,Sheet!$B$2:$B$900,Sheet!$A$2:$A$900)</f>
        <v>CAT</v>
      </c>
      <c r="M71" s="9">
        <f t="shared" si="5"/>
        <v>8.0071612393114056E-5</v>
      </c>
      <c r="P71" s="15"/>
      <c r="R71" s="10" t="s">
        <v>140</v>
      </c>
      <c r="S71" s="11">
        <v>0.1102569788259281</v>
      </c>
      <c r="V71" s="16"/>
    </row>
    <row r="72" spans="1:22">
      <c r="A72" s="1" t="s">
        <v>142</v>
      </c>
      <c r="B72">
        <v>0.21719751212185251</v>
      </c>
      <c r="C72">
        <v>0.13216634541420089</v>
      </c>
      <c r="D72">
        <v>1.0321432485625739</v>
      </c>
      <c r="E72">
        <v>-8.5031166707651595E-2</v>
      </c>
      <c r="F72" s="8">
        <f t="shared" si="3"/>
        <v>4.2314740109693693E-5</v>
      </c>
      <c r="G72" s="8">
        <f t="shared" si="4"/>
        <v>6.2820435747958397E-2</v>
      </c>
      <c r="I72" s="10" t="s">
        <v>143</v>
      </c>
      <c r="J72" s="11">
        <v>4.2314740109693693E-5</v>
      </c>
      <c r="L72" s="12" t="str">
        <f>_xlfn.XLOOKUP(I72,Sheet!$B$2:$B$900,Sheet!$A$2:$A$900)</f>
        <v>CB</v>
      </c>
      <c r="M72" s="9">
        <f t="shared" si="5"/>
        <v>4.2314740109693693E-5</v>
      </c>
      <c r="P72" s="15"/>
      <c r="R72" s="10" t="s">
        <v>142</v>
      </c>
      <c r="S72" s="11">
        <v>6.2820435747958397E-2</v>
      </c>
      <c r="V72" s="16"/>
    </row>
    <row r="73" spans="1:22">
      <c r="A73" s="1" t="s">
        <v>144</v>
      </c>
      <c r="B73">
        <v>0.27355721202418909</v>
      </c>
      <c r="C73">
        <v>0.21738708551742161</v>
      </c>
      <c r="D73">
        <v>1.304179896422881</v>
      </c>
      <c r="E73">
        <v>-5.6170126506767559E-2</v>
      </c>
      <c r="F73" s="8">
        <f t="shared" si="3"/>
        <v>3.0306658502323051E-5</v>
      </c>
      <c r="G73" s="8">
        <f t="shared" si="4"/>
        <v>8.3592287785333896E-2</v>
      </c>
      <c r="I73" s="10" t="s">
        <v>145</v>
      </c>
      <c r="J73" s="11">
        <v>3.0306658502323051E-5</v>
      </c>
      <c r="L73" s="12" t="str">
        <f>_xlfn.XLOOKUP(I73,Sheet!$B$2:$B$900,Sheet!$A$2:$A$900)</f>
        <v>CBRE</v>
      </c>
      <c r="M73" s="9">
        <f t="shared" si="5"/>
        <v>3.0306658502323051E-5</v>
      </c>
      <c r="P73" s="15"/>
      <c r="R73" s="10" t="s">
        <v>144</v>
      </c>
      <c r="S73" s="11">
        <v>8.3592287785333896E-2</v>
      </c>
      <c r="V73" s="16"/>
    </row>
    <row r="74" spans="1:22">
      <c r="A74" s="1" t="s">
        <v>146</v>
      </c>
      <c r="B74">
        <v>0.19626177802367989</v>
      </c>
      <c r="C74">
        <v>0.23521515092987871</v>
      </c>
      <c r="D74">
        <v>0.93109077783560501</v>
      </c>
      <c r="E74">
        <v>3.8953372906198769E-2</v>
      </c>
      <c r="F74" s="8">
        <f t="shared" si="3"/>
        <v>4.3445584188840002E-4</v>
      </c>
      <c r="G74" s="8">
        <f t="shared" si="4"/>
        <v>9.6410286331807801E-2</v>
      </c>
      <c r="I74" s="10" t="s">
        <v>147</v>
      </c>
      <c r="J74" s="11">
        <v>4.3445584188840002E-4</v>
      </c>
      <c r="L74" s="12" t="str">
        <f>_xlfn.XLOOKUP(I74,Sheet!$B$2:$B$900,Sheet!$A$2:$A$900)</f>
        <v>CCI</v>
      </c>
      <c r="M74" s="9">
        <f t="shared" si="5"/>
        <v>4.3445584188840002E-4</v>
      </c>
      <c r="P74" s="15"/>
      <c r="R74" s="10" t="s">
        <v>146</v>
      </c>
      <c r="S74" s="11">
        <v>9.6410286331807801E-2</v>
      </c>
      <c r="V74" s="16"/>
    </row>
    <row r="75" spans="1:22">
      <c r="A75" s="1" t="s">
        <v>148</v>
      </c>
      <c r="B75">
        <v>0.40903599575769822</v>
      </c>
      <c r="C75">
        <v>-9.2567167515164472E-2</v>
      </c>
      <c r="D75">
        <v>1.958108044495356</v>
      </c>
      <c r="E75">
        <v>-0.5016031632728627</v>
      </c>
      <c r="F75" s="8">
        <f t="shared" si="3"/>
        <v>-1.1426228673189999E-4</v>
      </c>
      <c r="G75" s="8">
        <f t="shared" si="4"/>
        <v>4.1317058391094202E-2</v>
      </c>
      <c r="I75" s="10" t="s">
        <v>149</v>
      </c>
      <c r="J75" s="11">
        <v>-1.1426228673189999E-4</v>
      </c>
      <c r="L75" s="12" t="str">
        <f>_xlfn.XLOOKUP(I75,Sheet!$B$2:$B$900,Sheet!$A$2:$A$900)</f>
        <v>CCL</v>
      </c>
      <c r="M75" s="9">
        <f t="shared" si="5"/>
        <v>-1.1426228673189999E-4</v>
      </c>
      <c r="P75" s="15"/>
      <c r="R75" s="10" t="s">
        <v>148</v>
      </c>
      <c r="S75" s="11">
        <v>4.1317058391094202E-2</v>
      </c>
      <c r="V75" s="16"/>
    </row>
    <row r="76" spans="1:22">
      <c r="A76" s="1" t="s">
        <v>150</v>
      </c>
      <c r="B76">
        <v>0.22902191463396829</v>
      </c>
      <c r="C76">
        <v>0.78412869941570529</v>
      </c>
      <c r="D76">
        <v>1.0892172008355809</v>
      </c>
      <c r="E76">
        <v>0.55510678478173703</v>
      </c>
      <c r="F76" s="8">
        <f t="shared" si="3"/>
        <v>6.760665587902E-4</v>
      </c>
      <c r="G76" s="8">
        <f t="shared" si="4"/>
        <v>0.14875155536892889</v>
      </c>
      <c r="I76" s="10" t="s">
        <v>151</v>
      </c>
      <c r="J76" s="11">
        <v>6.760665587902E-4</v>
      </c>
      <c r="L76" s="12" t="str">
        <f>_xlfn.XLOOKUP(I76,Sheet!$B$2:$B$900,Sheet!$A$2:$A$900)</f>
        <v>CDNS</v>
      </c>
      <c r="M76" s="9">
        <f t="shared" si="5"/>
        <v>6.760665587902E-4</v>
      </c>
      <c r="P76" s="15"/>
      <c r="R76" s="10" t="s">
        <v>150</v>
      </c>
      <c r="S76" s="11">
        <v>0.14875155536892889</v>
      </c>
      <c r="V76" s="16"/>
    </row>
    <row r="77" spans="1:22">
      <c r="A77" s="1" t="s">
        <v>152</v>
      </c>
      <c r="B77">
        <v>0.25624598344246802</v>
      </c>
      <c r="C77">
        <v>0.22534539997302211</v>
      </c>
      <c r="D77">
        <v>1.220622166309423</v>
      </c>
      <c r="E77">
        <v>-3.0900583469445912E-2</v>
      </c>
      <c r="F77" s="8">
        <f t="shared" si="3"/>
        <v>2.7338895557940001E-4</v>
      </c>
      <c r="G77" s="8">
        <f t="shared" si="4"/>
        <v>0.1045287837336509</v>
      </c>
      <c r="I77" s="10" t="s">
        <v>153</v>
      </c>
      <c r="J77" s="11">
        <v>2.7338895557940001E-4</v>
      </c>
      <c r="L77" s="12" t="str">
        <f>_xlfn.XLOOKUP(I77,Sheet!$B$2:$B$900,Sheet!$A$2:$A$900)</f>
        <v>CE</v>
      </c>
      <c r="M77" s="9">
        <f t="shared" si="5"/>
        <v>2.7338895557940001E-4</v>
      </c>
      <c r="P77" s="15"/>
      <c r="R77" s="10" t="s">
        <v>152</v>
      </c>
      <c r="S77" s="11">
        <v>0.1045287837336509</v>
      </c>
      <c r="V77" s="16"/>
    </row>
    <row r="78" spans="1:22">
      <c r="A78" s="1" t="s">
        <v>154</v>
      </c>
      <c r="B78">
        <v>0.24867379424780259</v>
      </c>
      <c r="C78">
        <v>8.5364057071046773E-4</v>
      </c>
      <c r="D78">
        <v>1.1840727707475169</v>
      </c>
      <c r="E78">
        <v>-0.2478201536770922</v>
      </c>
      <c r="F78" s="8">
        <f t="shared" si="3"/>
        <v>-2.1581416566050001E-4</v>
      </c>
      <c r="G78" s="8">
        <f t="shared" si="4"/>
        <v>2.0024714542835199E-2</v>
      </c>
      <c r="I78" s="10" t="s">
        <v>155</v>
      </c>
      <c r="J78" s="11">
        <v>-2.1581416566050001E-4</v>
      </c>
      <c r="L78" s="12" t="str">
        <f>_xlfn.XLOOKUP(I78,Sheet!$B$2:$B$900,Sheet!$A$2:$A$900)</f>
        <v>CF</v>
      </c>
      <c r="M78" s="9">
        <f t="shared" si="5"/>
        <v>-2.1581416566050001E-4</v>
      </c>
      <c r="P78" s="15"/>
      <c r="R78" s="10" t="s">
        <v>154</v>
      </c>
      <c r="S78" s="11">
        <v>2.0024714542835199E-2</v>
      </c>
      <c r="V78" s="16"/>
    </row>
    <row r="79" spans="1:22">
      <c r="A79" s="1" t="s">
        <v>156</v>
      </c>
      <c r="B79">
        <v>0.11199701576196219</v>
      </c>
      <c r="C79">
        <v>0.28023452804140031</v>
      </c>
      <c r="D79">
        <v>0.52436214907878176</v>
      </c>
      <c r="E79">
        <v>0.16823751227943801</v>
      </c>
      <c r="F79" s="8">
        <f t="shared" si="3"/>
        <v>3.523678219036E-4</v>
      </c>
      <c r="G79" s="8">
        <f t="shared" si="4"/>
        <v>9.4182021934843999E-2</v>
      </c>
      <c r="I79" s="10" t="s">
        <v>157</v>
      </c>
      <c r="J79" s="11">
        <v>3.523678219036E-4</v>
      </c>
      <c r="L79" s="12" t="str">
        <f>_xlfn.XLOOKUP(I79,Sheet!$B$2:$B$900,Sheet!$A$2:$A$900)</f>
        <v>CHD</v>
      </c>
      <c r="M79" s="9">
        <f t="shared" si="5"/>
        <v>3.523678219036E-4</v>
      </c>
      <c r="P79" s="15"/>
      <c r="R79" s="10" t="s">
        <v>156</v>
      </c>
      <c r="S79" s="11">
        <v>9.4182021934843999E-2</v>
      </c>
      <c r="V79" s="16"/>
    </row>
    <row r="80" spans="1:22">
      <c r="A80" s="1" t="s">
        <v>158</v>
      </c>
      <c r="B80">
        <v>0.11566632820696331</v>
      </c>
      <c r="C80">
        <v>0.26077545386195261</v>
      </c>
      <c r="D80">
        <v>0.54207316349546464</v>
      </c>
      <c r="E80">
        <v>0.14510912565498921</v>
      </c>
      <c r="F80" s="8">
        <f t="shared" si="3"/>
        <v>-1.0737406063920001E-4</v>
      </c>
      <c r="G80" s="8">
        <f t="shared" si="4"/>
        <v>6.28561069316496E-2</v>
      </c>
      <c r="I80" s="10" t="s">
        <v>159</v>
      </c>
      <c r="J80" s="11">
        <v>-1.0737406063920001E-4</v>
      </c>
      <c r="L80" s="12" t="str">
        <f>_xlfn.XLOOKUP(I80,Sheet!$B$2:$B$900,Sheet!$A$2:$A$900)</f>
        <v>CHRW</v>
      </c>
      <c r="M80" s="9">
        <f t="shared" si="5"/>
        <v>-1.0737406063920001E-4</v>
      </c>
      <c r="P80" s="15"/>
      <c r="R80" s="10" t="s">
        <v>158</v>
      </c>
      <c r="S80" s="11">
        <v>6.28561069316496E-2</v>
      </c>
      <c r="V80" s="16"/>
    </row>
    <row r="81" spans="1:22">
      <c r="A81" s="1" t="s">
        <v>160</v>
      </c>
      <c r="B81">
        <v>0.25504049152879499</v>
      </c>
      <c r="C81">
        <v>0.16078013029926619</v>
      </c>
      <c r="D81">
        <v>1.2148035054615729</v>
      </c>
      <c r="E81">
        <v>-9.42603612295288E-2</v>
      </c>
      <c r="F81" s="8">
        <f t="shared" si="3"/>
        <v>3.1290571510399998E-4</v>
      </c>
      <c r="G81" s="8">
        <f t="shared" si="4"/>
        <v>6.06746577943168E-2</v>
      </c>
      <c r="I81" s="10" t="s">
        <v>161</v>
      </c>
      <c r="J81" s="11">
        <v>3.1290571510399998E-4</v>
      </c>
      <c r="L81" s="12" t="str">
        <f>_xlfn.XLOOKUP(I81,Sheet!$B$2:$B$900,Sheet!$A$2:$A$900)</f>
        <v>CI</v>
      </c>
      <c r="M81" s="9">
        <f t="shared" si="5"/>
        <v>3.1290571510399998E-4</v>
      </c>
      <c r="P81" s="15"/>
      <c r="R81" s="10" t="s">
        <v>160</v>
      </c>
      <c r="S81" s="11">
        <v>6.06746577943168E-2</v>
      </c>
      <c r="V81" s="16"/>
    </row>
    <row r="82" spans="1:22">
      <c r="A82" s="1" t="s">
        <v>162</v>
      </c>
      <c r="B82">
        <v>0.26071993177712538</v>
      </c>
      <c r="C82">
        <v>2.258289315052775E-2</v>
      </c>
      <c r="D82">
        <v>1.2422169922181741</v>
      </c>
      <c r="E82">
        <v>-0.23813703862659771</v>
      </c>
      <c r="F82" s="8">
        <f t="shared" si="3"/>
        <v>3.9011558429839999E-4</v>
      </c>
      <c r="G82" s="8">
        <f t="shared" si="4"/>
        <v>0.1029530054433455</v>
      </c>
      <c r="I82" s="10" t="s">
        <v>163</v>
      </c>
      <c r="J82" s="11">
        <v>3.9011558429839999E-4</v>
      </c>
      <c r="L82" s="12" t="str">
        <f>_xlfn.XLOOKUP(I82,Sheet!$B$2:$B$900,Sheet!$A$2:$A$900)</f>
        <v>CINF</v>
      </c>
      <c r="M82" s="9">
        <f t="shared" si="5"/>
        <v>3.9011558429839999E-4</v>
      </c>
      <c r="P82" s="15"/>
      <c r="R82" s="10" t="s">
        <v>162</v>
      </c>
      <c r="S82" s="11">
        <v>0.1029530054433455</v>
      </c>
      <c r="V82" s="16"/>
    </row>
    <row r="83" spans="1:22">
      <c r="A83" s="1" t="s">
        <v>164</v>
      </c>
      <c r="B83">
        <v>0.143358235093169</v>
      </c>
      <c r="C83">
        <v>0.29041264768402808</v>
      </c>
      <c r="D83">
        <v>0.67573628688393494</v>
      </c>
      <c r="E83">
        <v>0.14705441259085911</v>
      </c>
      <c r="F83" s="8">
        <f t="shared" si="3"/>
        <v>-1.3579193935789999E-4</v>
      </c>
      <c r="G83" s="8">
        <f t="shared" si="4"/>
        <v>1.7699855041464398E-2</v>
      </c>
      <c r="I83" s="10" t="s">
        <v>165</v>
      </c>
      <c r="J83" s="11">
        <v>-1.3579193935789999E-4</v>
      </c>
      <c r="L83" s="12" t="str">
        <f>_xlfn.XLOOKUP(I83,Sheet!$B$2:$B$900,Sheet!$A$2:$A$900)</f>
        <v>CL</v>
      </c>
      <c r="M83" s="9">
        <f t="shared" si="5"/>
        <v>-1.3579193935789999E-4</v>
      </c>
      <c r="P83" s="15"/>
      <c r="R83" s="10" t="s">
        <v>164</v>
      </c>
      <c r="S83" s="11">
        <v>1.7699855041464398E-2</v>
      </c>
      <c r="V83" s="16"/>
    </row>
    <row r="84" spans="1:22">
      <c r="A84" s="1" t="s">
        <v>166</v>
      </c>
      <c r="B84">
        <v>6.2816010533076491E-2</v>
      </c>
      <c r="C84">
        <v>0.34801685742589072</v>
      </c>
      <c r="D84">
        <v>0.28697557988039502</v>
      </c>
      <c r="E84">
        <v>0.28520084689281422</v>
      </c>
      <c r="F84" s="8">
        <f t="shared" si="3"/>
        <v>2.5410655906140002E-4</v>
      </c>
      <c r="G84" s="8">
        <f t="shared" si="4"/>
        <v>6.8291789526061103E-2</v>
      </c>
      <c r="I84" s="10" t="s">
        <v>167</v>
      </c>
      <c r="J84" s="11">
        <v>2.5410655906140002E-4</v>
      </c>
      <c r="L84" s="12" t="str">
        <f>_xlfn.XLOOKUP(I84,Sheet!$B$2:$B$900,Sheet!$A$2:$A$900)</f>
        <v>CLX</v>
      </c>
      <c r="M84" s="9">
        <f t="shared" si="5"/>
        <v>2.5410655906140002E-4</v>
      </c>
      <c r="P84" s="15"/>
      <c r="R84" s="10" t="s">
        <v>166</v>
      </c>
      <c r="S84" s="11">
        <v>6.8291789526061103E-2</v>
      </c>
      <c r="V84" s="16"/>
    </row>
    <row r="85" spans="1:22">
      <c r="A85" s="1" t="s">
        <v>168</v>
      </c>
      <c r="B85">
        <v>0.30440712809646853</v>
      </c>
      <c r="C85">
        <v>0.10806297359352481</v>
      </c>
      <c r="D85">
        <v>1.4530860788478659</v>
      </c>
      <c r="E85">
        <v>-0.19634415450294371</v>
      </c>
      <c r="F85" s="8">
        <f t="shared" si="3"/>
        <v>4.7459020011296189E-5</v>
      </c>
      <c r="G85" s="8">
        <f t="shared" si="4"/>
        <v>0.1037441752630327</v>
      </c>
      <c r="I85" s="10" t="s">
        <v>169</v>
      </c>
      <c r="J85" s="11">
        <v>4.7459020011296189E-5</v>
      </c>
      <c r="L85" s="12" t="str">
        <f>_xlfn.XLOOKUP(I85,Sheet!$B$2:$B$900,Sheet!$A$2:$A$900)</f>
        <v>CMA</v>
      </c>
      <c r="M85" s="9">
        <f t="shared" si="5"/>
        <v>4.7459020011296189E-5</v>
      </c>
      <c r="P85" s="15"/>
      <c r="R85" s="10" t="s">
        <v>168</v>
      </c>
      <c r="S85" s="11">
        <v>0.1037441752630327</v>
      </c>
      <c r="V85" s="16"/>
    </row>
    <row r="86" spans="1:22">
      <c r="A86" s="1" t="s">
        <v>170</v>
      </c>
      <c r="B86">
        <v>0.18939807105453979</v>
      </c>
      <c r="C86">
        <v>0.24777029564181041</v>
      </c>
      <c r="D86">
        <v>0.89796107985964257</v>
      </c>
      <c r="E86">
        <v>5.8372224587270538E-2</v>
      </c>
      <c r="F86" s="8">
        <f t="shared" si="3"/>
        <v>1.2729291626999999E-4</v>
      </c>
      <c r="G86" s="8">
        <f t="shared" si="4"/>
        <v>7.3949324544006198E-2</v>
      </c>
      <c r="I86" s="10" t="s">
        <v>171</v>
      </c>
      <c r="J86" s="11">
        <v>1.2729291626999999E-4</v>
      </c>
      <c r="L86" s="12" t="str">
        <f>_xlfn.XLOOKUP(I86,Sheet!$B$2:$B$900,Sheet!$A$2:$A$900)</f>
        <v>CMCSA</v>
      </c>
      <c r="M86" s="9">
        <f t="shared" si="5"/>
        <v>1.2729291626999999E-4</v>
      </c>
      <c r="P86" s="15"/>
      <c r="R86" s="10" t="s">
        <v>170</v>
      </c>
      <c r="S86" s="11">
        <v>7.3949324544006198E-2</v>
      </c>
      <c r="V86" s="16"/>
    </row>
    <row r="87" spans="1:22">
      <c r="A87" s="1" t="s">
        <v>172</v>
      </c>
      <c r="B87">
        <v>0.21210143855524519</v>
      </c>
      <c r="C87">
        <v>4.9381072663880372E-2</v>
      </c>
      <c r="D87">
        <v>1.007545552465688</v>
      </c>
      <c r="E87">
        <v>-0.1627203658913649</v>
      </c>
      <c r="F87" s="8">
        <f t="shared" si="3"/>
        <v>5.7925837238489996E-4</v>
      </c>
      <c r="G87" s="8">
        <f t="shared" si="4"/>
        <v>0.12792743761700931</v>
      </c>
      <c r="I87" s="10" t="s">
        <v>173</v>
      </c>
      <c r="J87" s="11">
        <v>5.7925837238489996E-4</v>
      </c>
      <c r="L87" s="12" t="str">
        <f>_xlfn.XLOOKUP(I87,Sheet!$B$2:$B$900,Sheet!$A$2:$A$900)</f>
        <v>CME</v>
      </c>
      <c r="M87" s="9">
        <f t="shared" si="5"/>
        <v>5.7925837238489996E-4</v>
      </c>
      <c r="P87" s="15"/>
      <c r="R87" s="10" t="s">
        <v>172</v>
      </c>
      <c r="S87" s="11">
        <v>0.12792743761700931</v>
      </c>
      <c r="V87" s="16"/>
    </row>
    <row r="88" spans="1:22">
      <c r="A88" s="1" t="s">
        <v>174</v>
      </c>
      <c r="B88">
        <v>0.1799505872990422</v>
      </c>
      <c r="C88">
        <v>0.62770518087644767</v>
      </c>
      <c r="D88">
        <v>0.85236002421147827</v>
      </c>
      <c r="E88">
        <v>0.44775459357740538</v>
      </c>
      <c r="F88" s="8">
        <f t="shared" si="3"/>
        <v>8.0119676639214246E-5</v>
      </c>
      <c r="G88" s="8">
        <f t="shared" si="4"/>
        <v>1.4750353208537801E-2</v>
      </c>
      <c r="I88" s="10" t="s">
        <v>175</v>
      </c>
      <c r="J88" s="11">
        <v>8.0119676639214246E-5</v>
      </c>
      <c r="L88" s="12" t="str">
        <f>_xlfn.XLOOKUP(I88,Sheet!$B$2:$B$900,Sheet!$A$2:$A$900)</f>
        <v>CMG</v>
      </c>
      <c r="M88" s="9">
        <f t="shared" si="5"/>
        <v>8.0119676639214246E-5</v>
      </c>
      <c r="P88" s="15"/>
      <c r="R88" s="10" t="s">
        <v>174</v>
      </c>
      <c r="S88" s="11">
        <v>1.4750353208537801E-2</v>
      </c>
      <c r="V88" s="16"/>
    </row>
    <row r="89" spans="1:22">
      <c r="A89" s="1" t="s">
        <v>176</v>
      </c>
      <c r="B89">
        <v>0.19434685438646659</v>
      </c>
      <c r="C89">
        <v>0.35966274813591242</v>
      </c>
      <c r="D89">
        <v>0.92184783637071677</v>
      </c>
      <c r="E89">
        <v>0.16531589374944569</v>
      </c>
      <c r="F89" s="8">
        <f t="shared" si="3"/>
        <v>-7.2770168554575783E-5</v>
      </c>
      <c r="G89" s="8">
        <f t="shared" si="4"/>
        <v>7.2274686027919005E-2</v>
      </c>
      <c r="I89" s="10" t="s">
        <v>177</v>
      </c>
      <c r="J89" s="11">
        <v>-7.2770168554575783E-5</v>
      </c>
      <c r="L89" s="12" t="str">
        <f>_xlfn.XLOOKUP(I89,Sheet!$B$2:$B$900,Sheet!$A$2:$A$900)</f>
        <v>CMI</v>
      </c>
      <c r="M89" s="9">
        <f t="shared" si="5"/>
        <v>-7.2770168554575783E-5</v>
      </c>
      <c r="P89" s="15"/>
      <c r="R89" s="10" t="s">
        <v>176</v>
      </c>
      <c r="S89" s="11">
        <v>7.2274686027919005E-2</v>
      </c>
      <c r="V89" s="16"/>
    </row>
    <row r="90" spans="1:22">
      <c r="A90" s="1" t="s">
        <v>178</v>
      </c>
      <c r="B90">
        <v>0.16777639331843611</v>
      </c>
      <c r="C90">
        <v>7.2016356804589621E-2</v>
      </c>
      <c r="D90">
        <v>0.79359770066071134</v>
      </c>
      <c r="E90">
        <v>-9.576003651384643E-2</v>
      </c>
      <c r="F90" s="8">
        <f t="shared" si="3"/>
        <v>4.7106319423070002E-4</v>
      </c>
      <c r="G90" s="8">
        <f t="shared" si="4"/>
        <v>9.6911179685046506E-2</v>
      </c>
      <c r="I90" s="10" t="s">
        <v>179</v>
      </c>
      <c r="J90" s="11">
        <v>4.7106319423070002E-4</v>
      </c>
      <c r="L90" s="12" t="str">
        <f>_xlfn.XLOOKUP(I90,Sheet!$B$2:$B$900,Sheet!$A$2:$A$900)</f>
        <v>CMS</v>
      </c>
      <c r="M90" s="9">
        <f t="shared" si="5"/>
        <v>4.7106319423070002E-4</v>
      </c>
      <c r="P90" s="15"/>
      <c r="R90" s="10" t="s">
        <v>178</v>
      </c>
      <c r="S90" s="11">
        <v>9.6911179685046506E-2</v>
      </c>
      <c r="V90" s="16"/>
    </row>
    <row r="91" spans="1:22">
      <c r="A91" s="1" t="s">
        <v>180</v>
      </c>
      <c r="B91">
        <v>0.23109001700567211</v>
      </c>
      <c r="C91">
        <v>9.6613503298644821E-2</v>
      </c>
      <c r="D91">
        <v>1.0991995044604259</v>
      </c>
      <c r="E91">
        <v>-0.13447651370702729</v>
      </c>
      <c r="F91" s="8">
        <f t="shared" si="3"/>
        <v>4.4922299048320001E-4</v>
      </c>
      <c r="G91" s="8">
        <f t="shared" si="4"/>
        <v>0.1064585834376521</v>
      </c>
      <c r="I91" s="10" t="s">
        <v>181</v>
      </c>
      <c r="J91" s="11">
        <v>4.4922299048320001E-4</v>
      </c>
      <c r="L91" s="12" t="str">
        <f>_xlfn.XLOOKUP(I91,Sheet!$B$2:$B$900,Sheet!$A$2:$A$900)</f>
        <v>CNC</v>
      </c>
      <c r="M91" s="9">
        <f t="shared" si="5"/>
        <v>4.4922299048320001E-4</v>
      </c>
      <c r="P91" s="15"/>
      <c r="R91" s="10" t="s">
        <v>180</v>
      </c>
      <c r="S91" s="11">
        <v>0.1064585834376521</v>
      </c>
      <c r="V91" s="16"/>
    </row>
    <row r="92" spans="1:22">
      <c r="A92" s="1" t="s">
        <v>182</v>
      </c>
      <c r="B92">
        <v>0.26486126689725359</v>
      </c>
      <c r="C92">
        <v>-2.3085955053553601E-2</v>
      </c>
      <c r="D92">
        <v>1.2622063627382101</v>
      </c>
      <c r="E92">
        <v>-0.28794722195080719</v>
      </c>
      <c r="F92" s="8">
        <f t="shared" si="3"/>
        <v>9.4029464269056675E-5</v>
      </c>
      <c r="G92" s="8">
        <f t="shared" si="4"/>
        <v>9.0978081265513502E-2</v>
      </c>
      <c r="I92" s="10" t="s">
        <v>183</v>
      </c>
      <c r="J92" s="11">
        <v>9.4029464269056675E-5</v>
      </c>
      <c r="L92" s="12" t="str">
        <f>_xlfn.XLOOKUP(I92,Sheet!$B$2:$B$900,Sheet!$A$2:$A$900)</f>
        <v>CNP</v>
      </c>
      <c r="M92" s="9">
        <f t="shared" si="5"/>
        <v>9.4029464269056675E-5</v>
      </c>
      <c r="P92" s="15"/>
      <c r="R92" s="10" t="s">
        <v>182</v>
      </c>
      <c r="S92" s="11">
        <v>9.0978081265513502E-2</v>
      </c>
      <c r="V92" s="16"/>
    </row>
    <row r="93" spans="1:22">
      <c r="A93" s="1" t="s">
        <v>184</v>
      </c>
      <c r="B93">
        <v>0.33498170920359371</v>
      </c>
      <c r="C93">
        <v>0.23784971736868449</v>
      </c>
      <c r="D93">
        <v>1.6006632761808599</v>
      </c>
      <c r="E93">
        <v>-9.713199183490917E-2</v>
      </c>
      <c r="F93" s="8">
        <f t="shared" si="3"/>
        <v>-1.497305978502E-4</v>
      </c>
      <c r="G93" s="8">
        <f t="shared" si="4"/>
        <v>5.2765081346717299E-2</v>
      </c>
      <c r="I93" s="10" t="s">
        <v>185</v>
      </c>
      <c r="J93" s="11">
        <v>-1.497305978502E-4</v>
      </c>
      <c r="L93" s="12" t="str">
        <f>_xlfn.XLOOKUP(I93,Sheet!$B$2:$B$900,Sheet!$A$2:$A$900)</f>
        <v>COF</v>
      </c>
      <c r="M93" s="9">
        <f t="shared" si="5"/>
        <v>-1.497305978502E-4</v>
      </c>
      <c r="P93" s="15"/>
      <c r="R93" s="10" t="s">
        <v>184</v>
      </c>
      <c r="S93" s="11">
        <v>5.2765081346717299E-2</v>
      </c>
      <c r="V93" s="16"/>
    </row>
    <row r="94" spans="1:22">
      <c r="A94" s="1" t="s">
        <v>186</v>
      </c>
      <c r="B94">
        <v>0.18416328755977929</v>
      </c>
      <c r="C94">
        <v>0.20298948829912711</v>
      </c>
      <c r="D94">
        <v>0.87269385954695788</v>
      </c>
      <c r="E94">
        <v>1.8826200739347852E-2</v>
      </c>
      <c r="F94" s="8">
        <f t="shared" si="3"/>
        <v>3.0430193272650003E-4</v>
      </c>
      <c r="G94" s="8">
        <f t="shared" si="4"/>
        <v>9.5585592882066903E-2</v>
      </c>
      <c r="I94" s="10" t="s">
        <v>187</v>
      </c>
      <c r="J94" s="11">
        <v>3.0430193272650003E-4</v>
      </c>
      <c r="L94" s="12" t="str">
        <f>_xlfn.XLOOKUP(I94,Sheet!$B$2:$B$900,Sheet!$A$2:$A$900)</f>
        <v>COO</v>
      </c>
      <c r="M94" s="9">
        <f t="shared" si="5"/>
        <v>3.0430193272650003E-4</v>
      </c>
      <c r="P94" s="15"/>
      <c r="R94" s="10" t="s">
        <v>186</v>
      </c>
      <c r="S94" s="11">
        <v>9.5585592882066903E-2</v>
      </c>
      <c r="V94" s="16"/>
    </row>
    <row r="95" spans="1:22">
      <c r="A95" s="1" t="s">
        <v>188</v>
      </c>
      <c r="B95">
        <v>0.30651380027758229</v>
      </c>
      <c r="C95">
        <v>-0.1816042666078215</v>
      </c>
      <c r="D95">
        <v>1.4632545509881341</v>
      </c>
      <c r="E95">
        <v>-0.48811806688540382</v>
      </c>
      <c r="F95" s="8">
        <f t="shared" si="3"/>
        <v>-2.7095220252579998E-4</v>
      </c>
      <c r="G95" s="8">
        <f t="shared" si="4"/>
        <v>5.81801553684059E-2</v>
      </c>
      <c r="I95" s="10" t="s">
        <v>189</v>
      </c>
      <c r="J95" s="11">
        <v>-2.7095220252579998E-4</v>
      </c>
      <c r="L95" s="12" t="str">
        <f>_xlfn.XLOOKUP(I95,Sheet!$B$2:$B$900,Sheet!$A$2:$A$900)</f>
        <v>COP</v>
      </c>
      <c r="M95" s="9">
        <f t="shared" si="5"/>
        <v>-2.7095220252579998E-4</v>
      </c>
      <c r="P95" s="15"/>
      <c r="R95" s="10" t="s">
        <v>188</v>
      </c>
      <c r="S95" s="11">
        <v>5.81801553684059E-2</v>
      </c>
      <c r="V95" s="16"/>
    </row>
    <row r="96" spans="1:22">
      <c r="A96" s="1" t="s">
        <v>190</v>
      </c>
      <c r="B96">
        <v>0.19154922880211689</v>
      </c>
      <c r="C96">
        <v>0.24314000127419541</v>
      </c>
      <c r="D96">
        <v>0.90834427465456946</v>
      </c>
      <c r="E96">
        <v>5.1590772472078578E-2</v>
      </c>
      <c r="F96" s="8">
        <f t="shared" si="3"/>
        <v>-2.0016020466299999E-4</v>
      </c>
      <c r="G96" s="8">
        <f t="shared" si="4"/>
        <v>-2.9367019828452801E-2</v>
      </c>
      <c r="I96" s="10" t="s">
        <v>191</v>
      </c>
      <c r="J96" s="11">
        <v>-2.0016020466299999E-4</v>
      </c>
      <c r="L96" s="12" t="str">
        <f>_xlfn.XLOOKUP(I96,Sheet!$B$2:$B$900,Sheet!$A$2:$A$900)</f>
        <v>COR</v>
      </c>
      <c r="M96" s="9">
        <f t="shared" si="5"/>
        <v>-2.0016020466299999E-4</v>
      </c>
      <c r="P96" s="15"/>
      <c r="R96" s="10" t="s">
        <v>190</v>
      </c>
      <c r="S96" s="11">
        <v>-2.9367019828452801E-2</v>
      </c>
      <c r="V96" s="16"/>
    </row>
    <row r="97" spans="1:22">
      <c r="A97" s="1" t="s">
        <v>192</v>
      </c>
      <c r="B97">
        <v>0.12737942273783309</v>
      </c>
      <c r="C97">
        <v>0.32481147758051832</v>
      </c>
      <c r="D97">
        <v>0.59860985509904463</v>
      </c>
      <c r="E97">
        <v>0.1974320548426852</v>
      </c>
      <c r="F97" s="8">
        <f t="shared" si="3"/>
        <v>4.1722231909380002E-4</v>
      </c>
      <c r="G97" s="8">
        <f t="shared" si="4"/>
        <v>0.10364527157437969</v>
      </c>
      <c r="I97" s="10" t="s">
        <v>193</v>
      </c>
      <c r="J97" s="11">
        <v>4.1722231909380002E-4</v>
      </c>
      <c r="L97" s="12" t="str">
        <f>_xlfn.XLOOKUP(I97,Sheet!$B$2:$B$900,Sheet!$A$2:$A$900)</f>
        <v>COST</v>
      </c>
      <c r="M97" s="9">
        <f t="shared" si="5"/>
        <v>4.1722231909380002E-4</v>
      </c>
      <c r="P97" s="15"/>
      <c r="R97" s="10" t="s">
        <v>192</v>
      </c>
      <c r="S97" s="11">
        <v>0.10364527157437969</v>
      </c>
      <c r="V97" s="16"/>
    </row>
    <row r="98" spans="1:22">
      <c r="A98" s="1" t="s">
        <v>194</v>
      </c>
      <c r="B98">
        <v>8.3237724505112687E-2</v>
      </c>
      <c r="C98">
        <v>5.9034184131076639E-2</v>
      </c>
      <c r="D98">
        <v>0.38554698146950123</v>
      </c>
      <c r="E98">
        <v>-2.4203540374036051E-2</v>
      </c>
      <c r="F98" s="8">
        <f t="shared" si="3"/>
        <v>1.023309596225E-4</v>
      </c>
      <c r="G98" s="8">
        <f t="shared" si="4"/>
        <v>-4.7172688787597103E-2</v>
      </c>
      <c r="I98" s="10" t="s">
        <v>195</v>
      </c>
      <c r="J98" s="11">
        <v>1.023309596225E-4</v>
      </c>
      <c r="L98" s="12" t="str">
        <f>_xlfn.XLOOKUP(I98,Sheet!$B$2:$B$900,Sheet!$A$2:$A$900)</f>
        <v>CPB</v>
      </c>
      <c r="M98" s="9">
        <f t="shared" si="5"/>
        <v>1.023309596225E-4</v>
      </c>
      <c r="P98" s="15"/>
      <c r="R98" s="10" t="s">
        <v>194</v>
      </c>
      <c r="S98" s="11">
        <v>-4.7172688787597103E-2</v>
      </c>
      <c r="V98" s="16"/>
    </row>
    <row r="99" spans="1:22">
      <c r="A99" s="1" t="s">
        <v>196</v>
      </c>
      <c r="B99">
        <v>0.20755716373400351</v>
      </c>
      <c r="C99">
        <v>0.43195350653302739</v>
      </c>
      <c r="D99">
        <v>0.98561127511025892</v>
      </c>
      <c r="E99">
        <v>0.2243963427990239</v>
      </c>
      <c r="F99" s="8">
        <f t="shared" si="3"/>
        <v>9.7383716862910002E-4</v>
      </c>
      <c r="G99" s="8">
        <f t="shared" si="4"/>
        <v>0.16550075758855959</v>
      </c>
      <c r="I99" s="10" t="s">
        <v>197</v>
      </c>
      <c r="J99" s="11">
        <v>9.7383716862910002E-4</v>
      </c>
      <c r="L99" s="12" t="str">
        <f>_xlfn.XLOOKUP(I99,Sheet!$B$2:$B$900,Sheet!$A$2:$A$900)</f>
        <v>CPRT</v>
      </c>
      <c r="M99" s="9">
        <f t="shared" si="5"/>
        <v>9.7383716862910002E-4</v>
      </c>
      <c r="P99" s="15"/>
      <c r="R99" s="10" t="s">
        <v>196</v>
      </c>
      <c r="S99" s="11">
        <v>0.16550075758855959</v>
      </c>
      <c r="V99" s="16"/>
    </row>
    <row r="100" spans="1:22">
      <c r="A100" s="1" t="s">
        <v>198</v>
      </c>
      <c r="B100">
        <v>0.21397295621897791</v>
      </c>
      <c r="C100">
        <v>8.8022811118063871E-2</v>
      </c>
      <c r="D100">
        <v>1.01657898224859</v>
      </c>
      <c r="E100">
        <v>-0.12595014510091401</v>
      </c>
      <c r="F100" s="8">
        <f t="shared" si="3"/>
        <v>2.6250218301800002E-4</v>
      </c>
      <c r="G100" s="8">
        <f t="shared" si="4"/>
        <v>8.3769622689692597E-2</v>
      </c>
      <c r="I100" s="10" t="s">
        <v>199</v>
      </c>
      <c r="J100" s="11">
        <v>2.6250218301800002E-4</v>
      </c>
      <c r="L100" s="12" t="str">
        <f>_xlfn.XLOOKUP(I100,Sheet!$B$2:$B$900,Sheet!$A$2:$A$900)</f>
        <v>CPT</v>
      </c>
      <c r="M100" s="9">
        <f t="shared" si="5"/>
        <v>2.6250218301800002E-4</v>
      </c>
      <c r="P100" s="15"/>
      <c r="R100" s="10" t="s">
        <v>198</v>
      </c>
      <c r="S100" s="11">
        <v>8.3769622689692597E-2</v>
      </c>
      <c r="V100" s="16"/>
    </row>
    <row r="101" spans="1:22">
      <c r="A101" s="1" t="s">
        <v>200</v>
      </c>
      <c r="B101">
        <v>0.23256343368653051</v>
      </c>
      <c r="C101">
        <v>0.61758892105646035</v>
      </c>
      <c r="D101">
        <v>1.106311382902943</v>
      </c>
      <c r="E101">
        <v>0.38502548736992992</v>
      </c>
      <c r="F101" s="8">
        <f t="shared" si="3"/>
        <v>3.3893864037020001E-4</v>
      </c>
      <c r="G101" s="8">
        <f t="shared" si="4"/>
        <v>0.1005606380839062</v>
      </c>
      <c r="I101" s="10" t="s">
        <v>201</v>
      </c>
      <c r="J101" s="11">
        <v>3.3893864037020001E-4</v>
      </c>
      <c r="L101" s="12" t="str">
        <f>_xlfn.XLOOKUP(I101,Sheet!$B$2:$B$900,Sheet!$A$2:$A$900)</f>
        <v>CRL</v>
      </c>
      <c r="M101" s="9">
        <f t="shared" si="5"/>
        <v>3.3893864037020001E-4</v>
      </c>
      <c r="P101" s="15"/>
      <c r="R101" s="10" t="s">
        <v>200</v>
      </c>
      <c r="S101" s="11">
        <v>0.1005606380839062</v>
      </c>
      <c r="V101" s="16"/>
    </row>
    <row r="102" spans="1:22">
      <c r="A102" s="1" t="s">
        <v>202</v>
      </c>
      <c r="B102">
        <v>0.22097663359131359</v>
      </c>
      <c r="C102">
        <v>0.4505515075130444</v>
      </c>
      <c r="D102">
        <v>1.0503842884934209</v>
      </c>
      <c r="E102">
        <v>0.22957487392173079</v>
      </c>
      <c r="F102" s="8">
        <f t="shared" si="3"/>
        <v>4.0655282056259998E-4</v>
      </c>
      <c r="G102" s="8">
        <f t="shared" si="4"/>
        <v>0.1212965736505769</v>
      </c>
      <c r="I102" s="10" t="s">
        <v>203</v>
      </c>
      <c r="J102" s="11">
        <v>4.0655282056259998E-4</v>
      </c>
      <c r="L102" s="12" t="str">
        <f>_xlfn.XLOOKUP(I102,Sheet!$B$2:$B$900,Sheet!$A$2:$A$900)</f>
        <v>CRM</v>
      </c>
      <c r="M102" s="9">
        <f t="shared" si="5"/>
        <v>4.0655282056259998E-4</v>
      </c>
      <c r="P102" s="15"/>
      <c r="R102" s="10" t="s">
        <v>202</v>
      </c>
      <c r="S102" s="11">
        <v>0.1212965736505769</v>
      </c>
      <c r="V102" s="16"/>
    </row>
    <row r="103" spans="1:22">
      <c r="A103" s="1" t="s">
        <v>204</v>
      </c>
      <c r="B103">
        <v>0.20757254609813849</v>
      </c>
      <c r="C103">
        <v>5.243100029956782E-2</v>
      </c>
      <c r="D103">
        <v>0.98568552260949494</v>
      </c>
      <c r="E103">
        <v>-0.15514154579857059</v>
      </c>
      <c r="F103" s="8">
        <f t="shared" si="3"/>
        <v>1.518312164221E-4</v>
      </c>
      <c r="G103" s="8">
        <f t="shared" si="4"/>
        <v>0.11715443669349181</v>
      </c>
      <c r="I103" s="10" t="s">
        <v>205</v>
      </c>
      <c r="J103" s="11">
        <v>1.518312164221E-4</v>
      </c>
      <c r="L103" s="12" t="str">
        <f>_xlfn.XLOOKUP(I103,Sheet!$B$2:$B$900,Sheet!$A$2:$A$900)</f>
        <v>CSCO</v>
      </c>
      <c r="M103" s="9">
        <f t="shared" si="5"/>
        <v>1.518312164221E-4</v>
      </c>
      <c r="P103" s="15"/>
      <c r="R103" s="10" t="s">
        <v>204</v>
      </c>
      <c r="S103" s="11">
        <v>0.11715443669349181</v>
      </c>
      <c r="V103" s="16"/>
    </row>
    <row r="104" spans="1:22">
      <c r="A104" s="1" t="s">
        <v>206</v>
      </c>
      <c r="B104">
        <v>0.1961369484850411</v>
      </c>
      <c r="C104">
        <v>0.53470138365579711</v>
      </c>
      <c r="D104">
        <v>0.93048825139731484</v>
      </c>
      <c r="E104">
        <v>0.33856443517075607</v>
      </c>
      <c r="F104" s="8">
        <f t="shared" si="3"/>
        <v>6.2613519972979997E-4</v>
      </c>
      <c r="G104" s="8">
        <f t="shared" si="4"/>
        <v>0.14491614792101709</v>
      </c>
      <c r="I104" s="10" t="s">
        <v>207</v>
      </c>
      <c r="J104" s="11">
        <v>6.2613519972979997E-4</v>
      </c>
      <c r="L104" s="12" t="str">
        <f>_xlfn.XLOOKUP(I104,Sheet!$B$2:$B$900,Sheet!$A$2:$A$900)</f>
        <v>CSGP</v>
      </c>
      <c r="M104" s="9">
        <f t="shared" si="5"/>
        <v>6.2613519972979997E-4</v>
      </c>
      <c r="P104" s="15"/>
      <c r="R104" s="10" t="s">
        <v>206</v>
      </c>
      <c r="S104" s="11">
        <v>0.14491614792101709</v>
      </c>
      <c r="V104" s="16"/>
    </row>
    <row r="105" spans="1:22">
      <c r="A105" s="1" t="s">
        <v>208</v>
      </c>
      <c r="B105">
        <v>0.24221015792233691</v>
      </c>
      <c r="C105">
        <v>0.34571859120863108</v>
      </c>
      <c r="D105">
        <v>1.1528741312584001</v>
      </c>
      <c r="E105">
        <v>0.10350843328629419</v>
      </c>
      <c r="F105" s="8">
        <f t="shared" si="3"/>
        <v>2.7306814230090002E-4</v>
      </c>
      <c r="G105" s="8">
        <f t="shared" si="4"/>
        <v>0.1387100978079184</v>
      </c>
      <c r="I105" s="10" t="s">
        <v>209</v>
      </c>
      <c r="J105" s="11">
        <v>2.7306814230090002E-4</v>
      </c>
      <c r="L105" s="12" t="str">
        <f>_xlfn.XLOOKUP(I105,Sheet!$B$2:$B$900,Sheet!$A$2:$A$900)</f>
        <v>CSX</v>
      </c>
      <c r="M105" s="9">
        <f t="shared" si="5"/>
        <v>2.7306814230090002E-4</v>
      </c>
      <c r="P105" s="15"/>
      <c r="R105" s="10" t="s">
        <v>208</v>
      </c>
      <c r="S105" s="11">
        <v>0.1387100978079184</v>
      </c>
      <c r="V105" s="16"/>
    </row>
    <row r="106" spans="1:22">
      <c r="A106" s="1" t="s">
        <v>210</v>
      </c>
      <c r="B106">
        <v>0.25357811021411691</v>
      </c>
      <c r="C106">
        <v>0.42018104695497233</v>
      </c>
      <c r="D106">
        <v>1.2077448924556851</v>
      </c>
      <c r="E106">
        <v>0.16660293674085541</v>
      </c>
      <c r="F106" s="8">
        <f t="shared" si="3"/>
        <v>6.867943173127E-4</v>
      </c>
      <c r="G106" s="8">
        <f t="shared" si="4"/>
        <v>0.13596567968934639</v>
      </c>
      <c r="I106" s="10" t="s">
        <v>211</v>
      </c>
      <c r="J106" s="11">
        <v>6.867943173127E-4</v>
      </c>
      <c r="L106" s="12" t="str">
        <f>_xlfn.XLOOKUP(I106,Sheet!$B$2:$B$900,Sheet!$A$2:$A$900)</f>
        <v>CTAS</v>
      </c>
      <c r="M106" s="9">
        <f t="shared" si="5"/>
        <v>6.867943173127E-4</v>
      </c>
      <c r="P106" s="15"/>
      <c r="R106" s="10" t="s">
        <v>210</v>
      </c>
      <c r="S106" s="11">
        <v>0.13596567968934639</v>
      </c>
      <c r="V106" s="16"/>
    </row>
    <row r="107" spans="1:22">
      <c r="A107" s="1" t="s">
        <v>212</v>
      </c>
      <c r="B107">
        <v>0.1610054031458962</v>
      </c>
      <c r="C107">
        <v>9.3703881227606534E-2</v>
      </c>
      <c r="D107">
        <v>0.76091552754011849</v>
      </c>
      <c r="E107">
        <v>-6.730152191828967E-2</v>
      </c>
      <c r="F107" s="8">
        <f t="shared" si="3"/>
        <v>-5.7624260833470003E-4</v>
      </c>
      <c r="G107" s="8">
        <f t="shared" si="4"/>
        <v>-4.1868661630978098E-2</v>
      </c>
      <c r="I107" s="10" t="s">
        <v>213</v>
      </c>
      <c r="J107" s="11">
        <v>-5.7624260833470003E-4</v>
      </c>
      <c r="L107" s="12" t="str">
        <f>_xlfn.XLOOKUP(I107,Sheet!$B$2:$B$900,Sheet!$A$2:$A$900)</f>
        <v>CTRA</v>
      </c>
      <c r="M107" s="9">
        <f t="shared" si="5"/>
        <v>-5.7624260833470003E-4</v>
      </c>
      <c r="P107" s="15"/>
      <c r="R107" s="10" t="s">
        <v>212</v>
      </c>
      <c r="S107" s="11">
        <v>-4.1868661630978098E-2</v>
      </c>
      <c r="V107" s="16"/>
    </row>
    <row r="108" spans="1:22">
      <c r="A108" s="1" t="s">
        <v>214</v>
      </c>
      <c r="B108">
        <v>0.24377053735467541</v>
      </c>
      <c r="C108">
        <v>0.40821328840132171</v>
      </c>
      <c r="D108">
        <v>1.1604057609672009</v>
      </c>
      <c r="E108">
        <v>0.16444275104664621</v>
      </c>
      <c r="F108" s="8">
        <f t="shared" si="3"/>
        <v>-1.915458042607E-4</v>
      </c>
      <c r="G108" s="8">
        <f t="shared" si="4"/>
        <v>3.3093974421825899E-2</v>
      </c>
      <c r="I108" s="10" t="s">
        <v>215</v>
      </c>
      <c r="J108" s="11">
        <v>-1.915458042607E-4</v>
      </c>
      <c r="L108" s="12" t="str">
        <f>_xlfn.XLOOKUP(I108,Sheet!$B$2:$B$900,Sheet!$A$2:$A$900)</f>
        <v>CTSH</v>
      </c>
      <c r="M108" s="9">
        <f t="shared" si="5"/>
        <v>-1.915458042607E-4</v>
      </c>
      <c r="P108" s="15"/>
      <c r="R108" s="10" t="s">
        <v>214</v>
      </c>
      <c r="S108" s="11">
        <v>3.3093974421825899E-2</v>
      </c>
      <c r="V108" s="16"/>
    </row>
    <row r="109" spans="1:22">
      <c r="A109" s="1" t="s">
        <v>216</v>
      </c>
      <c r="B109">
        <v>0.17265295987219331</v>
      </c>
      <c r="C109">
        <v>2.5640543926787721E-2</v>
      </c>
      <c r="D109">
        <v>0.81713588167747719</v>
      </c>
      <c r="E109">
        <v>-0.14701241594540551</v>
      </c>
      <c r="F109" s="8">
        <f t="shared" si="3"/>
        <v>-3.558299836663E-4</v>
      </c>
      <c r="G109" s="8">
        <f t="shared" si="4"/>
        <v>-0.14470935567909721</v>
      </c>
      <c r="I109" s="10" t="s">
        <v>217</v>
      </c>
      <c r="J109" s="11">
        <v>-3.558299836663E-4</v>
      </c>
      <c r="L109" s="12" t="str">
        <f>_xlfn.XLOOKUP(I109,Sheet!$B$2:$B$900,Sheet!$A$2:$A$900)</f>
        <v>CVS</v>
      </c>
      <c r="M109" s="9">
        <f t="shared" si="5"/>
        <v>-3.558299836663E-4</v>
      </c>
      <c r="P109" s="15"/>
      <c r="R109" s="10" t="s">
        <v>216</v>
      </c>
      <c r="S109" s="11">
        <v>-0.14470935567909721</v>
      </c>
      <c r="V109" s="16"/>
    </row>
    <row r="110" spans="1:22">
      <c r="A110" s="1" t="s">
        <v>218</v>
      </c>
      <c r="B110">
        <v>0.28464604648770347</v>
      </c>
      <c r="C110">
        <v>-0.11144401028367849</v>
      </c>
      <c r="D110">
        <v>1.3577034134281101</v>
      </c>
      <c r="E110">
        <v>-0.39609005677138198</v>
      </c>
      <c r="F110" s="8">
        <f t="shared" si="3"/>
        <v>-1.2754646124880001E-4</v>
      </c>
      <c r="G110" s="8">
        <f t="shared" si="4"/>
        <v>7.0443354394235103E-2</v>
      </c>
      <c r="I110" s="10" t="s">
        <v>219</v>
      </c>
      <c r="J110" s="11">
        <v>-1.2754646124880001E-4</v>
      </c>
      <c r="L110" s="12" t="str">
        <f>_xlfn.XLOOKUP(I110,Sheet!$B$2:$B$900,Sheet!$A$2:$A$900)</f>
        <v>CVX</v>
      </c>
      <c r="M110" s="9">
        <f t="shared" si="5"/>
        <v>-1.2754646124880001E-4</v>
      </c>
      <c r="P110" s="15"/>
      <c r="R110" s="10" t="s">
        <v>218</v>
      </c>
      <c r="S110" s="11">
        <v>7.0443354394235103E-2</v>
      </c>
      <c r="V110" s="16"/>
    </row>
    <row r="111" spans="1:22">
      <c r="A111" s="1" t="s">
        <v>220</v>
      </c>
      <c r="B111">
        <v>0.19540006519183081</v>
      </c>
      <c r="C111">
        <v>4.5943212660743533E-2</v>
      </c>
      <c r="D111">
        <v>0.92693146771506385</v>
      </c>
      <c r="E111">
        <v>-0.1494568525310872</v>
      </c>
      <c r="F111" s="8">
        <f t="shared" si="3"/>
        <v>9.8575052900357323E-5</v>
      </c>
      <c r="G111" s="8">
        <f t="shared" si="4"/>
        <v>4.3461784830071598E-2</v>
      </c>
      <c r="I111" s="10" t="s">
        <v>221</v>
      </c>
      <c r="J111" s="11">
        <v>9.8575052900357323E-5</v>
      </c>
      <c r="L111" s="12" t="str">
        <f>_xlfn.XLOOKUP(I111,Sheet!$B$2:$B$900,Sheet!$A$2:$A$900)</f>
        <v>D</v>
      </c>
      <c r="M111" s="9">
        <f t="shared" si="5"/>
        <v>9.8575052900357323E-5</v>
      </c>
      <c r="P111" s="15"/>
      <c r="R111" s="10" t="s">
        <v>220</v>
      </c>
      <c r="S111" s="11">
        <v>4.3461784830071598E-2</v>
      </c>
      <c r="V111" s="16"/>
    </row>
    <row r="112" spans="1:22">
      <c r="A112" s="1" t="s">
        <v>222</v>
      </c>
      <c r="B112">
        <v>0.27646637819807102</v>
      </c>
      <c r="C112">
        <v>-3.8784573598733003E-2</v>
      </c>
      <c r="D112">
        <v>1.3182218415606799</v>
      </c>
      <c r="E112">
        <v>-0.31525095179680401</v>
      </c>
      <c r="F112" s="8">
        <f t="shared" si="3"/>
        <v>-1.255721314154E-4</v>
      </c>
      <c r="G112" s="8">
        <f t="shared" si="4"/>
        <v>6.0575021505310099E-2</v>
      </c>
      <c r="I112" s="10" t="s">
        <v>223</v>
      </c>
      <c r="J112" s="11">
        <v>-1.255721314154E-4</v>
      </c>
      <c r="L112" s="12" t="str">
        <f>_xlfn.XLOOKUP(I112,Sheet!$B$2:$B$900,Sheet!$A$2:$A$900)</f>
        <v>DAL</v>
      </c>
      <c r="M112" s="9">
        <f t="shared" si="5"/>
        <v>-1.255721314154E-4</v>
      </c>
      <c r="P112" s="15"/>
      <c r="R112" s="10" t="s">
        <v>222</v>
      </c>
      <c r="S112" s="11">
        <v>6.0575021505310099E-2</v>
      </c>
      <c r="V112" s="16"/>
    </row>
    <row r="113" spans="1:22">
      <c r="A113" s="1" t="s">
        <v>224</v>
      </c>
      <c r="B113">
        <v>0.24415211482796481</v>
      </c>
      <c r="C113">
        <v>0.25550016681581628</v>
      </c>
      <c r="D113">
        <v>1.1622475567346111</v>
      </c>
      <c r="E113">
        <v>1.134805198785158E-2</v>
      </c>
      <c r="F113" s="8">
        <f t="shared" si="3"/>
        <v>-2.6690658775070002E-4</v>
      </c>
      <c r="G113" s="8">
        <f t="shared" si="4"/>
        <v>4.3435943595689697E-2</v>
      </c>
      <c r="I113" s="10" t="s">
        <v>225</v>
      </c>
      <c r="J113" s="11">
        <v>-2.6690658775070002E-4</v>
      </c>
      <c r="L113" s="12" t="str">
        <f>_xlfn.XLOOKUP(I113,Sheet!$B$2:$B$900,Sheet!$A$2:$A$900)</f>
        <v>DD</v>
      </c>
      <c r="M113" s="9">
        <f t="shared" si="5"/>
        <v>-2.6690658775070002E-4</v>
      </c>
      <c r="P113" s="15"/>
      <c r="R113" s="10" t="s">
        <v>224</v>
      </c>
      <c r="S113" s="11">
        <v>4.3435943595689697E-2</v>
      </c>
      <c r="V113" s="16"/>
    </row>
    <row r="114" spans="1:22">
      <c r="A114" s="1" t="s">
        <v>226</v>
      </c>
      <c r="B114">
        <v>0.22322679488415101</v>
      </c>
      <c r="C114">
        <v>0.56184205102109319</v>
      </c>
      <c r="D114">
        <v>1.061245352982928</v>
      </c>
      <c r="E114">
        <v>0.33861525613694221</v>
      </c>
      <c r="F114" s="8">
        <f t="shared" si="3"/>
        <v>2.7698037602970002E-4</v>
      </c>
      <c r="G114" s="8">
        <f t="shared" si="4"/>
        <v>0.11444462430276971</v>
      </c>
      <c r="I114" s="10" t="s">
        <v>227</v>
      </c>
      <c r="J114" s="11">
        <v>2.7698037602970002E-4</v>
      </c>
      <c r="L114" s="12" t="str">
        <f>_xlfn.XLOOKUP(I114,Sheet!$B$2:$B$900,Sheet!$A$2:$A$900)</f>
        <v>DE</v>
      </c>
      <c r="M114" s="9">
        <f t="shared" si="5"/>
        <v>2.7698037602970002E-4</v>
      </c>
      <c r="P114" s="15"/>
      <c r="R114" s="10" t="s">
        <v>226</v>
      </c>
      <c r="S114" s="11">
        <v>0.11444462430276971</v>
      </c>
      <c r="V114" s="16"/>
    </row>
    <row r="115" spans="1:22">
      <c r="A115" s="1" t="s">
        <v>228</v>
      </c>
      <c r="B115">
        <v>0.38453806244651673</v>
      </c>
      <c r="C115">
        <v>0.45840691464492589</v>
      </c>
      <c r="D115">
        <v>1.8398615728316039</v>
      </c>
      <c r="E115">
        <v>7.3868852198409163E-2</v>
      </c>
      <c r="F115" s="8">
        <f t="shared" si="3"/>
        <v>-1.044739316759E-4</v>
      </c>
      <c r="G115" s="8">
        <f t="shared" si="4"/>
        <v>7.7439286208868696E-2</v>
      </c>
      <c r="I115" s="10" t="s">
        <v>229</v>
      </c>
      <c r="J115" s="11">
        <v>-1.044739316759E-4</v>
      </c>
      <c r="L115" s="12" t="str">
        <f>_xlfn.XLOOKUP(I115,Sheet!$B$2:$B$900,Sheet!$A$2:$A$900)</f>
        <v>DFS</v>
      </c>
      <c r="M115" s="9">
        <f t="shared" si="5"/>
        <v>-1.044739316759E-4</v>
      </c>
      <c r="P115" s="15"/>
      <c r="R115" s="10" t="s">
        <v>228</v>
      </c>
      <c r="S115" s="11">
        <v>7.7439286208868696E-2</v>
      </c>
      <c r="V115" s="16"/>
    </row>
    <row r="116" spans="1:22">
      <c r="A116" s="1" t="s">
        <v>230</v>
      </c>
      <c r="B116">
        <v>0.15935799400685249</v>
      </c>
      <c r="C116">
        <v>0.21737556774525479</v>
      </c>
      <c r="D116">
        <v>0.75296382338597168</v>
      </c>
      <c r="E116">
        <v>5.8017573738402273E-2</v>
      </c>
      <c r="F116" s="8">
        <f t="shared" si="3"/>
        <v>1.4529874518980001E-4</v>
      </c>
      <c r="G116" s="8">
        <f t="shared" si="4"/>
        <v>7.4322789068031095E-2</v>
      </c>
      <c r="I116" s="10" t="s">
        <v>231</v>
      </c>
      <c r="J116" s="11">
        <v>1.4529874518980001E-4</v>
      </c>
      <c r="L116" s="12" t="str">
        <f>_xlfn.XLOOKUP(I116,Sheet!$B$2:$B$900,Sheet!$A$2:$A$900)</f>
        <v>DGX</v>
      </c>
      <c r="M116" s="9">
        <f t="shared" si="5"/>
        <v>1.4529874518980001E-4</v>
      </c>
      <c r="P116" s="15"/>
      <c r="R116" s="10" t="s">
        <v>230</v>
      </c>
      <c r="S116" s="11">
        <v>7.4322789068031095E-2</v>
      </c>
      <c r="V116" s="16"/>
    </row>
    <row r="117" spans="1:22">
      <c r="A117" s="1" t="s">
        <v>232</v>
      </c>
      <c r="B117">
        <v>0.2397834830345697</v>
      </c>
      <c r="C117">
        <v>0.45807924436342801</v>
      </c>
      <c r="D117">
        <v>1.141161072050155</v>
      </c>
      <c r="E117">
        <v>0.21829576132885831</v>
      </c>
      <c r="F117" s="8">
        <f t="shared" si="3"/>
        <v>3.4283355354089998E-4</v>
      </c>
      <c r="G117" s="8">
        <f t="shared" si="4"/>
        <v>9.6717742388822303E-2</v>
      </c>
      <c r="I117" s="10" t="s">
        <v>233</v>
      </c>
      <c r="J117" s="11">
        <v>3.4283355354089998E-4</v>
      </c>
      <c r="L117" s="12" t="str">
        <f>_xlfn.XLOOKUP(I117,Sheet!$B$2:$B$900,Sheet!$A$2:$A$900)</f>
        <v>DHI</v>
      </c>
      <c r="M117" s="9">
        <f t="shared" si="5"/>
        <v>3.4283355354089998E-4</v>
      </c>
      <c r="P117" s="15"/>
      <c r="R117" s="10" t="s">
        <v>232</v>
      </c>
      <c r="S117" s="11">
        <v>9.6717742388822303E-2</v>
      </c>
      <c r="V117" s="16"/>
    </row>
    <row r="118" spans="1:22">
      <c r="A118" s="1" t="s">
        <v>234</v>
      </c>
      <c r="B118">
        <v>0.16043344105463139</v>
      </c>
      <c r="C118">
        <v>0.43097570688995168</v>
      </c>
      <c r="D118">
        <v>0.75815478448647444</v>
      </c>
      <c r="E118">
        <v>0.27054226583532032</v>
      </c>
      <c r="F118" s="8">
        <f t="shared" si="3"/>
        <v>3.725749652987E-4</v>
      </c>
      <c r="G118" s="8">
        <f t="shared" si="4"/>
        <v>0.1096103379957049</v>
      </c>
      <c r="I118" s="10" t="s">
        <v>235</v>
      </c>
      <c r="J118" s="11">
        <v>3.725749652987E-4</v>
      </c>
      <c r="L118" s="12" t="str">
        <f>_xlfn.XLOOKUP(I118,Sheet!$B$2:$B$900,Sheet!$A$2:$A$900)</f>
        <v>DHR</v>
      </c>
      <c r="M118" s="9">
        <f t="shared" si="5"/>
        <v>3.725749652987E-4</v>
      </c>
      <c r="P118" s="15"/>
      <c r="R118" s="10" t="s">
        <v>234</v>
      </c>
      <c r="S118" s="11">
        <v>0.1096103379957049</v>
      </c>
      <c r="V118" s="16"/>
    </row>
    <row r="119" spans="1:22">
      <c r="A119" s="1" t="s">
        <v>236</v>
      </c>
      <c r="B119">
        <v>0.22013735714381619</v>
      </c>
      <c r="C119">
        <v>0.34433579678513709</v>
      </c>
      <c r="D119">
        <v>1.046333274172889</v>
      </c>
      <c r="E119">
        <v>0.124198439641321</v>
      </c>
      <c r="F119" s="8">
        <f t="shared" si="3"/>
        <v>1.052377030259E-4</v>
      </c>
      <c r="G119" s="8">
        <f t="shared" si="4"/>
        <v>5.1435637488872699E-2</v>
      </c>
      <c r="I119" s="10" t="s">
        <v>237</v>
      </c>
      <c r="J119" s="11">
        <v>1.052377030259E-4</v>
      </c>
      <c r="L119" s="12" t="str">
        <f>_xlfn.XLOOKUP(I119,Sheet!$B$2:$B$900,Sheet!$A$2:$A$900)</f>
        <v>DIS</v>
      </c>
      <c r="M119" s="9">
        <f t="shared" si="5"/>
        <v>1.052377030259E-4</v>
      </c>
      <c r="P119" s="15"/>
      <c r="R119" s="10" t="s">
        <v>236</v>
      </c>
      <c r="S119" s="11">
        <v>5.1435637488872699E-2</v>
      </c>
      <c r="V119" s="16"/>
    </row>
    <row r="120" spans="1:22">
      <c r="A120" s="1" t="s">
        <v>238</v>
      </c>
      <c r="B120">
        <v>0.17539715716439691</v>
      </c>
      <c r="C120">
        <v>0.27928926252153252</v>
      </c>
      <c r="D120">
        <v>0.83038155604643316</v>
      </c>
      <c r="E120">
        <v>0.1038921053571356</v>
      </c>
      <c r="F120" s="8">
        <f t="shared" si="3"/>
        <v>4.4366174580020001E-4</v>
      </c>
      <c r="G120" s="8">
        <f t="shared" si="4"/>
        <v>9.81824754885125E-2</v>
      </c>
      <c r="I120" s="10" t="s">
        <v>239</v>
      </c>
      <c r="J120" s="11">
        <v>4.4366174580020001E-4</v>
      </c>
      <c r="L120" s="12" t="str">
        <f>_xlfn.XLOOKUP(I120,Sheet!$B$2:$B$900,Sheet!$A$2:$A$900)</f>
        <v>DLR</v>
      </c>
      <c r="M120" s="9">
        <f t="shared" si="5"/>
        <v>4.4366174580020001E-4</v>
      </c>
      <c r="P120" s="15"/>
      <c r="R120" s="10" t="s">
        <v>238</v>
      </c>
      <c r="S120" s="11">
        <v>9.81824754885125E-2</v>
      </c>
      <c r="V120" s="16"/>
    </row>
    <row r="121" spans="1:22">
      <c r="A121" s="1" t="s">
        <v>240</v>
      </c>
      <c r="B121">
        <v>0.15851179710926619</v>
      </c>
      <c r="C121">
        <v>0.25164154972228497</v>
      </c>
      <c r="D121">
        <v>0.74887940548012621</v>
      </c>
      <c r="E121">
        <v>9.312975261301884E-2</v>
      </c>
      <c r="F121" s="8">
        <f t="shared" si="3"/>
        <v>4.8045912968715362E-5</v>
      </c>
      <c r="G121" s="8">
        <f t="shared" si="4"/>
        <v>5.4221592233164598E-2</v>
      </c>
      <c r="I121" s="10" t="s">
        <v>241</v>
      </c>
      <c r="J121" s="11">
        <v>4.8045912968715362E-5</v>
      </c>
      <c r="L121" s="12" t="str">
        <f>_xlfn.XLOOKUP(I121,Sheet!$B$2:$B$900,Sheet!$A$2:$A$900)</f>
        <v>DLTR</v>
      </c>
      <c r="M121" s="9">
        <f t="shared" si="5"/>
        <v>4.8045912968715362E-5</v>
      </c>
      <c r="P121" s="15"/>
      <c r="R121" s="10" t="s">
        <v>240</v>
      </c>
      <c r="S121" s="11">
        <v>5.4221592233164598E-2</v>
      </c>
      <c r="V121" s="16"/>
    </row>
    <row r="122" spans="1:22">
      <c r="A122" s="1" t="s">
        <v>242</v>
      </c>
      <c r="B122">
        <v>0.24269402713209581</v>
      </c>
      <c r="C122">
        <v>0.21767800710344351</v>
      </c>
      <c r="D122">
        <v>1.1552096681412041</v>
      </c>
      <c r="E122">
        <v>-2.5016020028652299E-2</v>
      </c>
      <c r="F122" s="8">
        <f t="shared" si="3"/>
        <v>2.7097044497899998E-4</v>
      </c>
      <c r="G122" s="8">
        <f t="shared" si="4"/>
        <v>0.1091313400154923</v>
      </c>
      <c r="I122" s="10" t="s">
        <v>243</v>
      </c>
      <c r="J122" s="11">
        <v>2.7097044497899998E-4</v>
      </c>
      <c r="L122" s="12" t="str">
        <f>_xlfn.XLOOKUP(I122,Sheet!$B$2:$B$900,Sheet!$A$2:$A$900)</f>
        <v>DOV</v>
      </c>
      <c r="M122" s="9">
        <f t="shared" si="5"/>
        <v>2.7097044497899998E-4</v>
      </c>
      <c r="P122" s="15"/>
      <c r="R122" s="10" t="s">
        <v>242</v>
      </c>
      <c r="S122" s="11">
        <v>0.1091313400154923</v>
      </c>
      <c r="V122" s="16"/>
    </row>
    <row r="123" spans="1:22">
      <c r="A123" s="1" t="s">
        <v>244</v>
      </c>
      <c r="B123">
        <v>8.5591774219637873E-2</v>
      </c>
      <c r="C123">
        <v>0.36528234687383893</v>
      </c>
      <c r="D123">
        <v>0.39690949394465008</v>
      </c>
      <c r="E123">
        <v>0.279690572654201</v>
      </c>
      <c r="F123" s="8">
        <f t="shared" si="3"/>
        <v>7.4003277355549999E-4</v>
      </c>
      <c r="G123" s="8">
        <f t="shared" si="4"/>
        <v>0.12207260292281211</v>
      </c>
      <c r="I123" s="10" t="s">
        <v>245</v>
      </c>
      <c r="J123" s="11">
        <v>7.4003277355549999E-4</v>
      </c>
      <c r="L123" s="12" t="str">
        <f>_xlfn.XLOOKUP(I123,Sheet!$B$2:$B$900,Sheet!$A$2:$A$900)</f>
        <v>DPZ</v>
      </c>
      <c r="M123" s="9">
        <f t="shared" si="5"/>
        <v>7.4003277355549999E-4</v>
      </c>
      <c r="P123" s="15"/>
      <c r="R123" s="10" t="s">
        <v>244</v>
      </c>
      <c r="S123" s="11">
        <v>0.12207260292281211</v>
      </c>
      <c r="V123" s="16"/>
    </row>
    <row r="124" spans="1:22">
      <c r="A124" s="1" t="s">
        <v>246</v>
      </c>
      <c r="B124">
        <v>0.33239056392731597</v>
      </c>
      <c r="C124">
        <v>0.43920351622886372</v>
      </c>
      <c r="D124">
        <v>1.588156352327484</v>
      </c>
      <c r="E124">
        <v>0.1068129523015476</v>
      </c>
      <c r="F124" s="8">
        <f t="shared" si="3"/>
        <v>4.9863459923560002E-4</v>
      </c>
      <c r="G124" s="8">
        <f t="shared" si="4"/>
        <v>0.118983412532841</v>
      </c>
      <c r="I124" s="10" t="s">
        <v>247</v>
      </c>
      <c r="J124" s="11">
        <v>4.9863459923560002E-4</v>
      </c>
      <c r="L124" s="12" t="str">
        <f>_xlfn.XLOOKUP(I124,Sheet!$B$2:$B$900,Sheet!$A$2:$A$900)</f>
        <v>DRI</v>
      </c>
      <c r="M124" s="9">
        <f t="shared" si="5"/>
        <v>4.9863459923560002E-4</v>
      </c>
      <c r="P124" s="15"/>
      <c r="R124" s="10" t="s">
        <v>246</v>
      </c>
      <c r="S124" s="11">
        <v>0.118983412532841</v>
      </c>
      <c r="V124" s="16"/>
    </row>
    <row r="125" spans="1:22">
      <c r="A125" s="1" t="s">
        <v>248</v>
      </c>
      <c r="B125">
        <v>0.2321132088202677</v>
      </c>
      <c r="C125">
        <v>8.5639953007261793E-2</v>
      </c>
      <c r="D125">
        <v>1.10413824032742</v>
      </c>
      <c r="E125">
        <v>-0.14647325581300591</v>
      </c>
      <c r="F125" s="8">
        <f t="shared" si="3"/>
        <v>3.3128454048E-4</v>
      </c>
      <c r="G125" s="8">
        <f t="shared" si="4"/>
        <v>9.0249885972969193E-2</v>
      </c>
      <c r="I125" s="10" t="s">
        <v>249</v>
      </c>
      <c r="J125" s="11">
        <v>3.3128454048E-4</v>
      </c>
      <c r="L125" s="12" t="str">
        <f>_xlfn.XLOOKUP(I125,Sheet!$B$2:$B$900,Sheet!$A$2:$A$900)</f>
        <v>DTE</v>
      </c>
      <c r="M125" s="9">
        <f t="shared" si="5"/>
        <v>3.3128454048E-4</v>
      </c>
      <c r="P125" s="15"/>
      <c r="R125" s="10" t="s">
        <v>248</v>
      </c>
      <c r="S125" s="11">
        <v>9.0249885972969193E-2</v>
      </c>
      <c r="V125" s="16"/>
    </row>
    <row r="126" spans="1:22">
      <c r="A126" s="1" t="s">
        <v>250</v>
      </c>
      <c r="B126">
        <v>0.1943732729032675</v>
      </c>
      <c r="C126">
        <v>0.13195691499131981</v>
      </c>
      <c r="D126">
        <v>0.92197535310278611</v>
      </c>
      <c r="E126">
        <v>-6.2416357911947752E-2</v>
      </c>
      <c r="F126" s="8">
        <f t="shared" si="3"/>
        <v>1.2952586872050001E-4</v>
      </c>
      <c r="G126" s="8">
        <f t="shared" si="4"/>
        <v>6.0984786140271301E-2</v>
      </c>
      <c r="I126" s="10" t="s">
        <v>251</v>
      </c>
      <c r="J126" s="11">
        <v>1.2952586872050001E-4</v>
      </c>
      <c r="L126" s="12" t="str">
        <f>_xlfn.XLOOKUP(I126,Sheet!$B$2:$B$900,Sheet!$A$2:$A$900)</f>
        <v>DUK</v>
      </c>
      <c r="M126" s="9">
        <f t="shared" si="5"/>
        <v>1.2952586872050001E-4</v>
      </c>
      <c r="P126" s="15"/>
      <c r="R126" s="10" t="s">
        <v>250</v>
      </c>
      <c r="S126" s="11">
        <v>6.0984786140271301E-2</v>
      </c>
      <c r="V126" s="16"/>
    </row>
    <row r="127" spans="1:22">
      <c r="A127" s="1" t="s">
        <v>252</v>
      </c>
      <c r="B127">
        <v>0.17296558515715871</v>
      </c>
      <c r="C127">
        <v>0.53341428190059315</v>
      </c>
      <c r="D127">
        <v>0.81864485945247867</v>
      </c>
      <c r="E127">
        <v>0.36044869674343438</v>
      </c>
      <c r="F127" s="8">
        <f t="shared" si="3"/>
        <v>-2.435765070882E-4</v>
      </c>
      <c r="G127" s="8">
        <f t="shared" si="4"/>
        <v>-7.2437709161933803E-2</v>
      </c>
      <c r="I127" s="10" t="s">
        <v>253</v>
      </c>
      <c r="J127" s="11">
        <v>-2.435765070882E-4</v>
      </c>
      <c r="L127" s="12" t="str">
        <f>_xlfn.XLOOKUP(I127,Sheet!$B$2:$B$900,Sheet!$A$2:$A$900)</f>
        <v>DVA</v>
      </c>
      <c r="M127" s="9">
        <f t="shared" si="5"/>
        <v>-2.435765070882E-4</v>
      </c>
      <c r="P127" s="15"/>
      <c r="R127" s="10" t="s">
        <v>252</v>
      </c>
      <c r="S127" s="11">
        <v>-7.2437709161933803E-2</v>
      </c>
      <c r="V127" s="16"/>
    </row>
    <row r="128" spans="1:22">
      <c r="A128" s="1" t="s">
        <v>254</v>
      </c>
      <c r="B128">
        <v>0.35392590919974992</v>
      </c>
      <c r="C128">
        <v>4.8477201479433241E-2</v>
      </c>
      <c r="D128">
        <v>1.6921030225294009</v>
      </c>
      <c r="E128">
        <v>-0.30544870772031668</v>
      </c>
      <c r="F128" s="8">
        <f t="shared" si="3"/>
        <v>-9.2559027452829995E-4</v>
      </c>
      <c r="G128" s="8">
        <f t="shared" si="4"/>
        <v>-0.2071553681628627</v>
      </c>
      <c r="I128" s="10" t="s">
        <v>255</v>
      </c>
      <c r="J128" s="11">
        <v>-9.2559027452829995E-4</v>
      </c>
      <c r="L128" s="12" t="str">
        <f>_xlfn.XLOOKUP(I128,Sheet!$B$2:$B$900,Sheet!$A$2:$A$900)</f>
        <v>DVN</v>
      </c>
      <c r="M128" s="9">
        <f t="shared" si="5"/>
        <v>-9.2559027452829995E-4</v>
      </c>
      <c r="P128" s="15"/>
      <c r="R128" s="10" t="s">
        <v>254</v>
      </c>
      <c r="S128" s="11">
        <v>-0.2071553681628627</v>
      </c>
      <c r="V128" s="16"/>
    </row>
    <row r="129" spans="1:22">
      <c r="A129" s="1" t="s">
        <v>256</v>
      </c>
      <c r="B129">
        <v>0.1744899360491847</v>
      </c>
      <c r="C129">
        <v>0.67917915159980458</v>
      </c>
      <c r="D129">
        <v>0.82600258682768124</v>
      </c>
      <c r="E129">
        <v>0.50468921555061985</v>
      </c>
      <c r="F129" s="8">
        <f t="shared" si="3"/>
        <v>1.0693909139448E-3</v>
      </c>
      <c r="G129" s="8">
        <f t="shared" si="4"/>
        <v>0.12033894135178411</v>
      </c>
      <c r="I129" s="10" t="s">
        <v>257</v>
      </c>
      <c r="J129" s="11">
        <v>1.0693909139448E-3</v>
      </c>
      <c r="L129" s="12" t="str">
        <f>_xlfn.XLOOKUP(I129,Sheet!$B$2:$B$900,Sheet!$A$2:$A$900)</f>
        <v>DXCM</v>
      </c>
      <c r="M129" s="9">
        <f t="shared" si="5"/>
        <v>1.0693909139448E-3</v>
      </c>
      <c r="P129" s="15"/>
      <c r="R129" s="10" t="s">
        <v>256</v>
      </c>
      <c r="S129" s="11">
        <v>0.12033894135178411</v>
      </c>
      <c r="V129" s="16"/>
    </row>
    <row r="130" spans="1:22">
      <c r="A130" s="1" t="s">
        <v>258</v>
      </c>
      <c r="B130">
        <v>0.12490000145269931</v>
      </c>
      <c r="C130">
        <v>0.35695394865254698</v>
      </c>
      <c r="D130">
        <v>0.58664219990907562</v>
      </c>
      <c r="E130">
        <v>0.2320539471998477</v>
      </c>
      <c r="F130" s="8">
        <f t="shared" ref="F130:F193" si="6">_xlfn.XLOOKUP(A130,$L$2:$L$900,$M$2:$M$900)</f>
        <v>3.9865529732619999E-4</v>
      </c>
      <c r="G130" s="8">
        <f t="shared" ref="G130:G193" si="7">_xlfn.XLOOKUP(A130,$R$2:$R$900,$S$2:$S$900)</f>
        <v>8.11453730283654E-2</v>
      </c>
      <c r="I130" s="10" t="s">
        <v>259</v>
      </c>
      <c r="J130" s="11">
        <v>3.9865529732619999E-4</v>
      </c>
      <c r="L130" s="12" t="str">
        <f>_xlfn.XLOOKUP(I130,Sheet!$B$2:$B$900,Sheet!$A$2:$A$900)</f>
        <v>EA</v>
      </c>
      <c r="M130" s="9">
        <f t="shared" ref="M130:M193" si="8">J130</f>
        <v>3.9865529732619999E-4</v>
      </c>
      <c r="P130" s="15"/>
      <c r="R130" s="10" t="s">
        <v>258</v>
      </c>
      <c r="S130" s="11">
        <v>8.11453730283654E-2</v>
      </c>
      <c r="V130" s="16"/>
    </row>
    <row r="131" spans="1:22">
      <c r="A131" s="1" t="s">
        <v>260</v>
      </c>
      <c r="B131">
        <v>0.12959569234867871</v>
      </c>
      <c r="C131">
        <v>0.4177674297296371</v>
      </c>
      <c r="D131">
        <v>0.60930733142936311</v>
      </c>
      <c r="E131">
        <v>0.28817173738095841</v>
      </c>
      <c r="F131" s="8">
        <f t="shared" si="6"/>
        <v>4.6703804427411283E-5</v>
      </c>
      <c r="G131" s="8">
        <f t="shared" si="7"/>
        <v>7.1564518719249195E-2</v>
      </c>
      <c r="I131" s="10" t="s">
        <v>261</v>
      </c>
      <c r="J131" s="11">
        <v>4.6703804427411283E-5</v>
      </c>
      <c r="L131" s="12" t="str">
        <f>_xlfn.XLOOKUP(I131,Sheet!$B$2:$B$900,Sheet!$A$2:$A$900)</f>
        <v>EBAY</v>
      </c>
      <c r="M131" s="9">
        <f t="shared" si="8"/>
        <v>4.6703804427411283E-5</v>
      </c>
      <c r="P131" s="15"/>
      <c r="R131" s="10" t="s">
        <v>260</v>
      </c>
      <c r="S131" s="11">
        <v>7.1564518719249195E-2</v>
      </c>
      <c r="V131" s="16"/>
    </row>
    <row r="132" spans="1:22">
      <c r="A132" s="1" t="s">
        <v>262</v>
      </c>
      <c r="B132">
        <v>0.23620493926296651</v>
      </c>
      <c r="C132">
        <v>0.24025414063150191</v>
      </c>
      <c r="D132">
        <v>1.1238881792999229</v>
      </c>
      <c r="E132">
        <v>4.0492013685353712E-3</v>
      </c>
      <c r="F132" s="8">
        <f t="shared" si="6"/>
        <v>2.047784558849E-4</v>
      </c>
      <c r="G132" s="8">
        <f t="shared" si="7"/>
        <v>8.9401007932096599E-2</v>
      </c>
      <c r="I132" s="10" t="s">
        <v>263</v>
      </c>
      <c r="J132" s="11">
        <v>2.047784558849E-4</v>
      </c>
      <c r="L132" s="12" t="str">
        <f>_xlfn.XLOOKUP(I132,Sheet!$B$2:$B$900,Sheet!$A$2:$A$900)</f>
        <v>ECL</v>
      </c>
      <c r="M132" s="9">
        <f t="shared" si="8"/>
        <v>2.047784558849E-4</v>
      </c>
      <c r="P132" s="15"/>
      <c r="R132" s="10" t="s">
        <v>262</v>
      </c>
      <c r="S132" s="11">
        <v>8.9401007932096599E-2</v>
      </c>
      <c r="V132" s="16"/>
    </row>
    <row r="133" spans="1:22">
      <c r="A133" s="1" t="s">
        <v>264</v>
      </c>
      <c r="B133">
        <v>0.14798763772215071</v>
      </c>
      <c r="C133">
        <v>-0.1020076739642687</v>
      </c>
      <c r="D133">
        <v>0.69808145861065041</v>
      </c>
      <c r="E133">
        <v>-0.24999531168641939</v>
      </c>
      <c r="F133" s="8">
        <f t="shared" si="6"/>
        <v>3.0879830411279999E-4</v>
      </c>
      <c r="G133" s="8">
        <f t="shared" si="7"/>
        <v>7.2525981816712895E-2</v>
      </c>
      <c r="I133" s="10" t="s">
        <v>265</v>
      </c>
      <c r="J133" s="11">
        <v>3.0879830411279999E-4</v>
      </c>
      <c r="L133" s="12" t="str">
        <f>_xlfn.XLOOKUP(I133,Sheet!$B$2:$B$900,Sheet!$A$2:$A$900)</f>
        <v>ED</v>
      </c>
      <c r="M133" s="9">
        <f t="shared" si="8"/>
        <v>3.0879830411279999E-4</v>
      </c>
      <c r="P133" s="15"/>
      <c r="R133" s="10" t="s">
        <v>264</v>
      </c>
      <c r="S133" s="11">
        <v>7.2525981816712895E-2</v>
      </c>
      <c r="V133" s="16"/>
    </row>
    <row r="134" spans="1:22">
      <c r="A134" s="1" t="s">
        <v>266</v>
      </c>
      <c r="B134">
        <v>0.18297754863455751</v>
      </c>
      <c r="C134">
        <v>0.4170805259624224</v>
      </c>
      <c r="D134">
        <v>0.86697054230052506</v>
      </c>
      <c r="E134">
        <v>0.23410297732786489</v>
      </c>
      <c r="F134" s="8">
        <f t="shared" si="6"/>
        <v>1.9055829188540001E-4</v>
      </c>
      <c r="G134" s="8">
        <f t="shared" si="7"/>
        <v>4.7284491560637597E-2</v>
      </c>
      <c r="I134" s="10" t="s">
        <v>267</v>
      </c>
      <c r="J134" s="11">
        <v>1.9055829188540001E-4</v>
      </c>
      <c r="L134" s="12" t="str">
        <f>_xlfn.XLOOKUP(I134,Sheet!$B$2:$B$900,Sheet!$A$2:$A$900)</f>
        <v>EFX</v>
      </c>
      <c r="M134" s="9">
        <f t="shared" si="8"/>
        <v>1.9055829188540001E-4</v>
      </c>
      <c r="P134" s="15"/>
      <c r="R134" s="10" t="s">
        <v>266</v>
      </c>
      <c r="S134" s="11">
        <v>4.7284491560637597E-2</v>
      </c>
      <c r="V134" s="16"/>
    </row>
    <row r="135" spans="1:22">
      <c r="A135" s="1" t="s">
        <v>268</v>
      </c>
      <c r="B135">
        <v>0.22450530417370729</v>
      </c>
      <c r="C135">
        <v>-1.6768937507038451E-2</v>
      </c>
      <c r="D135">
        <v>1.067416453645136</v>
      </c>
      <c r="E135">
        <v>-0.24127424168074579</v>
      </c>
      <c r="F135" s="8">
        <f t="shared" si="6"/>
        <v>2.7040976499570003E-4</v>
      </c>
      <c r="G135" s="8">
        <f t="shared" si="7"/>
        <v>6.6138560432442303E-2</v>
      </c>
      <c r="I135" s="10" t="s">
        <v>269</v>
      </c>
      <c r="J135" s="11">
        <v>2.7040976499570003E-4</v>
      </c>
      <c r="L135" s="12" t="str">
        <f>_xlfn.XLOOKUP(I135,Sheet!$B$2:$B$900,Sheet!$A$2:$A$900)</f>
        <v>EG</v>
      </c>
      <c r="M135" s="9">
        <f t="shared" si="8"/>
        <v>2.7040976499570003E-4</v>
      </c>
      <c r="P135" s="15"/>
      <c r="R135" s="10" t="s">
        <v>268</v>
      </c>
      <c r="S135" s="11">
        <v>6.6138560432442303E-2</v>
      </c>
      <c r="V135" s="16"/>
    </row>
    <row r="136" spans="1:22">
      <c r="A136" s="1" t="s">
        <v>270</v>
      </c>
      <c r="B136">
        <v>0.20756169432150859</v>
      </c>
      <c r="C136">
        <v>-3.3535962406454178E-2</v>
      </c>
      <c r="D136">
        <v>0.98563314332176211</v>
      </c>
      <c r="E136">
        <v>-0.24109765672796279</v>
      </c>
      <c r="F136" s="8">
        <f t="shared" si="6"/>
        <v>1.549580290067E-4</v>
      </c>
      <c r="G136" s="8">
        <f t="shared" si="7"/>
        <v>2.89444264229002E-2</v>
      </c>
      <c r="I136" s="10" t="s">
        <v>271</v>
      </c>
      <c r="J136" s="11">
        <v>1.549580290067E-4</v>
      </c>
      <c r="L136" s="12" t="str">
        <f>_xlfn.XLOOKUP(I136,Sheet!$B$2:$B$900,Sheet!$A$2:$A$900)</f>
        <v>EIX</v>
      </c>
      <c r="M136" s="9">
        <f t="shared" si="8"/>
        <v>1.549580290067E-4</v>
      </c>
      <c r="P136" s="15"/>
      <c r="R136" s="10" t="s">
        <v>270</v>
      </c>
      <c r="S136" s="11">
        <v>2.89444264229002E-2</v>
      </c>
      <c r="V136" s="16"/>
    </row>
    <row r="137" spans="1:22">
      <c r="A137" s="1" t="s">
        <v>272</v>
      </c>
      <c r="B137">
        <v>0.19872560855515331</v>
      </c>
      <c r="C137">
        <v>0.34525786136946501</v>
      </c>
      <c r="D137">
        <v>0.94298317967307677</v>
      </c>
      <c r="E137">
        <v>0.1465322528143117</v>
      </c>
      <c r="F137" s="8">
        <f t="shared" si="6"/>
        <v>5.5183025142679996E-4</v>
      </c>
      <c r="G137" s="8">
        <f t="shared" si="7"/>
        <v>0.120421729993929</v>
      </c>
      <c r="I137" s="10" t="s">
        <v>273</v>
      </c>
      <c r="J137" s="11">
        <v>5.5183025142679996E-4</v>
      </c>
      <c r="L137" s="12" t="str">
        <f>_xlfn.XLOOKUP(I137,Sheet!$B$2:$B$900,Sheet!$A$2:$A$900)</f>
        <v>EL</v>
      </c>
      <c r="M137" s="9">
        <f t="shared" si="8"/>
        <v>5.5183025142679996E-4</v>
      </c>
      <c r="P137" s="15"/>
      <c r="R137" s="10" t="s">
        <v>272</v>
      </c>
      <c r="S137" s="11">
        <v>0.120421729993929</v>
      </c>
      <c r="V137" s="16"/>
    </row>
    <row r="138" spans="1:22">
      <c r="A138" s="1" t="s">
        <v>274</v>
      </c>
      <c r="B138">
        <v>0.25235082635085621</v>
      </c>
      <c r="C138">
        <v>0.22413726136106349</v>
      </c>
      <c r="D138">
        <v>1.2018210463615251</v>
      </c>
      <c r="E138">
        <v>-2.821356498979272E-2</v>
      </c>
      <c r="F138" s="8">
        <f t="shared" si="6"/>
        <v>4.8982489680280002E-4</v>
      </c>
      <c r="G138" s="8">
        <f t="shared" si="7"/>
        <v>0.1118360358917182</v>
      </c>
      <c r="I138" s="10" t="s">
        <v>275</v>
      </c>
      <c r="J138" s="11">
        <v>4.8982489680280002E-4</v>
      </c>
      <c r="L138" s="12" t="str">
        <f>_xlfn.XLOOKUP(I138,Sheet!$B$2:$B$900,Sheet!$A$2:$A$900)</f>
        <v>ELV</v>
      </c>
      <c r="M138" s="9">
        <f t="shared" si="8"/>
        <v>4.8982489680280002E-4</v>
      </c>
      <c r="P138" s="15"/>
      <c r="R138" s="10" t="s">
        <v>274</v>
      </c>
      <c r="S138" s="11">
        <v>0.1118360358917182</v>
      </c>
      <c r="V138" s="16"/>
    </row>
    <row r="139" spans="1:22">
      <c r="A139" s="1" t="s">
        <v>276</v>
      </c>
      <c r="B139">
        <v>0.23686454309769031</v>
      </c>
      <c r="C139">
        <v>0.40888933279258372</v>
      </c>
      <c r="D139">
        <v>1.127071950974099</v>
      </c>
      <c r="E139">
        <v>0.1720247896948934</v>
      </c>
      <c r="F139" s="8">
        <f t="shared" si="6"/>
        <v>-2.5953001891149997E-4</v>
      </c>
      <c r="G139" s="8">
        <f t="shared" si="7"/>
        <v>4.74492092879285E-2</v>
      </c>
      <c r="I139" s="10" t="s">
        <v>277</v>
      </c>
      <c r="J139" s="11">
        <v>-2.5953001891149997E-4</v>
      </c>
      <c r="L139" s="12" t="str">
        <f>_xlfn.XLOOKUP(I139,Sheet!$B$2:$B$900,Sheet!$A$2:$A$900)</f>
        <v>EMN</v>
      </c>
      <c r="M139" s="9">
        <f t="shared" si="8"/>
        <v>-2.5953001891149997E-4</v>
      </c>
      <c r="P139" s="15"/>
      <c r="R139" s="10" t="s">
        <v>276</v>
      </c>
      <c r="S139" s="11">
        <v>4.74492092879285E-2</v>
      </c>
      <c r="V139" s="16"/>
    </row>
    <row r="140" spans="1:22">
      <c r="A140" s="1" t="s">
        <v>278</v>
      </c>
      <c r="B140">
        <v>0.24844137224228391</v>
      </c>
      <c r="C140">
        <v>0.2297270757367558</v>
      </c>
      <c r="D140">
        <v>1.1829509176613611</v>
      </c>
      <c r="E140">
        <v>-1.8714296505528111E-2</v>
      </c>
      <c r="F140" s="8">
        <f t="shared" si="6"/>
        <v>-9.7292641420820554E-5</v>
      </c>
      <c r="G140" s="8">
        <f t="shared" si="7"/>
        <v>7.4468221527742101E-2</v>
      </c>
      <c r="I140" s="10" t="s">
        <v>279</v>
      </c>
      <c r="J140" s="11">
        <v>-9.7292641420820554E-5</v>
      </c>
      <c r="L140" s="12" t="str">
        <f>_xlfn.XLOOKUP(I140,Sheet!$B$2:$B$900,Sheet!$A$2:$A$900)</f>
        <v>EMR</v>
      </c>
      <c r="M140" s="9">
        <f t="shared" si="8"/>
        <v>-9.7292641420820554E-5</v>
      </c>
      <c r="P140" s="15"/>
      <c r="R140" s="10" t="s">
        <v>278</v>
      </c>
      <c r="S140" s="11">
        <v>7.4468221527742101E-2</v>
      </c>
      <c r="V140" s="16"/>
    </row>
    <row r="141" spans="1:22">
      <c r="A141" s="1" t="s">
        <v>280</v>
      </c>
      <c r="B141">
        <v>0.27450662943527182</v>
      </c>
      <c r="C141">
        <v>-0.1975992895169216</v>
      </c>
      <c r="D141">
        <v>1.308762538459278</v>
      </c>
      <c r="E141">
        <v>-0.47210591895219339</v>
      </c>
      <c r="F141" s="8">
        <f t="shared" si="6"/>
        <v>-3.6579842750290002E-4</v>
      </c>
      <c r="G141" s="8">
        <f t="shared" si="7"/>
        <v>2.9071788369210701E-2</v>
      </c>
      <c r="I141" s="10" t="s">
        <v>281</v>
      </c>
      <c r="J141" s="11">
        <v>-3.6579842750290002E-4</v>
      </c>
      <c r="L141" s="12" t="str">
        <f>_xlfn.XLOOKUP(I141,Sheet!$B$2:$B$900,Sheet!$A$2:$A$900)</f>
        <v>EOG</v>
      </c>
      <c r="M141" s="9">
        <f t="shared" si="8"/>
        <v>-3.6579842750290002E-4</v>
      </c>
      <c r="P141" s="15"/>
      <c r="R141" s="10" t="s">
        <v>280</v>
      </c>
      <c r="S141" s="11">
        <v>2.9071788369210701E-2</v>
      </c>
      <c r="V141" s="16"/>
    </row>
    <row r="142" spans="1:22">
      <c r="A142" s="1" t="s">
        <v>282</v>
      </c>
      <c r="B142">
        <v>0.18571112896816591</v>
      </c>
      <c r="C142">
        <v>0.29908091431583822</v>
      </c>
      <c r="D142">
        <v>0.88016497079997236</v>
      </c>
      <c r="E142">
        <v>0.11336978534767229</v>
      </c>
      <c r="F142" s="8">
        <f t="shared" si="6"/>
        <v>6.4108942717269995E-4</v>
      </c>
      <c r="G142" s="8">
        <f t="shared" si="7"/>
        <v>9.15833885550454E-2</v>
      </c>
      <c r="I142" s="10" t="s">
        <v>283</v>
      </c>
      <c r="J142" s="11">
        <v>6.4108942717269995E-4</v>
      </c>
      <c r="L142" s="12" t="str">
        <f>_xlfn.XLOOKUP(I142,Sheet!$B$2:$B$900,Sheet!$A$2:$A$900)</f>
        <v>EQIX</v>
      </c>
      <c r="M142" s="9">
        <f t="shared" si="8"/>
        <v>6.4108942717269995E-4</v>
      </c>
      <c r="P142" s="15"/>
      <c r="R142" s="10" t="s">
        <v>282</v>
      </c>
      <c r="S142" s="11">
        <v>9.15833885550454E-2</v>
      </c>
      <c r="V142" s="16"/>
    </row>
    <row r="143" spans="1:22">
      <c r="A143" s="1" t="s">
        <v>284</v>
      </c>
      <c r="B143">
        <v>0.21434274063166381</v>
      </c>
      <c r="C143">
        <v>-0.1398434163057948</v>
      </c>
      <c r="D143">
        <v>1.0183638553446559</v>
      </c>
      <c r="E143">
        <v>-0.35418615693745847</v>
      </c>
      <c r="F143" s="8">
        <f t="shared" si="6"/>
        <v>1.3035440887170001E-4</v>
      </c>
      <c r="G143" s="8">
        <f t="shared" si="7"/>
        <v>5.6841327684016001E-2</v>
      </c>
      <c r="I143" s="10" t="s">
        <v>285</v>
      </c>
      <c r="J143" s="11">
        <v>1.3035440887170001E-4</v>
      </c>
      <c r="L143" s="12" t="str">
        <f>_xlfn.XLOOKUP(I143,Sheet!$B$2:$B$900,Sheet!$A$2:$A$900)</f>
        <v>EQR</v>
      </c>
      <c r="M143" s="9">
        <f t="shared" si="8"/>
        <v>1.3035440887170001E-4</v>
      </c>
      <c r="P143" s="15"/>
      <c r="R143" s="10" t="s">
        <v>284</v>
      </c>
      <c r="S143" s="11">
        <v>5.6841327684016001E-2</v>
      </c>
      <c r="V143" s="16"/>
    </row>
    <row r="144" spans="1:22">
      <c r="A144" s="1" t="s">
        <v>286</v>
      </c>
      <c r="B144">
        <v>0.16413375650572451</v>
      </c>
      <c r="C144">
        <v>0.51579172085662739</v>
      </c>
      <c r="D144">
        <v>0.77601544401953404</v>
      </c>
      <c r="E144">
        <v>0.35165796435090291</v>
      </c>
      <c r="F144" s="8">
        <f t="shared" si="6"/>
        <v>-1.229751972442E-3</v>
      </c>
      <c r="G144" s="8">
        <f t="shared" si="7"/>
        <v>-0.52797737005347123</v>
      </c>
      <c r="I144" s="10" t="s">
        <v>287</v>
      </c>
      <c r="J144" s="11">
        <v>-1.229751972442E-3</v>
      </c>
      <c r="L144" s="12" t="str">
        <f>_xlfn.XLOOKUP(I144,Sheet!$B$2:$B$900,Sheet!$A$2:$A$900)</f>
        <v>EQT</v>
      </c>
      <c r="M144" s="9">
        <f t="shared" si="8"/>
        <v>-1.229751972442E-3</v>
      </c>
      <c r="P144" s="15"/>
      <c r="R144" s="10" t="s">
        <v>286</v>
      </c>
      <c r="S144" s="11">
        <v>-0.52797737005347123</v>
      </c>
      <c r="V144" s="16"/>
    </row>
    <row r="145" spans="1:22">
      <c r="A145" s="1" t="s">
        <v>288</v>
      </c>
      <c r="B145">
        <v>0.19162534842398529</v>
      </c>
      <c r="C145">
        <v>0.14512413649111069</v>
      </c>
      <c r="D145">
        <v>0.90871168837049332</v>
      </c>
      <c r="E145">
        <v>-4.6501211932874598E-2</v>
      </c>
      <c r="F145" s="8">
        <f t="shared" si="6"/>
        <v>3.7879112858569999E-4</v>
      </c>
      <c r="G145" s="8">
        <f t="shared" si="7"/>
        <v>8.7859257444854996E-2</v>
      </c>
      <c r="I145" s="10" t="s">
        <v>289</v>
      </c>
      <c r="J145" s="11">
        <v>3.7879112858569999E-4</v>
      </c>
      <c r="L145" s="12" t="str">
        <f>_xlfn.XLOOKUP(I145,Sheet!$B$2:$B$900,Sheet!$A$2:$A$900)</f>
        <v>ES</v>
      </c>
      <c r="M145" s="9">
        <f t="shared" si="8"/>
        <v>3.7879112858569999E-4</v>
      </c>
      <c r="P145" s="15"/>
      <c r="R145" s="10" t="s">
        <v>288</v>
      </c>
      <c r="S145" s="11">
        <v>8.7859257444854996E-2</v>
      </c>
      <c r="V145" s="16"/>
    </row>
    <row r="146" spans="1:22">
      <c r="A146" s="1" t="s">
        <v>290</v>
      </c>
      <c r="B146">
        <v>0.2176563805471731</v>
      </c>
      <c r="C146">
        <v>-7.1477890083271101E-2</v>
      </c>
      <c r="D146">
        <v>1.03435811181503</v>
      </c>
      <c r="E146">
        <v>-0.28913427063044422</v>
      </c>
      <c r="F146" s="8">
        <f t="shared" si="6"/>
        <v>2.1228696337120001E-4</v>
      </c>
      <c r="G146" s="8">
        <f t="shared" si="7"/>
        <v>6.6820799174901704E-2</v>
      </c>
      <c r="I146" s="10" t="s">
        <v>291</v>
      </c>
      <c r="J146" s="11">
        <v>2.1228696337120001E-4</v>
      </c>
      <c r="L146" s="12" t="str">
        <f>_xlfn.XLOOKUP(I146,Sheet!$B$2:$B$900,Sheet!$A$2:$A$900)</f>
        <v>ESS</v>
      </c>
      <c r="M146" s="9">
        <f t="shared" si="8"/>
        <v>2.1228696337120001E-4</v>
      </c>
      <c r="P146" s="15"/>
      <c r="R146" s="10" t="s">
        <v>290</v>
      </c>
      <c r="S146" s="11">
        <v>6.6820799174901704E-2</v>
      </c>
      <c r="V146" s="16"/>
    </row>
    <row r="147" spans="1:22">
      <c r="A147" s="1" t="s">
        <v>292</v>
      </c>
      <c r="B147">
        <v>0.25933838010587051</v>
      </c>
      <c r="C147">
        <v>0.39192044583402591</v>
      </c>
      <c r="D147">
        <v>1.2355485272308651</v>
      </c>
      <c r="E147">
        <v>0.13258206572815531</v>
      </c>
      <c r="F147" s="8">
        <f t="shared" si="6"/>
        <v>-1.640404535015514E-5</v>
      </c>
      <c r="G147" s="8">
        <f t="shared" si="7"/>
        <v>7.4610843898649595E-2</v>
      </c>
      <c r="I147" s="10" t="s">
        <v>293</v>
      </c>
      <c r="J147" s="11">
        <v>-1.640404535015514E-5</v>
      </c>
      <c r="L147" s="12" t="str">
        <f>_xlfn.XLOOKUP(I147,Sheet!$B$2:$B$900,Sheet!$A$2:$A$900)</f>
        <v>ETN</v>
      </c>
      <c r="M147" s="9">
        <f t="shared" si="8"/>
        <v>-1.640404535015514E-5</v>
      </c>
      <c r="P147" s="15"/>
      <c r="R147" s="10" t="s">
        <v>292</v>
      </c>
      <c r="S147" s="11">
        <v>7.4610843898649595E-2</v>
      </c>
      <c r="V147" s="16"/>
    </row>
    <row r="148" spans="1:22">
      <c r="A148" s="1" t="s">
        <v>294</v>
      </c>
      <c r="B148">
        <v>0.2222101832592614</v>
      </c>
      <c r="C148">
        <v>-3.7103482302422219E-2</v>
      </c>
      <c r="D148">
        <v>1.056338378334553</v>
      </c>
      <c r="E148">
        <v>-0.25931366556168373</v>
      </c>
      <c r="F148" s="8">
        <f t="shared" si="6"/>
        <v>3.007066634706E-4</v>
      </c>
      <c r="G148" s="8">
        <f t="shared" si="7"/>
        <v>8.8151274611346406E-2</v>
      </c>
      <c r="I148" s="10" t="s">
        <v>295</v>
      </c>
      <c r="J148" s="11">
        <v>3.007066634706E-4</v>
      </c>
      <c r="L148" s="12" t="str">
        <f>_xlfn.XLOOKUP(I148,Sheet!$B$2:$B$900,Sheet!$A$2:$A$900)</f>
        <v>ETR</v>
      </c>
      <c r="M148" s="9">
        <f t="shared" si="8"/>
        <v>3.007066634706E-4</v>
      </c>
      <c r="P148" s="15"/>
      <c r="R148" s="10" t="s">
        <v>294</v>
      </c>
      <c r="S148" s="11">
        <v>8.8151274611346406E-2</v>
      </c>
      <c r="V148" s="16"/>
    </row>
    <row r="149" spans="1:22">
      <c r="A149" s="1" t="s">
        <v>296</v>
      </c>
      <c r="B149">
        <v>0.22619011969742059</v>
      </c>
      <c r="C149">
        <v>-1.675276173243923E-3</v>
      </c>
      <c r="D149">
        <v>1.0755487107034281</v>
      </c>
      <c r="E149">
        <v>-0.22786539587066459</v>
      </c>
      <c r="F149" s="8">
        <f t="shared" si="6"/>
        <v>3.8512403037999998E-4</v>
      </c>
      <c r="G149" s="8">
        <f t="shared" si="7"/>
        <v>8.4035340017455704E-2</v>
      </c>
      <c r="I149" s="10" t="s">
        <v>297</v>
      </c>
      <c r="J149" s="11">
        <v>3.8512403037999998E-4</v>
      </c>
      <c r="L149" s="12" t="str">
        <f>_xlfn.XLOOKUP(I149,Sheet!$B$2:$B$900,Sheet!$A$2:$A$900)</f>
        <v>EVRG</v>
      </c>
      <c r="M149" s="9">
        <f t="shared" si="8"/>
        <v>3.8512403037999998E-4</v>
      </c>
      <c r="P149" s="15"/>
      <c r="R149" s="10" t="s">
        <v>296</v>
      </c>
      <c r="S149" s="11">
        <v>8.4035340017455704E-2</v>
      </c>
      <c r="V149" s="16"/>
    </row>
    <row r="150" spans="1:22">
      <c r="A150" s="1" t="s">
        <v>298</v>
      </c>
      <c r="B150">
        <v>0.19722101580004131</v>
      </c>
      <c r="C150">
        <v>0.25668391199162038</v>
      </c>
      <c r="D150">
        <v>0.93572082074985952</v>
      </c>
      <c r="E150">
        <v>5.9462896191579163E-2</v>
      </c>
      <c r="F150" s="8">
        <f t="shared" si="6"/>
        <v>7.257193502936E-4</v>
      </c>
      <c r="G150" s="8">
        <f t="shared" si="7"/>
        <v>0.1349980745187081</v>
      </c>
      <c r="I150" s="10" t="s">
        <v>299</v>
      </c>
      <c r="J150" s="11">
        <v>7.257193502936E-4</v>
      </c>
      <c r="L150" s="12" t="str">
        <f>_xlfn.XLOOKUP(I150,Sheet!$B$2:$B$900,Sheet!$A$2:$A$900)</f>
        <v>EW</v>
      </c>
      <c r="M150" s="9">
        <f t="shared" si="8"/>
        <v>7.257193502936E-4</v>
      </c>
      <c r="P150" s="15"/>
      <c r="R150" s="10" t="s">
        <v>298</v>
      </c>
      <c r="S150" s="11">
        <v>0.1349980745187081</v>
      </c>
      <c r="V150" s="16"/>
    </row>
    <row r="151" spans="1:22">
      <c r="A151" s="1" t="s">
        <v>300</v>
      </c>
      <c r="B151">
        <v>0.25102881003160532</v>
      </c>
      <c r="C151">
        <v>7.965183010858734E-2</v>
      </c>
      <c r="D151">
        <v>1.1954399462398271</v>
      </c>
      <c r="E151">
        <v>-0.1713769799230179</v>
      </c>
      <c r="F151" s="8">
        <f t="shared" si="6"/>
        <v>1.4107137391260001E-4</v>
      </c>
      <c r="G151" s="8">
        <f t="shared" si="7"/>
        <v>9.1281096243911203E-2</v>
      </c>
      <c r="I151" s="10" t="s">
        <v>301</v>
      </c>
      <c r="J151" s="11">
        <v>1.4107137391260001E-4</v>
      </c>
      <c r="L151" s="12" t="str">
        <f>_xlfn.XLOOKUP(I151,Sheet!$B$2:$B$900,Sheet!$A$2:$A$900)</f>
        <v>EXC</v>
      </c>
      <c r="M151" s="9">
        <f t="shared" si="8"/>
        <v>1.4107137391260001E-4</v>
      </c>
      <c r="P151" s="15"/>
      <c r="R151" s="10" t="s">
        <v>300</v>
      </c>
      <c r="S151" s="11">
        <v>9.1281096243911203E-2</v>
      </c>
      <c r="V151" s="16"/>
    </row>
    <row r="152" spans="1:22">
      <c r="A152" s="1" t="s">
        <v>302</v>
      </c>
      <c r="B152">
        <v>0.1495322488474472</v>
      </c>
      <c r="C152">
        <v>0.26264600560379209</v>
      </c>
      <c r="D152">
        <v>0.70553697795339965</v>
      </c>
      <c r="E152">
        <v>0.1131137567563449</v>
      </c>
      <c r="F152" s="8">
        <f t="shared" si="6"/>
        <v>1.8279314572499999E-4</v>
      </c>
      <c r="G152" s="8">
        <f t="shared" si="7"/>
        <v>9.1981595444014005E-2</v>
      </c>
      <c r="I152" s="10" t="s">
        <v>303</v>
      </c>
      <c r="J152" s="11">
        <v>1.8279314572499999E-4</v>
      </c>
      <c r="L152" s="12" t="str">
        <f>_xlfn.XLOOKUP(I152,Sheet!$B$2:$B$900,Sheet!$A$2:$A$900)</f>
        <v>EXPD</v>
      </c>
      <c r="M152" s="9">
        <f t="shared" si="8"/>
        <v>1.8279314572499999E-4</v>
      </c>
      <c r="P152" s="15"/>
      <c r="R152" s="10" t="s">
        <v>302</v>
      </c>
      <c r="S152" s="11">
        <v>9.1981595444014005E-2</v>
      </c>
      <c r="V152" s="16"/>
    </row>
    <row r="153" spans="1:22">
      <c r="A153" s="1" t="s">
        <v>304</v>
      </c>
      <c r="B153">
        <v>0.27241367742235778</v>
      </c>
      <c r="C153">
        <v>0.45632392065578542</v>
      </c>
      <c r="D153">
        <v>1.298660290741277</v>
      </c>
      <c r="E153">
        <v>0.18391024323342761</v>
      </c>
      <c r="F153" s="8">
        <f t="shared" si="6"/>
        <v>1.553467463346139E-6</v>
      </c>
      <c r="G153" s="8">
        <f t="shared" si="7"/>
        <v>3.4336393329023301E-2</v>
      </c>
      <c r="I153" s="10" t="s">
        <v>305</v>
      </c>
      <c r="J153" s="11">
        <v>1.553467463346139E-6</v>
      </c>
      <c r="L153" s="12" t="str">
        <f>_xlfn.XLOOKUP(I153,Sheet!$B$2:$B$900,Sheet!$A$2:$A$900)</f>
        <v>EXPE</v>
      </c>
      <c r="M153" s="9">
        <f t="shared" si="8"/>
        <v>1.553467463346139E-6</v>
      </c>
      <c r="P153" s="15"/>
      <c r="R153" s="10" t="s">
        <v>304</v>
      </c>
      <c r="S153" s="11">
        <v>3.4336393329023301E-2</v>
      </c>
      <c r="V153" s="16"/>
    </row>
    <row r="154" spans="1:22">
      <c r="A154" s="1" t="s">
        <v>306</v>
      </c>
      <c r="B154">
        <v>0.14352025403734511</v>
      </c>
      <c r="C154">
        <v>0.21434252028351181</v>
      </c>
      <c r="D154">
        <v>0.67651831891284742</v>
      </c>
      <c r="E154">
        <v>7.0822266246166665E-2</v>
      </c>
      <c r="F154" s="8">
        <f t="shared" si="6"/>
        <v>4.7880592004610002E-4</v>
      </c>
      <c r="G154" s="8">
        <f t="shared" si="7"/>
        <v>8.5121994642764598E-2</v>
      </c>
      <c r="I154" s="10" t="s">
        <v>307</v>
      </c>
      <c r="J154" s="11">
        <v>4.7880592004610002E-4</v>
      </c>
      <c r="L154" s="12" t="str">
        <f>_xlfn.XLOOKUP(I154,Sheet!$B$2:$B$900,Sheet!$A$2:$A$900)</f>
        <v>EXR</v>
      </c>
      <c r="M154" s="9">
        <f t="shared" si="8"/>
        <v>4.7880592004610002E-4</v>
      </c>
      <c r="P154" s="15"/>
      <c r="R154" s="10" t="s">
        <v>306</v>
      </c>
      <c r="S154" s="11">
        <v>8.5121994642764598E-2</v>
      </c>
      <c r="V154" s="16"/>
    </row>
    <row r="155" spans="1:22">
      <c r="A155" s="1" t="s">
        <v>308</v>
      </c>
      <c r="B155">
        <v>0.23168802182321771</v>
      </c>
      <c r="C155">
        <v>0.1167010976961865</v>
      </c>
      <c r="D155">
        <v>1.102085950382802</v>
      </c>
      <c r="E155">
        <v>-0.1149869241270312</v>
      </c>
      <c r="F155" s="8">
        <f t="shared" si="6"/>
        <v>-4.9272569356900004E-4</v>
      </c>
      <c r="G155" s="8">
        <f t="shared" si="7"/>
        <v>-6.9817020439337102E-2</v>
      </c>
      <c r="I155" s="10" t="s">
        <v>309</v>
      </c>
      <c r="J155" s="11">
        <v>-4.9272569356900004E-4</v>
      </c>
      <c r="L155" s="12" t="str">
        <f>_xlfn.XLOOKUP(I155,Sheet!$B$2:$B$900,Sheet!$A$2:$A$900)</f>
        <v>F</v>
      </c>
      <c r="M155" s="9">
        <f t="shared" si="8"/>
        <v>-4.9272569356900004E-4</v>
      </c>
      <c r="P155" s="15"/>
      <c r="R155" s="10" t="s">
        <v>308</v>
      </c>
      <c r="S155" s="11">
        <v>-6.9817020439337102E-2</v>
      </c>
      <c r="V155" s="16"/>
    </row>
    <row r="156" spans="1:22">
      <c r="A156" s="1" t="s">
        <v>310</v>
      </c>
      <c r="B156">
        <v>0.1925017154684118</v>
      </c>
      <c r="C156">
        <v>0.38762014764592911</v>
      </c>
      <c r="D156">
        <v>0.91294173135287549</v>
      </c>
      <c r="E156">
        <v>0.19511843217751729</v>
      </c>
      <c r="F156" s="8">
        <f t="shared" si="6"/>
        <v>1.3002311591089999E-4</v>
      </c>
      <c r="G156" s="8">
        <f t="shared" si="7"/>
        <v>9.5446875353494207E-2</v>
      </c>
      <c r="I156" s="10" t="s">
        <v>311</v>
      </c>
      <c r="J156" s="11">
        <v>1.3002311591089999E-4</v>
      </c>
      <c r="L156" s="12" t="str">
        <f>_xlfn.XLOOKUP(I156,Sheet!$B$2:$B$900,Sheet!$A$2:$A$900)</f>
        <v>FAST</v>
      </c>
      <c r="M156" s="9">
        <f t="shared" si="8"/>
        <v>1.3002311591089999E-4</v>
      </c>
      <c r="P156" s="15"/>
      <c r="R156" s="10" t="s">
        <v>310</v>
      </c>
      <c r="S156" s="11">
        <v>9.5446875353494207E-2</v>
      </c>
      <c r="V156" s="16"/>
    </row>
    <row r="157" spans="1:22">
      <c r="A157" s="1" t="s">
        <v>312</v>
      </c>
      <c r="B157">
        <v>0.33037893890422437</v>
      </c>
      <c r="C157">
        <v>0.94491362173101345</v>
      </c>
      <c r="D157">
        <v>1.578446653216558</v>
      </c>
      <c r="E157">
        <v>0.61453468282678902</v>
      </c>
      <c r="F157" s="8">
        <f t="shared" si="6"/>
        <v>-5.9438441888989997E-4</v>
      </c>
      <c r="G157" s="8">
        <f t="shared" si="7"/>
        <v>-3.4727513675852098E-2</v>
      </c>
      <c r="I157" s="10" t="s">
        <v>313</v>
      </c>
      <c r="J157" s="11">
        <v>-5.9438441888989997E-4</v>
      </c>
      <c r="L157" s="12" t="str">
        <f>_xlfn.XLOOKUP(I157,Sheet!$B$2:$B$900,Sheet!$A$2:$A$900)</f>
        <v>FCX</v>
      </c>
      <c r="M157" s="9">
        <f t="shared" si="8"/>
        <v>-5.9438441888989997E-4</v>
      </c>
      <c r="P157" s="15"/>
      <c r="R157" s="10" t="s">
        <v>312</v>
      </c>
      <c r="S157" s="11">
        <v>-3.4727513675852098E-2</v>
      </c>
      <c r="V157" s="16"/>
    </row>
    <row r="158" spans="1:22">
      <c r="A158" s="1" t="s">
        <v>314</v>
      </c>
      <c r="B158">
        <v>0.21717708179521261</v>
      </c>
      <c r="C158">
        <v>0.32514034505182549</v>
      </c>
      <c r="D158">
        <v>1.0320446355894131</v>
      </c>
      <c r="E158">
        <v>0.107963263256613</v>
      </c>
      <c r="F158" s="8">
        <f t="shared" si="6"/>
        <v>2.358340569965E-4</v>
      </c>
      <c r="G158" s="8">
        <f t="shared" si="7"/>
        <v>8.8651062826177601E-2</v>
      </c>
      <c r="I158" s="10" t="s">
        <v>315</v>
      </c>
      <c r="J158" s="11">
        <v>2.358340569965E-4</v>
      </c>
      <c r="L158" s="12" t="str">
        <f>_xlfn.XLOOKUP(I158,Sheet!$B$2:$B$900,Sheet!$A$2:$A$900)</f>
        <v>FDS</v>
      </c>
      <c r="M158" s="9">
        <f t="shared" si="8"/>
        <v>2.358340569965E-4</v>
      </c>
      <c r="P158" s="15"/>
      <c r="R158" s="10" t="s">
        <v>314</v>
      </c>
      <c r="S158" s="11">
        <v>8.8651062826177601E-2</v>
      </c>
      <c r="V158" s="16"/>
    </row>
    <row r="159" spans="1:22">
      <c r="A159" s="1" t="s">
        <v>316</v>
      </c>
      <c r="B159">
        <v>0.22733989443543651</v>
      </c>
      <c r="C159">
        <v>0.69417637925972131</v>
      </c>
      <c r="D159">
        <v>1.0810984362354361</v>
      </c>
      <c r="E159">
        <v>0.4668364848242848</v>
      </c>
      <c r="F159" s="8">
        <f t="shared" si="6"/>
        <v>-4.521846815965E-4</v>
      </c>
      <c r="G159" s="8">
        <f t="shared" si="7"/>
        <v>3.6600123651662202E-2</v>
      </c>
      <c r="I159" s="10" t="s">
        <v>317</v>
      </c>
      <c r="J159" s="11">
        <v>-4.521846815965E-4</v>
      </c>
      <c r="L159" s="12" t="str">
        <f>_xlfn.XLOOKUP(I159,Sheet!$B$2:$B$900,Sheet!$A$2:$A$900)</f>
        <v>FDX</v>
      </c>
      <c r="M159" s="9">
        <f t="shared" si="8"/>
        <v>-4.521846815965E-4</v>
      </c>
      <c r="P159" s="15"/>
      <c r="R159" s="10" t="s">
        <v>316</v>
      </c>
      <c r="S159" s="11">
        <v>3.6600123651662202E-2</v>
      </c>
      <c r="V159" s="16"/>
    </row>
    <row r="160" spans="1:22">
      <c r="A160" s="1" t="s">
        <v>318</v>
      </c>
      <c r="B160">
        <v>0.21323888154164669</v>
      </c>
      <c r="C160">
        <v>-0.27214984920419588</v>
      </c>
      <c r="D160">
        <v>1.013035755175941</v>
      </c>
      <c r="E160">
        <v>-0.48538873074584271</v>
      </c>
      <c r="F160" s="8">
        <f t="shared" si="6"/>
        <v>2.0063219239900001E-4</v>
      </c>
      <c r="G160" s="8">
        <f t="shared" si="7"/>
        <v>7.6533581451849894E-2</v>
      </c>
      <c r="I160" s="10" t="s">
        <v>319</v>
      </c>
      <c r="J160" s="11">
        <v>2.0063219239900001E-4</v>
      </c>
      <c r="L160" s="12" t="str">
        <f>_xlfn.XLOOKUP(I160,Sheet!$B$2:$B$900,Sheet!$A$2:$A$900)</f>
        <v>FE</v>
      </c>
      <c r="M160" s="9">
        <f t="shared" si="8"/>
        <v>2.0063219239900001E-4</v>
      </c>
      <c r="P160" s="15"/>
      <c r="R160" s="10" t="s">
        <v>318</v>
      </c>
      <c r="S160" s="11">
        <v>7.6533581451849894E-2</v>
      </c>
      <c r="V160" s="16"/>
    </row>
    <row r="161" spans="1:22">
      <c r="A161" s="1" t="s">
        <v>320</v>
      </c>
      <c r="B161">
        <v>0.15993579010306219</v>
      </c>
      <c r="C161">
        <v>0.31620303359569102</v>
      </c>
      <c r="D161">
        <v>0.75575272597828524</v>
      </c>
      <c r="E161">
        <v>0.15626724349262891</v>
      </c>
      <c r="F161" s="8">
        <f t="shared" si="6"/>
        <v>-2.5597804753439999E-4</v>
      </c>
      <c r="G161" s="8">
        <f t="shared" si="7"/>
        <v>5.8086899786476798E-2</v>
      </c>
      <c r="I161" s="10" t="s">
        <v>321</v>
      </c>
      <c r="J161" s="11">
        <v>-2.5597804753439999E-4</v>
      </c>
      <c r="L161" s="12" t="str">
        <f>_xlfn.XLOOKUP(I161,Sheet!$B$2:$B$900,Sheet!$A$2:$A$900)</f>
        <v>FFIV</v>
      </c>
      <c r="M161" s="9">
        <f t="shared" si="8"/>
        <v>-2.5597804753439999E-4</v>
      </c>
      <c r="P161" s="15"/>
      <c r="R161" s="10" t="s">
        <v>320</v>
      </c>
      <c r="S161" s="11">
        <v>5.8086899786476798E-2</v>
      </c>
      <c r="V161" s="16"/>
    </row>
    <row r="162" spans="1:22">
      <c r="A162" s="1" t="s">
        <v>322</v>
      </c>
      <c r="B162">
        <v>0.24305694681195131</v>
      </c>
      <c r="C162">
        <v>9.4662744124643483E-2</v>
      </c>
      <c r="D162">
        <v>1.156961406587673</v>
      </c>
      <c r="E162">
        <v>-0.1483942026873078</v>
      </c>
      <c r="F162" s="8">
        <f t="shared" si="6"/>
        <v>5.9733042095280004E-4</v>
      </c>
      <c r="G162" s="8">
        <f t="shared" si="7"/>
        <v>0.1198548027563915</v>
      </c>
      <c r="I162" s="10" t="s">
        <v>323</v>
      </c>
      <c r="J162" s="11">
        <v>5.9733042095280004E-4</v>
      </c>
      <c r="L162" s="12" t="str">
        <f>_xlfn.XLOOKUP(I162,Sheet!$B$2:$B$900,Sheet!$A$2:$A$900)</f>
        <v>FI</v>
      </c>
      <c r="M162" s="9">
        <f t="shared" si="8"/>
        <v>5.9733042095280004E-4</v>
      </c>
      <c r="P162" s="15"/>
      <c r="R162" s="10" t="s">
        <v>322</v>
      </c>
      <c r="S162" s="11">
        <v>0.1198548027563915</v>
      </c>
      <c r="V162" s="16"/>
    </row>
    <row r="163" spans="1:22">
      <c r="A163" s="1" t="s">
        <v>324</v>
      </c>
      <c r="B163">
        <v>0.28793386857545672</v>
      </c>
      <c r="C163">
        <v>0.48305357538717142</v>
      </c>
      <c r="D163">
        <v>1.3735730525685479</v>
      </c>
      <c r="E163">
        <v>0.1951197068117147</v>
      </c>
      <c r="F163" s="8">
        <f t="shared" si="6"/>
        <v>9.2980154853139995E-4</v>
      </c>
      <c r="G163" s="8">
        <f t="shared" si="7"/>
        <v>0.14244409056214519</v>
      </c>
      <c r="I163" s="10" t="s">
        <v>325</v>
      </c>
      <c r="J163" s="11">
        <v>9.2980154853139995E-4</v>
      </c>
      <c r="L163" s="12" t="str">
        <f>_xlfn.XLOOKUP(I163,Sheet!$B$2:$B$900,Sheet!$A$2:$A$900)</f>
        <v>FICO</v>
      </c>
      <c r="M163" s="9">
        <f t="shared" si="8"/>
        <v>9.2980154853139995E-4</v>
      </c>
      <c r="P163" s="15"/>
      <c r="R163" s="10" t="s">
        <v>324</v>
      </c>
      <c r="S163" s="11">
        <v>0.14244409056214519</v>
      </c>
      <c r="V163" s="16"/>
    </row>
    <row r="164" spans="1:22">
      <c r="A164" s="1" t="s">
        <v>326</v>
      </c>
      <c r="B164">
        <v>0.2375282897083261</v>
      </c>
      <c r="C164">
        <v>0.12887829656661681</v>
      </c>
      <c r="D164">
        <v>1.1302757189731989</v>
      </c>
      <c r="E164">
        <v>-0.1086499931417093</v>
      </c>
      <c r="F164" s="8">
        <f t="shared" si="6"/>
        <v>3.6182690040829999E-4</v>
      </c>
      <c r="G164" s="8">
        <f t="shared" si="7"/>
        <v>0.1087133595187478</v>
      </c>
      <c r="I164" s="10" t="s">
        <v>327</v>
      </c>
      <c r="J164" s="11">
        <v>3.6182690040829999E-4</v>
      </c>
      <c r="L164" s="12" t="str">
        <f>_xlfn.XLOOKUP(I164,Sheet!$B$2:$B$900,Sheet!$A$2:$A$900)</f>
        <v>FIS</v>
      </c>
      <c r="M164" s="9">
        <f t="shared" si="8"/>
        <v>3.6182690040829999E-4</v>
      </c>
      <c r="P164" s="15"/>
      <c r="R164" s="10" t="s">
        <v>326</v>
      </c>
      <c r="S164" s="11">
        <v>0.1087133595187478</v>
      </c>
      <c r="V164" s="16"/>
    </row>
    <row r="165" spans="1:22">
      <c r="A165" s="1" t="s">
        <v>328</v>
      </c>
      <c r="B165">
        <v>0.3413460392585424</v>
      </c>
      <c r="C165">
        <v>0.21656603209271341</v>
      </c>
      <c r="D165">
        <v>1.631382584783017</v>
      </c>
      <c r="E165">
        <v>-0.124780007165829</v>
      </c>
      <c r="F165" s="8">
        <f t="shared" si="6"/>
        <v>6.8697677444905074E-5</v>
      </c>
      <c r="G165" s="8">
        <f t="shared" si="7"/>
        <v>8.9447216834423596E-2</v>
      </c>
      <c r="I165" s="10" t="s">
        <v>329</v>
      </c>
      <c r="J165" s="11">
        <v>6.8697677444905074E-5</v>
      </c>
      <c r="L165" s="12" t="str">
        <f>_xlfn.XLOOKUP(I165,Sheet!$B$2:$B$900,Sheet!$A$2:$A$900)</f>
        <v>FITB</v>
      </c>
      <c r="M165" s="9">
        <f t="shared" si="8"/>
        <v>6.8697677444905074E-5</v>
      </c>
      <c r="P165" s="15"/>
      <c r="R165" s="10" t="s">
        <v>328</v>
      </c>
      <c r="S165" s="11">
        <v>8.9447216834423596E-2</v>
      </c>
      <c r="V165" s="16"/>
    </row>
    <row r="166" spans="1:22">
      <c r="A166" s="1" t="s">
        <v>330</v>
      </c>
      <c r="B166">
        <v>0.24684643904394291</v>
      </c>
      <c r="C166">
        <v>0.29291180350818441</v>
      </c>
      <c r="D166">
        <v>1.1752525040504</v>
      </c>
      <c r="E166">
        <v>4.6065364464241497E-2</v>
      </c>
      <c r="F166" s="8">
        <f t="shared" si="6"/>
        <v>2.5746994317249998E-4</v>
      </c>
      <c r="G166" s="8">
        <f t="shared" si="7"/>
        <v>0.1167177162298882</v>
      </c>
      <c r="I166" s="10" t="s">
        <v>331</v>
      </c>
      <c r="J166" s="11">
        <v>2.5746994317249998E-4</v>
      </c>
      <c r="L166" s="12" t="str">
        <f>_xlfn.XLOOKUP(I166,Sheet!$B$2:$B$900,Sheet!$A$2:$A$900)</f>
        <v>FMC</v>
      </c>
      <c r="M166" s="9">
        <f t="shared" si="8"/>
        <v>2.5746994317249998E-4</v>
      </c>
      <c r="P166" s="15"/>
      <c r="R166" s="10" t="s">
        <v>330</v>
      </c>
      <c r="S166" s="11">
        <v>0.1167177162298882</v>
      </c>
      <c r="V166" s="16"/>
    </row>
    <row r="167" spans="1:22">
      <c r="A167" s="1" t="s">
        <v>332</v>
      </c>
      <c r="B167">
        <v>0.2498257151938616</v>
      </c>
      <c r="C167">
        <v>-0.14301471980572411</v>
      </c>
      <c r="D167">
        <v>1.189632855583117</v>
      </c>
      <c r="E167">
        <v>-0.39284043499958582</v>
      </c>
      <c r="F167" s="8">
        <f t="shared" si="6"/>
        <v>-1.2842540021269999E-4</v>
      </c>
      <c r="G167" s="8">
        <f t="shared" si="7"/>
        <v>-5.4030335856101001E-3</v>
      </c>
      <c r="I167" s="10" t="s">
        <v>333</v>
      </c>
      <c r="J167" s="11">
        <v>-1.2842540021269999E-4</v>
      </c>
      <c r="L167" s="12" t="str">
        <f>_xlfn.XLOOKUP(I167,Sheet!$B$2:$B$900,Sheet!$A$2:$A$900)</f>
        <v>FRT</v>
      </c>
      <c r="M167" s="9">
        <f t="shared" si="8"/>
        <v>-1.2842540021269999E-4</v>
      </c>
      <c r="P167" s="15"/>
      <c r="R167" s="10" t="s">
        <v>332</v>
      </c>
      <c r="S167" s="11">
        <v>-5.4030335856101001E-3</v>
      </c>
      <c r="V167" s="16"/>
    </row>
    <row r="168" spans="1:22">
      <c r="A168" s="1" t="s">
        <v>334</v>
      </c>
      <c r="B168">
        <v>0.17795646980341109</v>
      </c>
      <c r="C168">
        <v>0.7580785519934693</v>
      </c>
      <c r="D168">
        <v>0.84273483032486951</v>
      </c>
      <c r="E168">
        <v>0.58012208219005823</v>
      </c>
      <c r="F168" s="8">
        <f t="shared" si="6"/>
        <v>-5.8577387043084572E-5</v>
      </c>
      <c r="G168" s="8">
        <f t="shared" si="7"/>
        <v>2.3161668449131201E-2</v>
      </c>
      <c r="I168" s="10" t="s">
        <v>335</v>
      </c>
      <c r="J168" s="11">
        <v>-5.8577387043084572E-5</v>
      </c>
      <c r="L168" s="12" t="str">
        <f>_xlfn.XLOOKUP(I168,Sheet!$B$2:$B$900,Sheet!$A$2:$A$900)</f>
        <v>FSLR</v>
      </c>
      <c r="M168" s="9">
        <f t="shared" si="8"/>
        <v>-5.8577387043084572E-5</v>
      </c>
      <c r="P168" s="15"/>
      <c r="R168" s="10" t="s">
        <v>334</v>
      </c>
      <c r="S168" s="11">
        <v>2.3161668449131201E-2</v>
      </c>
      <c r="V168" s="16"/>
    </row>
    <row r="169" spans="1:22">
      <c r="A169" s="1" t="s">
        <v>336</v>
      </c>
      <c r="B169">
        <v>0.19378104226575221</v>
      </c>
      <c r="C169">
        <v>-5.9225478204029458E-2</v>
      </c>
      <c r="D169">
        <v>0.91911677795655544</v>
      </c>
      <c r="E169">
        <v>-0.25300652046978173</v>
      </c>
      <c r="F169" s="8">
        <f t="shared" si="6"/>
        <v>-5.6540320813028863E-5</v>
      </c>
      <c r="G169" s="8">
        <f t="shared" si="7"/>
        <v>6.3389780452312597E-2</v>
      </c>
      <c r="I169" s="10" t="s">
        <v>337</v>
      </c>
      <c r="J169" s="11">
        <v>-5.6540320813028863E-5</v>
      </c>
      <c r="L169" s="12" t="str">
        <f>_xlfn.XLOOKUP(I169,Sheet!$B$2:$B$900,Sheet!$A$2:$A$900)</f>
        <v>GD</v>
      </c>
      <c r="M169" s="9">
        <f t="shared" si="8"/>
        <v>-5.6540320813028863E-5</v>
      </c>
      <c r="P169" s="15"/>
      <c r="R169" s="10" t="s">
        <v>336</v>
      </c>
      <c r="S169" s="11">
        <v>6.3389780452312597E-2</v>
      </c>
      <c r="V169" s="16"/>
    </row>
    <row r="170" spans="1:22">
      <c r="A170" s="1" t="s">
        <v>338</v>
      </c>
      <c r="B170">
        <v>0.26046195099180708</v>
      </c>
      <c r="C170">
        <v>0.17232946248090941</v>
      </c>
      <c r="D170">
        <v>1.2409717721731419</v>
      </c>
      <c r="E170">
        <v>-8.8132488510897722E-2</v>
      </c>
      <c r="F170" s="8">
        <f t="shared" si="6"/>
        <v>-7.6908353044019995E-4</v>
      </c>
      <c r="G170" s="8">
        <f t="shared" si="7"/>
        <v>-0.59249881307392449</v>
      </c>
      <c r="I170" s="10" t="s">
        <v>339</v>
      </c>
      <c r="J170" s="11">
        <v>-7.6908353044019995E-4</v>
      </c>
      <c r="L170" s="12" t="str">
        <f>_xlfn.XLOOKUP(I170,Sheet!$B$2:$B$900,Sheet!$A$2:$A$900)</f>
        <v>GE</v>
      </c>
      <c r="M170" s="9">
        <f t="shared" si="8"/>
        <v>-7.6908353044019995E-4</v>
      </c>
      <c r="P170" s="15"/>
      <c r="R170" s="10" t="s">
        <v>338</v>
      </c>
      <c r="S170" s="11">
        <v>-0.59249881307392449</v>
      </c>
      <c r="V170" s="16"/>
    </row>
    <row r="171" spans="1:22">
      <c r="A171" s="1" t="s">
        <v>340</v>
      </c>
      <c r="B171">
        <v>0.1064763324783983</v>
      </c>
      <c r="C171">
        <v>0.43751719244743381</v>
      </c>
      <c r="D171">
        <v>0.49771494944923028</v>
      </c>
      <c r="E171">
        <v>0.33104085996903548</v>
      </c>
      <c r="F171" s="8">
        <f t="shared" si="6"/>
        <v>5.5314479006227037E-6</v>
      </c>
      <c r="G171" s="8">
        <f t="shared" si="7"/>
        <v>4.9114363546972899E-2</v>
      </c>
      <c r="I171" s="10" t="s">
        <v>341</v>
      </c>
      <c r="J171" s="11">
        <v>5.5314479006227037E-6</v>
      </c>
      <c r="L171" s="12" t="str">
        <f>_xlfn.XLOOKUP(I171,Sheet!$B$2:$B$900,Sheet!$A$2:$A$900)</f>
        <v>GEN</v>
      </c>
      <c r="M171" s="9">
        <f t="shared" si="8"/>
        <v>5.5314479006227037E-6</v>
      </c>
      <c r="P171" s="15"/>
      <c r="R171" s="10" t="s">
        <v>340</v>
      </c>
      <c r="S171" s="11">
        <v>4.9114363546972899E-2</v>
      </c>
      <c r="V171" s="16"/>
    </row>
    <row r="172" spans="1:22">
      <c r="A172" s="1" t="s">
        <v>342</v>
      </c>
      <c r="B172">
        <v>0.1030081039994914</v>
      </c>
      <c r="C172">
        <v>3.5935239955731108E-4</v>
      </c>
      <c r="D172">
        <v>0.48097452586552752</v>
      </c>
      <c r="E172">
        <v>-0.1026487515999341</v>
      </c>
      <c r="F172" s="8">
        <f t="shared" si="6"/>
        <v>-5.0781061030759995E-4</v>
      </c>
      <c r="G172" s="8">
        <f t="shared" si="7"/>
        <v>-0.1145400189507812</v>
      </c>
      <c r="I172" s="10" t="s">
        <v>343</v>
      </c>
      <c r="J172" s="11">
        <v>-5.0781061030759995E-4</v>
      </c>
      <c r="L172" s="12" t="str">
        <f>_xlfn.XLOOKUP(I172,Sheet!$B$2:$B$900,Sheet!$A$2:$A$900)</f>
        <v>GILD</v>
      </c>
      <c r="M172" s="9">
        <f t="shared" si="8"/>
        <v>-5.0781061030759995E-4</v>
      </c>
      <c r="P172" s="15"/>
      <c r="R172" s="10" t="s">
        <v>342</v>
      </c>
      <c r="S172" s="11">
        <v>-0.1145400189507812</v>
      </c>
      <c r="V172" s="16"/>
    </row>
    <row r="173" spans="1:22">
      <c r="A173" s="1" t="s">
        <v>344</v>
      </c>
      <c r="B173">
        <v>9.3757536014799955E-2</v>
      </c>
      <c r="C173">
        <v>0.17526644488283061</v>
      </c>
      <c r="D173">
        <v>0.43632394203133268</v>
      </c>
      <c r="E173">
        <v>8.1508908868030652E-2</v>
      </c>
      <c r="F173" s="8">
        <f t="shared" si="6"/>
        <v>-2.74062577459977E-5</v>
      </c>
      <c r="G173" s="8">
        <f t="shared" si="7"/>
        <v>-1.7148367450534299E-2</v>
      </c>
      <c r="I173" s="10" t="s">
        <v>345</v>
      </c>
      <c r="J173" s="11">
        <v>-2.74062577459977E-5</v>
      </c>
      <c r="L173" s="12" t="str">
        <f>_xlfn.XLOOKUP(I173,Sheet!$B$2:$B$900,Sheet!$A$2:$A$900)</f>
        <v>GIS</v>
      </c>
      <c r="M173" s="9">
        <f t="shared" si="8"/>
        <v>-2.74062577459977E-5</v>
      </c>
      <c r="P173" s="15"/>
      <c r="R173" s="10" t="s">
        <v>344</v>
      </c>
      <c r="S173" s="11">
        <v>-1.7148367450534299E-2</v>
      </c>
      <c r="V173" s="16"/>
    </row>
    <row r="174" spans="1:22">
      <c r="A174" s="1" t="s">
        <v>346</v>
      </c>
      <c r="B174">
        <v>0.27095774340284662</v>
      </c>
      <c r="C174">
        <v>4.6991621433929542E-2</v>
      </c>
      <c r="D174">
        <v>1.2916327974994759</v>
      </c>
      <c r="E174">
        <v>-0.22396612196891699</v>
      </c>
      <c r="F174" s="8">
        <f t="shared" si="6"/>
        <v>2.0942574154219999E-4</v>
      </c>
      <c r="G174" s="8">
        <f t="shared" si="7"/>
        <v>8.8072688229708998E-2</v>
      </c>
      <c r="I174" s="10" t="s">
        <v>347</v>
      </c>
      <c r="J174" s="11">
        <v>2.0942574154219999E-4</v>
      </c>
      <c r="L174" s="12" t="str">
        <f>_xlfn.XLOOKUP(I174,Sheet!$B$2:$B$900,Sheet!$A$2:$A$900)</f>
        <v>GL</v>
      </c>
      <c r="M174" s="9">
        <f t="shared" si="8"/>
        <v>2.0942574154219999E-4</v>
      </c>
      <c r="P174" s="15"/>
      <c r="R174" s="10" t="s">
        <v>346</v>
      </c>
      <c r="S174" s="11">
        <v>8.8072688229708998E-2</v>
      </c>
      <c r="V174" s="16"/>
    </row>
    <row r="175" spans="1:22">
      <c r="A175" s="1" t="s">
        <v>348</v>
      </c>
      <c r="B175">
        <v>0.26912574113580118</v>
      </c>
      <c r="C175">
        <v>0.37388136697617541</v>
      </c>
      <c r="D175">
        <v>1.282790100386767</v>
      </c>
      <c r="E175">
        <v>0.10475562584037409</v>
      </c>
      <c r="F175" s="8">
        <f t="shared" si="6"/>
        <v>-1.1056153710379999E-4</v>
      </c>
      <c r="G175" s="8">
        <f t="shared" si="7"/>
        <v>9.2309817261142499E-2</v>
      </c>
      <c r="I175" s="10" t="s">
        <v>349</v>
      </c>
      <c r="J175" s="11">
        <v>-1.1056153710379999E-4</v>
      </c>
      <c r="L175" s="12" t="str">
        <f>_xlfn.XLOOKUP(I175,Sheet!$B$2:$B$900,Sheet!$A$2:$A$900)</f>
        <v>GLW</v>
      </c>
      <c r="M175" s="9">
        <f t="shared" si="8"/>
        <v>-1.1056153710379999E-4</v>
      </c>
      <c r="P175" s="15"/>
      <c r="R175" s="10" t="s">
        <v>348</v>
      </c>
      <c r="S175" s="11">
        <v>9.2309817261142499E-2</v>
      </c>
      <c r="V175" s="16"/>
    </row>
    <row r="176" spans="1:22">
      <c r="A176" s="1" t="s">
        <v>350</v>
      </c>
      <c r="B176">
        <v>0.19946021546814249</v>
      </c>
      <c r="C176">
        <v>0.34411536253509373</v>
      </c>
      <c r="D176">
        <v>0.94652897573747885</v>
      </c>
      <c r="E176">
        <v>0.14465514706695121</v>
      </c>
      <c r="F176" s="8">
        <f t="shared" si="6"/>
        <v>3.4870768982709998E-4</v>
      </c>
      <c r="G176" s="8">
        <f t="shared" si="7"/>
        <v>0.1069726830678546</v>
      </c>
      <c r="I176" s="10" t="s">
        <v>351</v>
      </c>
      <c r="J176" s="11">
        <v>3.4870768982709998E-4</v>
      </c>
      <c r="L176" s="12" t="str">
        <f>_xlfn.XLOOKUP(I176,Sheet!$B$2:$B$900,Sheet!$A$2:$A$900)</f>
        <v>GOOG</v>
      </c>
      <c r="M176" s="9">
        <f t="shared" si="8"/>
        <v>3.4870768982709998E-4</v>
      </c>
      <c r="P176" s="15"/>
      <c r="R176" s="10" t="s">
        <v>350</v>
      </c>
      <c r="S176" s="11">
        <v>0.1069726830678546</v>
      </c>
      <c r="V176" s="16"/>
    </row>
    <row r="177" spans="1:22">
      <c r="A177" s="1" t="s">
        <v>352</v>
      </c>
      <c r="B177">
        <v>0.20112388814024859</v>
      </c>
      <c r="C177">
        <v>0.34337437148895239</v>
      </c>
      <c r="D177">
        <v>0.95455918061154332</v>
      </c>
      <c r="E177">
        <v>0.1422504833487038</v>
      </c>
      <c r="F177" s="8">
        <f t="shared" si="6"/>
        <v>3.421895034631E-4</v>
      </c>
      <c r="G177" s="8">
        <f t="shared" si="7"/>
        <v>0.10407988439374979</v>
      </c>
      <c r="I177" s="10" t="s">
        <v>353</v>
      </c>
      <c r="J177" s="11">
        <v>3.421895034631E-4</v>
      </c>
      <c r="L177" s="12" t="str">
        <f>_xlfn.XLOOKUP(I177,Sheet!$B$2:$B$900,Sheet!$A$2:$A$900)</f>
        <v>GOOGL</v>
      </c>
      <c r="M177" s="9">
        <f t="shared" si="8"/>
        <v>3.421895034631E-4</v>
      </c>
      <c r="P177" s="15"/>
      <c r="R177" s="10" t="s">
        <v>352</v>
      </c>
      <c r="S177" s="11">
        <v>0.10407988439374979</v>
      </c>
      <c r="V177" s="16"/>
    </row>
    <row r="178" spans="1:22">
      <c r="A178" s="1" t="s">
        <v>354</v>
      </c>
      <c r="B178">
        <v>0.23759593131290441</v>
      </c>
      <c r="C178">
        <v>0.1109662253451956</v>
      </c>
      <c r="D178">
        <v>1.1306022110481611</v>
      </c>
      <c r="E178">
        <v>-0.1266297059677087</v>
      </c>
      <c r="F178" s="8">
        <f t="shared" si="6"/>
        <v>-1.8608878303500001E-4</v>
      </c>
      <c r="G178" s="8">
        <f t="shared" si="7"/>
        <v>4.0020787624120702E-2</v>
      </c>
      <c r="I178" s="10" t="s">
        <v>355</v>
      </c>
      <c r="J178" s="11">
        <v>-1.8608878303500001E-4</v>
      </c>
      <c r="L178" s="12" t="str">
        <f>_xlfn.XLOOKUP(I178,Sheet!$B$2:$B$900,Sheet!$A$2:$A$900)</f>
        <v>GPC</v>
      </c>
      <c r="M178" s="9">
        <f t="shared" si="8"/>
        <v>-1.8608878303500001E-4</v>
      </c>
      <c r="P178" s="15"/>
      <c r="R178" s="10" t="s">
        <v>354</v>
      </c>
      <c r="S178" s="11">
        <v>4.0020787624120702E-2</v>
      </c>
      <c r="V178" s="16"/>
    </row>
    <row r="179" spans="1:22">
      <c r="A179" s="1" t="s">
        <v>356</v>
      </c>
      <c r="B179">
        <v>0.28813849321524387</v>
      </c>
      <c r="C179">
        <v>0.31944287500135787</v>
      </c>
      <c r="D179">
        <v>1.3745607335032199</v>
      </c>
      <c r="E179">
        <v>3.1304381786114048E-2</v>
      </c>
      <c r="F179" s="8">
        <f t="shared" si="6"/>
        <v>8.2071451126899996E-4</v>
      </c>
      <c r="G179" s="8">
        <f t="shared" si="7"/>
        <v>0.13313138129659591</v>
      </c>
      <c r="I179" s="10" t="s">
        <v>357</v>
      </c>
      <c r="J179" s="11">
        <v>8.2071451126899996E-4</v>
      </c>
      <c r="L179" s="12" t="str">
        <f>_xlfn.XLOOKUP(I179,Sheet!$B$2:$B$900,Sheet!$A$2:$A$900)</f>
        <v>GPN</v>
      </c>
      <c r="M179" s="9">
        <f t="shared" si="8"/>
        <v>8.2071451126899996E-4</v>
      </c>
      <c r="P179" s="15"/>
      <c r="R179" s="10" t="s">
        <v>356</v>
      </c>
      <c r="S179" s="11">
        <v>0.13313138129659591</v>
      </c>
      <c r="V179" s="16"/>
    </row>
    <row r="180" spans="1:22">
      <c r="A180" s="1" t="s">
        <v>358</v>
      </c>
      <c r="B180">
        <v>0.19035774239124209</v>
      </c>
      <c r="C180">
        <v>0.30010496220788607</v>
      </c>
      <c r="D180">
        <v>0.90259321548024574</v>
      </c>
      <c r="E180">
        <v>0.1097472198166439</v>
      </c>
      <c r="F180" s="8">
        <f t="shared" si="6"/>
        <v>3.6265353952169999E-4</v>
      </c>
      <c r="G180" s="8">
        <f t="shared" si="7"/>
        <v>0.122144365575652</v>
      </c>
      <c r="I180" s="10" t="s">
        <v>359</v>
      </c>
      <c r="J180" s="11">
        <v>3.6265353952169999E-4</v>
      </c>
      <c r="L180" s="12" t="str">
        <f>_xlfn.XLOOKUP(I180,Sheet!$B$2:$B$900,Sheet!$A$2:$A$900)</f>
        <v>GRMN</v>
      </c>
      <c r="M180" s="9">
        <f t="shared" si="8"/>
        <v>3.6265353952169999E-4</v>
      </c>
      <c r="P180" s="15"/>
      <c r="R180" s="10" t="s">
        <v>358</v>
      </c>
      <c r="S180" s="11">
        <v>0.122144365575652</v>
      </c>
      <c r="V180" s="16"/>
    </row>
    <row r="181" spans="1:22">
      <c r="A181" s="1" t="s">
        <v>360</v>
      </c>
      <c r="B181">
        <v>0.26651038933326882</v>
      </c>
      <c r="C181">
        <v>0.29710689472333962</v>
      </c>
      <c r="D181">
        <v>1.270166336623489</v>
      </c>
      <c r="E181">
        <v>3.0596505390070809E-2</v>
      </c>
      <c r="F181" s="8">
        <f t="shared" si="6"/>
        <v>-2.4112202992109999E-4</v>
      </c>
      <c r="G181" s="8">
        <f t="shared" si="7"/>
        <v>4.1029279599826003E-2</v>
      </c>
      <c r="I181" s="10" t="s">
        <v>361</v>
      </c>
      <c r="J181" s="11">
        <v>-2.4112202992109999E-4</v>
      </c>
      <c r="L181" s="12" t="str">
        <f>_xlfn.XLOOKUP(I181,Sheet!$B$2:$B$900,Sheet!$A$2:$A$900)</f>
        <v>GS</v>
      </c>
      <c r="M181" s="9">
        <f t="shared" si="8"/>
        <v>-2.4112202992109999E-4</v>
      </c>
      <c r="P181" s="15"/>
      <c r="R181" s="10" t="s">
        <v>360</v>
      </c>
      <c r="S181" s="11">
        <v>4.1029279599826003E-2</v>
      </c>
      <c r="V181" s="16"/>
    </row>
    <row r="182" spans="1:22">
      <c r="A182" s="1" t="s">
        <v>362</v>
      </c>
      <c r="B182">
        <v>0.21276607546800899</v>
      </c>
      <c r="C182">
        <v>0.29597653111621092</v>
      </c>
      <c r="D182">
        <v>1.0107536177695451</v>
      </c>
      <c r="E182">
        <v>8.3210455648201898E-2</v>
      </c>
      <c r="F182" s="8">
        <f t="shared" si="6"/>
        <v>6.7928117702509825E-5</v>
      </c>
      <c r="G182" s="8">
        <f t="shared" si="7"/>
        <v>6.9469119326240003E-2</v>
      </c>
      <c r="I182" s="10" t="s">
        <v>363</v>
      </c>
      <c r="J182" s="11">
        <v>6.7928117702509825E-5</v>
      </c>
      <c r="L182" s="12" t="str">
        <f>_xlfn.XLOOKUP(I182,Sheet!$B$2:$B$900,Sheet!$A$2:$A$900)</f>
        <v>GWW</v>
      </c>
      <c r="M182" s="9">
        <f t="shared" si="8"/>
        <v>6.7928117702509825E-5</v>
      </c>
      <c r="P182" s="15"/>
      <c r="R182" s="10" t="s">
        <v>362</v>
      </c>
      <c r="S182" s="11">
        <v>6.9469119326240003E-2</v>
      </c>
      <c r="V182" s="16"/>
    </row>
    <row r="183" spans="1:22">
      <c r="A183" s="1" t="s">
        <v>364</v>
      </c>
      <c r="B183">
        <v>0.38662133918364211</v>
      </c>
      <c r="C183">
        <v>0.21946003747410661</v>
      </c>
      <c r="D183">
        <v>1.8499171199887929</v>
      </c>
      <c r="E183">
        <v>-0.1671613017095355</v>
      </c>
      <c r="F183" s="8">
        <f t="shared" si="6"/>
        <v>-6.2748249280310004E-4</v>
      </c>
      <c r="G183" s="8">
        <f t="shared" si="7"/>
        <v>-9.0982904985736704E-2</v>
      </c>
      <c r="I183" s="10" t="s">
        <v>365</v>
      </c>
      <c r="J183" s="11">
        <v>-6.2748249280310004E-4</v>
      </c>
      <c r="L183" s="12" t="str">
        <f>_xlfn.XLOOKUP(I183,Sheet!$B$2:$B$900,Sheet!$A$2:$A$900)</f>
        <v>HAL</v>
      </c>
      <c r="M183" s="9">
        <f t="shared" si="8"/>
        <v>-6.2748249280310004E-4</v>
      </c>
      <c r="P183" s="15"/>
      <c r="R183" s="10" t="s">
        <v>364</v>
      </c>
      <c r="S183" s="11">
        <v>-9.0982904985736704E-2</v>
      </c>
      <c r="V183" s="16"/>
    </row>
    <row r="184" spans="1:22">
      <c r="A184" s="1" t="s">
        <v>366</v>
      </c>
      <c r="B184">
        <v>0.22157327926353251</v>
      </c>
      <c r="C184">
        <v>6.0981737978579642E-2</v>
      </c>
      <c r="D184">
        <v>1.053264174101614</v>
      </c>
      <c r="E184">
        <v>-0.16059154128495279</v>
      </c>
      <c r="F184" s="8">
        <f t="shared" si="6"/>
        <v>3.963529611665E-4</v>
      </c>
      <c r="G184" s="8">
        <f t="shared" si="7"/>
        <v>7.7034689057828107E-2</v>
      </c>
      <c r="I184" s="10" t="s">
        <v>367</v>
      </c>
      <c r="J184" s="11">
        <v>3.963529611665E-4</v>
      </c>
      <c r="L184" s="12" t="str">
        <f>_xlfn.XLOOKUP(I184,Sheet!$B$2:$B$900,Sheet!$A$2:$A$900)</f>
        <v>HAS</v>
      </c>
      <c r="M184" s="9">
        <f t="shared" si="8"/>
        <v>3.963529611665E-4</v>
      </c>
      <c r="P184" s="15"/>
      <c r="R184" s="10" t="s">
        <v>366</v>
      </c>
      <c r="S184" s="11">
        <v>7.7034689057828107E-2</v>
      </c>
      <c r="V184" s="16"/>
    </row>
    <row r="185" spans="1:22">
      <c r="A185" s="1" t="s">
        <v>368</v>
      </c>
      <c r="B185">
        <v>0.26649726018663578</v>
      </c>
      <c r="C185">
        <v>9.6152500497689308E-2</v>
      </c>
      <c r="D185">
        <v>1.2701029649404341</v>
      </c>
      <c r="E185">
        <v>-0.1703447596889465</v>
      </c>
      <c r="F185" s="8">
        <f t="shared" si="6"/>
        <v>3.8932286386725138E-5</v>
      </c>
      <c r="G185" s="8">
        <f t="shared" si="7"/>
        <v>7.9594676880174201E-2</v>
      </c>
      <c r="I185" s="10" t="s">
        <v>369</v>
      </c>
      <c r="J185" s="11">
        <v>3.8932286386725138E-5</v>
      </c>
      <c r="L185" s="12" t="str">
        <f>_xlfn.XLOOKUP(I185,Sheet!$B$2:$B$900,Sheet!$A$2:$A$900)</f>
        <v>HBAN</v>
      </c>
      <c r="M185" s="9">
        <f t="shared" si="8"/>
        <v>3.8932286386725138E-5</v>
      </c>
      <c r="P185" s="15"/>
      <c r="R185" s="10" t="s">
        <v>368</v>
      </c>
      <c r="S185" s="11">
        <v>7.9594676880174201E-2</v>
      </c>
      <c r="V185" s="16"/>
    </row>
    <row r="186" spans="1:22">
      <c r="A186" s="1" t="s">
        <v>370</v>
      </c>
      <c r="B186">
        <v>0.2289759864806773</v>
      </c>
      <c r="C186">
        <v>0.31669903476108141</v>
      </c>
      <c r="D186">
        <v>1.088995515111822</v>
      </c>
      <c r="E186">
        <v>8.7723048280404087E-2</v>
      </c>
      <c r="F186" s="8">
        <f t="shared" si="6"/>
        <v>3.4192778037090001E-4</v>
      </c>
      <c r="G186" s="8">
        <f t="shared" si="7"/>
        <v>0.1039412365340823</v>
      </c>
      <c r="I186" s="10" t="s">
        <v>371</v>
      </c>
      <c r="J186" s="11">
        <v>3.4192778037090001E-4</v>
      </c>
      <c r="L186" s="12" t="str">
        <f>_xlfn.XLOOKUP(I186,Sheet!$B$2:$B$900,Sheet!$A$2:$A$900)</f>
        <v>HD</v>
      </c>
      <c r="M186" s="9">
        <f t="shared" si="8"/>
        <v>3.4192778037090001E-4</v>
      </c>
      <c r="P186" s="15"/>
      <c r="R186" s="10" t="s">
        <v>370</v>
      </c>
      <c r="S186" s="11">
        <v>0.1039412365340823</v>
      </c>
      <c r="V186" s="16"/>
    </row>
    <row r="187" spans="1:22">
      <c r="A187" s="1" t="s">
        <v>372</v>
      </c>
      <c r="B187">
        <v>0.30606655293207141</v>
      </c>
      <c r="C187">
        <v>0.1148244176130364</v>
      </c>
      <c r="D187">
        <v>1.461095780291199</v>
      </c>
      <c r="E187">
        <v>-0.19124213531903489</v>
      </c>
      <c r="F187" s="8">
        <f t="shared" si="6"/>
        <v>-3.5681749304350001E-4</v>
      </c>
      <c r="G187" s="8">
        <f t="shared" si="7"/>
        <v>1.5720043451276301E-2</v>
      </c>
      <c r="I187" s="10" t="s">
        <v>373</v>
      </c>
      <c r="J187" s="11">
        <v>-3.5681749304350001E-4</v>
      </c>
      <c r="L187" s="12" t="str">
        <f>_xlfn.XLOOKUP(I187,Sheet!$B$2:$B$900,Sheet!$A$2:$A$900)</f>
        <v>HES</v>
      </c>
      <c r="M187" s="9">
        <f t="shared" si="8"/>
        <v>-3.5681749304350001E-4</v>
      </c>
      <c r="P187" s="15"/>
      <c r="R187" s="10" t="s">
        <v>372</v>
      </c>
      <c r="S187" s="11">
        <v>1.5720043451276301E-2</v>
      </c>
      <c r="V187" s="16"/>
    </row>
    <row r="188" spans="1:22">
      <c r="A188" s="1" t="s">
        <v>374</v>
      </c>
      <c r="B188">
        <v>0.25479876372198368</v>
      </c>
      <c r="C188">
        <v>2.5846019483296009E-2</v>
      </c>
      <c r="D188">
        <v>1.213636735191796</v>
      </c>
      <c r="E188">
        <v>-0.22895274423868769</v>
      </c>
      <c r="F188" s="8">
        <f t="shared" si="6"/>
        <v>5.0201892671144302E-5</v>
      </c>
      <c r="G188" s="8">
        <f t="shared" si="7"/>
        <v>6.1321045887523899E-2</v>
      </c>
      <c r="I188" s="10" t="s">
        <v>375</v>
      </c>
      <c r="J188" s="11">
        <v>5.0201892671144302E-5</v>
      </c>
      <c r="L188" s="12" t="str">
        <f>_xlfn.XLOOKUP(I188,Sheet!$B$2:$B$900,Sheet!$A$2:$A$900)</f>
        <v>HIG</v>
      </c>
      <c r="M188" s="9">
        <f t="shared" si="8"/>
        <v>5.0201892671144302E-5</v>
      </c>
      <c r="P188" s="15"/>
      <c r="R188" s="10" t="s">
        <v>374</v>
      </c>
      <c r="S188" s="11">
        <v>6.1321045887523899E-2</v>
      </c>
      <c r="V188" s="16"/>
    </row>
    <row r="189" spans="1:22">
      <c r="A189" s="1" t="s">
        <v>376</v>
      </c>
      <c r="B189">
        <v>0.18726399290572021</v>
      </c>
      <c r="C189">
        <v>0.44430904979698599</v>
      </c>
      <c r="D189">
        <v>0.88766032476543832</v>
      </c>
      <c r="E189">
        <v>0.25704505689126578</v>
      </c>
      <c r="F189" s="8">
        <f t="shared" si="6"/>
        <v>2.4372721284250001E-4</v>
      </c>
      <c r="G189" s="8">
        <f t="shared" si="7"/>
        <v>5.2450938896285597E-2</v>
      </c>
      <c r="I189" s="10" t="s">
        <v>377</v>
      </c>
      <c r="J189" s="11">
        <v>2.4372721284250001E-4</v>
      </c>
      <c r="L189" s="12" t="str">
        <f>_xlfn.XLOOKUP(I189,Sheet!$B$2:$B$900,Sheet!$A$2:$A$900)</f>
        <v>HOLX</v>
      </c>
      <c r="M189" s="9">
        <f t="shared" si="8"/>
        <v>2.4372721284250001E-4</v>
      </c>
      <c r="P189" s="15"/>
      <c r="R189" s="10" t="s">
        <v>376</v>
      </c>
      <c r="S189" s="11">
        <v>5.2450938896285597E-2</v>
      </c>
      <c r="V189" s="16"/>
    </row>
    <row r="190" spans="1:22">
      <c r="A190" s="1" t="s">
        <v>378</v>
      </c>
      <c r="B190">
        <v>0.22661793079395909</v>
      </c>
      <c r="C190">
        <v>0.30916656309578178</v>
      </c>
      <c r="D190">
        <v>1.0776136666350851</v>
      </c>
      <c r="E190">
        <v>8.2548632301822744E-2</v>
      </c>
      <c r="F190" s="8">
        <f t="shared" si="6"/>
        <v>2.0041079286499999E-4</v>
      </c>
      <c r="G190" s="8">
        <f t="shared" si="7"/>
        <v>9.7542684543973995E-2</v>
      </c>
      <c r="I190" s="10" t="s">
        <v>379</v>
      </c>
      <c r="J190" s="11">
        <v>2.0041079286499999E-4</v>
      </c>
      <c r="L190" s="12" t="str">
        <f>_xlfn.XLOOKUP(I190,Sheet!$B$2:$B$900,Sheet!$A$2:$A$900)</f>
        <v>HON</v>
      </c>
      <c r="M190" s="9">
        <f t="shared" si="8"/>
        <v>2.0041079286499999E-4</v>
      </c>
      <c r="P190" s="15"/>
      <c r="R190" s="10" t="s">
        <v>378</v>
      </c>
      <c r="S190" s="11">
        <v>9.7542684543973995E-2</v>
      </c>
      <c r="V190" s="16"/>
    </row>
    <row r="191" spans="1:22">
      <c r="A191" s="1" t="s">
        <v>380</v>
      </c>
      <c r="B191">
        <v>0.23899269079203589</v>
      </c>
      <c r="C191">
        <v>0.36752897885728297</v>
      </c>
      <c r="D191">
        <v>1.1373440809876481</v>
      </c>
      <c r="E191">
        <v>0.12853628806524711</v>
      </c>
      <c r="F191" s="8">
        <f t="shared" si="6"/>
        <v>-1.6215684712419999E-4</v>
      </c>
      <c r="G191" s="8">
        <f t="shared" si="7"/>
        <v>9.7263676033305504E-2</v>
      </c>
      <c r="I191" s="10" t="s">
        <v>381</v>
      </c>
      <c r="J191" s="11">
        <v>-1.6215684712419999E-4</v>
      </c>
      <c r="L191" s="12" t="str">
        <f>_xlfn.XLOOKUP(I191,Sheet!$B$2:$B$900,Sheet!$A$2:$A$900)</f>
        <v>HPQ</v>
      </c>
      <c r="M191" s="9">
        <f t="shared" si="8"/>
        <v>-1.6215684712419999E-4</v>
      </c>
      <c r="P191" s="15"/>
      <c r="R191" s="10" t="s">
        <v>380</v>
      </c>
      <c r="S191" s="11">
        <v>9.7263676033305504E-2</v>
      </c>
      <c r="V191" s="16"/>
    </row>
    <row r="192" spans="1:22">
      <c r="A192" s="1" t="s">
        <v>382</v>
      </c>
      <c r="B192">
        <v>9.6319390267704016E-2</v>
      </c>
      <c r="C192">
        <v>9.7372944963425412E-2</v>
      </c>
      <c r="D192">
        <v>0.44868948415583582</v>
      </c>
      <c r="E192">
        <v>1.0535546957213949E-3</v>
      </c>
      <c r="F192" s="8">
        <f t="shared" si="6"/>
        <v>3.3724842939199999E-4</v>
      </c>
      <c r="G192" s="8">
        <f t="shared" si="7"/>
        <v>6.2689593990734205E-2</v>
      </c>
      <c r="I192" s="10" t="s">
        <v>383</v>
      </c>
      <c r="J192" s="11">
        <v>3.3724842939199999E-4</v>
      </c>
      <c r="L192" s="12" t="str">
        <f>_xlfn.XLOOKUP(I192,Sheet!$B$2:$B$900,Sheet!$A$2:$A$900)</f>
        <v>HRL</v>
      </c>
      <c r="M192" s="9">
        <f t="shared" si="8"/>
        <v>3.3724842939199999E-4</v>
      </c>
      <c r="P192" s="15"/>
      <c r="R192" s="10" t="s">
        <v>382</v>
      </c>
      <c r="S192" s="11">
        <v>6.2689593990734205E-2</v>
      </c>
      <c r="V192" s="16"/>
    </row>
    <row r="193" spans="1:22">
      <c r="A193" s="1" t="s">
        <v>384</v>
      </c>
      <c r="B193">
        <v>0.1826184377784687</v>
      </c>
      <c r="C193">
        <v>0.1002515808533363</v>
      </c>
      <c r="D193">
        <v>0.86523718826084928</v>
      </c>
      <c r="E193">
        <v>-8.2366856925132431E-2</v>
      </c>
      <c r="F193" s="8">
        <f t="shared" si="6"/>
        <v>-9.5985238965212022E-5</v>
      </c>
      <c r="G193" s="8">
        <f t="shared" si="7"/>
        <v>1.5368515008941701E-2</v>
      </c>
      <c r="I193" s="10" t="s">
        <v>385</v>
      </c>
      <c r="J193" s="11">
        <v>-9.5985238965212022E-5</v>
      </c>
      <c r="L193" s="12" t="str">
        <f>_xlfn.XLOOKUP(I193,Sheet!$B$2:$B$900,Sheet!$A$2:$A$900)</f>
        <v>HSIC</v>
      </c>
      <c r="M193" s="9">
        <f t="shared" si="8"/>
        <v>-9.5985238965212022E-5</v>
      </c>
      <c r="P193" s="15"/>
      <c r="R193" s="10" t="s">
        <v>384</v>
      </c>
      <c r="S193" s="11">
        <v>1.5368515008941701E-2</v>
      </c>
      <c r="V193" s="16"/>
    </row>
    <row r="194" spans="1:22">
      <c r="A194" s="1" t="s">
        <v>386</v>
      </c>
      <c r="B194">
        <v>0.25030488816294449</v>
      </c>
      <c r="C194">
        <v>1.1514983934907691E-2</v>
      </c>
      <c r="D194">
        <v>1.191945724680725</v>
      </c>
      <c r="E194">
        <v>-0.23878990422803681</v>
      </c>
      <c r="F194" s="8">
        <f t="shared" ref="F194:F257" si="9">_xlfn.XLOOKUP(A194,$L$2:$L$900,$M$2:$M$900)</f>
        <v>-3.4045021012809999E-4</v>
      </c>
      <c r="G194" s="8">
        <f t="shared" ref="G194:G257" si="10">_xlfn.XLOOKUP(A194,$R$2:$R$900,$S$2:$S$900)</f>
        <v>3.87587705346224E-2</v>
      </c>
      <c r="I194" s="10" t="s">
        <v>387</v>
      </c>
      <c r="J194" s="11">
        <v>-3.4045021012809999E-4</v>
      </c>
      <c r="L194" s="12" t="str">
        <f>_xlfn.XLOOKUP(I194,Sheet!$B$2:$B$900,Sheet!$A$2:$A$900)</f>
        <v>HST</v>
      </c>
      <c r="M194" s="9">
        <f t="shared" ref="M194:M257" si="11">J194</f>
        <v>-3.4045021012809999E-4</v>
      </c>
      <c r="P194" s="15"/>
      <c r="R194" s="10" t="s">
        <v>386</v>
      </c>
      <c r="S194" s="11">
        <v>3.87587705346224E-2</v>
      </c>
      <c r="V194" s="16"/>
    </row>
    <row r="195" spans="1:22">
      <c r="A195" s="1" t="s">
        <v>388</v>
      </c>
      <c r="B195">
        <v>0.16671748064021941</v>
      </c>
      <c r="C195">
        <v>0.12842767665587509</v>
      </c>
      <c r="D195">
        <v>0.78848654755205394</v>
      </c>
      <c r="E195">
        <v>-3.8289803984344367E-2</v>
      </c>
      <c r="F195" s="8">
        <f t="shared" si="9"/>
        <v>2.331872688982E-4</v>
      </c>
      <c r="G195" s="8">
        <f t="shared" si="10"/>
        <v>7.3601484633435896E-2</v>
      </c>
      <c r="I195" s="10" t="s">
        <v>389</v>
      </c>
      <c r="J195" s="11">
        <v>2.331872688982E-4</v>
      </c>
      <c r="L195" s="12" t="str">
        <f>_xlfn.XLOOKUP(I195,Sheet!$B$2:$B$900,Sheet!$A$2:$A$900)</f>
        <v>HSY</v>
      </c>
      <c r="M195" s="9">
        <f t="shared" si="11"/>
        <v>2.331872688982E-4</v>
      </c>
      <c r="P195" s="15"/>
      <c r="R195" s="10" t="s">
        <v>388</v>
      </c>
      <c r="S195" s="11">
        <v>7.3601484633435896E-2</v>
      </c>
      <c r="V195" s="16"/>
    </row>
    <row r="196" spans="1:22">
      <c r="A196" s="1" t="s">
        <v>390</v>
      </c>
      <c r="B196">
        <v>0.23534036622960541</v>
      </c>
      <c r="C196">
        <v>0.19052447524040081</v>
      </c>
      <c r="D196">
        <v>1.1197150635765689</v>
      </c>
      <c r="E196">
        <v>-4.4815890989204521E-2</v>
      </c>
      <c r="F196" s="8">
        <f t="shared" si="9"/>
        <v>2.806308126941008E-6</v>
      </c>
      <c r="G196" s="8">
        <f t="shared" si="10"/>
        <v>5.7916799556229401E-2</v>
      </c>
      <c r="I196" s="10" t="s">
        <v>391</v>
      </c>
      <c r="J196" s="11">
        <v>2.806308126941008E-6</v>
      </c>
      <c r="L196" s="12" t="str">
        <f>_xlfn.XLOOKUP(I196,Sheet!$B$2:$B$900,Sheet!$A$2:$A$900)</f>
        <v>HUBB</v>
      </c>
      <c r="M196" s="9">
        <f t="shared" si="11"/>
        <v>2.806308126941008E-6</v>
      </c>
      <c r="P196" s="15"/>
      <c r="R196" s="10" t="s">
        <v>390</v>
      </c>
      <c r="S196" s="11">
        <v>5.7916799556229401E-2</v>
      </c>
      <c r="V196" s="16"/>
    </row>
    <row r="197" spans="1:22">
      <c r="A197" s="1" t="s">
        <v>392</v>
      </c>
      <c r="B197">
        <v>0.22898659183222381</v>
      </c>
      <c r="C197">
        <v>0.24780884816327539</v>
      </c>
      <c r="D197">
        <v>1.0890467049565</v>
      </c>
      <c r="E197">
        <v>1.8822256331051699E-2</v>
      </c>
      <c r="F197" s="8">
        <f t="shared" si="9"/>
        <v>5.8165090017470004E-4</v>
      </c>
      <c r="G197" s="8">
        <f t="shared" si="10"/>
        <v>9.2010600639928303E-2</v>
      </c>
      <c r="I197" s="10" t="s">
        <v>393</v>
      </c>
      <c r="J197" s="11">
        <v>5.8165090017470004E-4</v>
      </c>
      <c r="L197" s="12" t="str">
        <f>_xlfn.XLOOKUP(I197,Sheet!$B$2:$B$900,Sheet!$A$2:$A$900)</f>
        <v>HUM</v>
      </c>
      <c r="M197" s="9">
        <f t="shared" si="11"/>
        <v>5.8165090017470004E-4</v>
      </c>
      <c r="P197" s="15"/>
      <c r="R197" s="10" t="s">
        <v>392</v>
      </c>
      <c r="S197" s="11">
        <v>9.2010600639928303E-2</v>
      </c>
      <c r="V197" s="16"/>
    </row>
    <row r="198" spans="1:22">
      <c r="A198" s="1" t="s">
        <v>394</v>
      </c>
      <c r="B198">
        <v>0.20794513405492521</v>
      </c>
      <c r="C198">
        <v>7.2364243373992609E-2</v>
      </c>
      <c r="D198">
        <v>0.98748392783473615</v>
      </c>
      <c r="E198">
        <v>-0.1355808906809326</v>
      </c>
      <c r="F198" s="8">
        <f t="shared" si="9"/>
        <v>-3.3288134103220002E-4</v>
      </c>
      <c r="G198" s="8">
        <f t="shared" si="10"/>
        <v>4.0934022822516E-3</v>
      </c>
      <c r="I198" s="10" t="s">
        <v>395</v>
      </c>
      <c r="J198" s="11">
        <v>-3.3288134103220002E-4</v>
      </c>
      <c r="L198" s="12" t="str">
        <f>_xlfn.XLOOKUP(I198,Sheet!$B$2:$B$900,Sheet!$A$2:$A$900)</f>
        <v>IBM</v>
      </c>
      <c r="M198" s="9">
        <f t="shared" si="11"/>
        <v>-3.3288134103220002E-4</v>
      </c>
      <c r="P198" s="15"/>
      <c r="R198" s="10" t="s">
        <v>394</v>
      </c>
      <c r="S198" s="11">
        <v>4.0934022822516E-3</v>
      </c>
      <c r="V198" s="16"/>
    </row>
    <row r="199" spans="1:22">
      <c r="A199" s="1" t="s">
        <v>396</v>
      </c>
      <c r="B199">
        <v>0.1833264709744821</v>
      </c>
      <c r="C199">
        <v>0.30599413630912597</v>
      </c>
      <c r="D199">
        <v>0.86865471847394593</v>
      </c>
      <c r="E199">
        <v>0.1226676653346439</v>
      </c>
      <c r="F199" s="8">
        <f t="shared" si="9"/>
        <v>3.7109078737389999E-4</v>
      </c>
      <c r="G199" s="8">
        <f t="shared" si="10"/>
        <v>0.1051704831523516</v>
      </c>
      <c r="I199" s="10" t="s">
        <v>397</v>
      </c>
      <c r="J199" s="11">
        <v>3.7109078737389999E-4</v>
      </c>
      <c r="L199" s="12" t="str">
        <f>_xlfn.XLOOKUP(I199,Sheet!$B$2:$B$900,Sheet!$A$2:$A$900)</f>
        <v>ICE</v>
      </c>
      <c r="M199" s="9">
        <f t="shared" si="11"/>
        <v>3.7109078737389999E-4</v>
      </c>
      <c r="P199" s="15"/>
      <c r="R199" s="10" t="s">
        <v>396</v>
      </c>
      <c r="S199" s="11">
        <v>0.1051704831523516</v>
      </c>
      <c r="V199" s="16"/>
    </row>
    <row r="200" spans="1:22">
      <c r="A200" s="1" t="s">
        <v>398</v>
      </c>
      <c r="B200">
        <v>0.1747650924045511</v>
      </c>
      <c r="C200">
        <v>0.73570859580698267</v>
      </c>
      <c r="D200">
        <v>0.82733070980706247</v>
      </c>
      <c r="E200">
        <v>0.5609435034024316</v>
      </c>
      <c r="F200" s="8">
        <f t="shared" si="9"/>
        <v>7.0033166759230002E-4</v>
      </c>
      <c r="G200" s="8">
        <f t="shared" si="10"/>
        <v>0.14148444517242659</v>
      </c>
      <c r="I200" s="10" t="s">
        <v>399</v>
      </c>
      <c r="J200" s="11">
        <v>7.0033166759230002E-4</v>
      </c>
      <c r="L200" s="12" t="str">
        <f>_xlfn.XLOOKUP(I200,Sheet!$B$2:$B$900,Sheet!$A$2:$A$900)</f>
        <v>IDXX</v>
      </c>
      <c r="M200" s="9">
        <f t="shared" si="11"/>
        <v>7.0033166759230002E-4</v>
      </c>
      <c r="P200" s="15"/>
      <c r="R200" s="10" t="s">
        <v>398</v>
      </c>
      <c r="S200" s="11">
        <v>0.14148444517242659</v>
      </c>
      <c r="V200" s="16"/>
    </row>
    <row r="201" spans="1:22">
      <c r="A201" s="1" t="s">
        <v>400</v>
      </c>
      <c r="B201">
        <v>0.18396717495904191</v>
      </c>
      <c r="C201">
        <v>0.23366376709527709</v>
      </c>
      <c r="D201">
        <v>0.87174726446926587</v>
      </c>
      <c r="E201">
        <v>4.9696592136235201E-2</v>
      </c>
      <c r="F201" s="8">
        <f t="shared" si="9"/>
        <v>3.2367332367720002E-4</v>
      </c>
      <c r="G201" s="8">
        <f t="shared" si="10"/>
        <v>0.1172653632371269</v>
      </c>
      <c r="I201" s="10" t="s">
        <v>401</v>
      </c>
      <c r="J201" s="11">
        <v>3.2367332367720002E-4</v>
      </c>
      <c r="L201" s="12" t="str">
        <f>_xlfn.XLOOKUP(I201,Sheet!$B$2:$B$900,Sheet!$A$2:$A$900)</f>
        <v>IEX</v>
      </c>
      <c r="M201" s="9">
        <f t="shared" si="11"/>
        <v>3.2367332367720002E-4</v>
      </c>
      <c r="P201" s="15"/>
      <c r="R201" s="10" t="s">
        <v>400</v>
      </c>
      <c r="S201" s="11">
        <v>0.1172653632371269</v>
      </c>
      <c r="V201" s="16"/>
    </row>
    <row r="202" spans="1:22">
      <c r="A202" s="1" t="s">
        <v>402</v>
      </c>
      <c r="B202">
        <v>0.1904514547754704</v>
      </c>
      <c r="C202">
        <v>-6.1442642024700733E-2</v>
      </c>
      <c r="D202">
        <v>0.90304554583176666</v>
      </c>
      <c r="E202">
        <v>-0.25189409680017111</v>
      </c>
      <c r="F202" s="8">
        <f t="shared" si="9"/>
        <v>9.9684106214306396E-6</v>
      </c>
      <c r="G202" s="8">
        <f t="shared" si="10"/>
        <v>4.3771623253175199E-2</v>
      </c>
      <c r="I202" s="10" t="s">
        <v>403</v>
      </c>
      <c r="J202" s="11">
        <v>9.9684106214306396E-6</v>
      </c>
      <c r="L202" s="12" t="str">
        <f>_xlfn.XLOOKUP(I202,Sheet!$B$2:$B$900,Sheet!$A$2:$A$900)</f>
        <v>IFF</v>
      </c>
      <c r="M202" s="9">
        <f t="shared" si="11"/>
        <v>9.9684106214306396E-6</v>
      </c>
      <c r="P202" s="15"/>
      <c r="R202" s="10" t="s">
        <v>402</v>
      </c>
      <c r="S202" s="11">
        <v>4.3771623253175199E-2</v>
      </c>
      <c r="V202" s="16"/>
    </row>
    <row r="203" spans="1:22">
      <c r="A203" s="1" t="s">
        <v>404</v>
      </c>
      <c r="B203">
        <v>0.18210127623522179</v>
      </c>
      <c r="C203">
        <v>0.21651414433465219</v>
      </c>
      <c r="D203">
        <v>0.86274095615047686</v>
      </c>
      <c r="E203">
        <v>3.4412868099430449E-2</v>
      </c>
      <c r="F203" s="8">
        <f t="shared" si="9"/>
        <v>1.7366600961190001E-4</v>
      </c>
      <c r="G203" s="8">
        <f t="shared" si="10"/>
        <v>9.6201678298311499E-2</v>
      </c>
      <c r="I203" s="10" t="s">
        <v>405</v>
      </c>
      <c r="J203" s="11">
        <v>1.7366600961190001E-4</v>
      </c>
      <c r="L203" s="12" t="str">
        <f>_xlfn.XLOOKUP(I203,Sheet!$B$2:$B$900,Sheet!$A$2:$A$900)</f>
        <v>ILMN</v>
      </c>
      <c r="M203" s="9">
        <f t="shared" si="11"/>
        <v>1.7366600961190001E-4</v>
      </c>
      <c r="P203" s="15"/>
      <c r="R203" s="10" t="s">
        <v>404</v>
      </c>
      <c r="S203" s="11">
        <v>9.6201678298311499E-2</v>
      </c>
      <c r="V203" s="16"/>
    </row>
    <row r="204" spans="1:22">
      <c r="A204" s="1" t="s">
        <v>406</v>
      </c>
      <c r="B204">
        <v>0.1388124292904252</v>
      </c>
      <c r="C204">
        <v>8.6416075248285651E-2</v>
      </c>
      <c r="D204">
        <v>0.65379461979654319</v>
      </c>
      <c r="E204">
        <v>-5.239635404213952E-2</v>
      </c>
      <c r="F204" s="8">
        <f t="shared" si="9"/>
        <v>-8.5371246398858612E-5</v>
      </c>
      <c r="G204" s="8">
        <f t="shared" si="10"/>
        <v>-6.4308285653709094E-2</v>
      </c>
      <c r="I204" s="10" t="s">
        <v>407</v>
      </c>
      <c r="J204" s="11">
        <v>-8.5371246398858612E-5</v>
      </c>
      <c r="L204" s="12" t="str">
        <f>_xlfn.XLOOKUP(I204,Sheet!$B$2:$B$900,Sheet!$A$2:$A$900)</f>
        <v>INCY</v>
      </c>
      <c r="M204" s="9">
        <f t="shared" si="11"/>
        <v>-8.5371246398858612E-5</v>
      </c>
      <c r="P204" s="15"/>
      <c r="R204" s="10" t="s">
        <v>406</v>
      </c>
      <c r="S204" s="11">
        <v>-6.4308285653709094E-2</v>
      </c>
      <c r="V204" s="16"/>
    </row>
    <row r="205" spans="1:22">
      <c r="A205" s="1" t="s">
        <v>408</v>
      </c>
      <c r="B205">
        <v>0.24344446815632409</v>
      </c>
      <c r="C205">
        <v>-1.4539872031524509E-2</v>
      </c>
      <c r="D205">
        <v>1.158831892194945</v>
      </c>
      <c r="E205">
        <v>-0.25798434018784872</v>
      </c>
      <c r="F205" s="8">
        <f t="shared" si="9"/>
        <v>1.088291663271E-4</v>
      </c>
      <c r="G205" s="8">
        <f t="shared" si="10"/>
        <v>0.1028119262130717</v>
      </c>
      <c r="I205" s="10" t="s">
        <v>409</v>
      </c>
      <c r="J205" s="11">
        <v>1.088291663271E-4</v>
      </c>
      <c r="L205" s="12" t="str">
        <f>_xlfn.XLOOKUP(I205,Sheet!$B$2:$B$900,Sheet!$A$2:$A$900)</f>
        <v>INTC</v>
      </c>
      <c r="M205" s="9">
        <f t="shared" si="11"/>
        <v>1.088291663271E-4</v>
      </c>
      <c r="P205" s="15"/>
      <c r="R205" s="10" t="s">
        <v>408</v>
      </c>
      <c r="S205" s="11">
        <v>0.1028119262130717</v>
      </c>
      <c r="V205" s="16"/>
    </row>
    <row r="206" spans="1:22">
      <c r="A206" s="1" t="s">
        <v>410</v>
      </c>
      <c r="B206">
        <v>0.25033796077191811</v>
      </c>
      <c r="C206">
        <v>0.49042912114807419</v>
      </c>
      <c r="D206">
        <v>1.192105359343379</v>
      </c>
      <c r="E206">
        <v>0.2400911603761561</v>
      </c>
      <c r="F206" s="8">
        <f t="shared" si="9"/>
        <v>4.777112756302E-4</v>
      </c>
      <c r="G206" s="8">
        <f t="shared" si="10"/>
        <v>0.13345876795336059</v>
      </c>
      <c r="I206" s="10" t="s">
        <v>411</v>
      </c>
      <c r="J206" s="11">
        <v>4.777112756302E-4</v>
      </c>
      <c r="L206" s="12" t="str">
        <f>_xlfn.XLOOKUP(I206,Sheet!$B$2:$B$900,Sheet!$A$2:$A$900)</f>
        <v>INTU</v>
      </c>
      <c r="M206" s="9">
        <f t="shared" si="11"/>
        <v>4.777112756302E-4</v>
      </c>
      <c r="P206" s="15"/>
      <c r="R206" s="10" t="s">
        <v>410</v>
      </c>
      <c r="S206" s="11">
        <v>0.13345876795336059</v>
      </c>
      <c r="V206" s="16"/>
    </row>
    <row r="207" spans="1:22">
      <c r="A207" s="1" t="s">
        <v>412</v>
      </c>
      <c r="B207">
        <v>0.24370907732899569</v>
      </c>
      <c r="C207">
        <v>0.26343582105589669</v>
      </c>
      <c r="D207">
        <v>1.160109106098699</v>
      </c>
      <c r="E207">
        <v>1.9726743726900999E-2</v>
      </c>
      <c r="F207" s="8">
        <f t="shared" si="9"/>
        <v>-3.2644782544660002E-4</v>
      </c>
      <c r="G207" s="8">
        <f t="shared" si="10"/>
        <v>2.7928578575938799E-2</v>
      </c>
      <c r="I207" s="10" t="s">
        <v>413</v>
      </c>
      <c r="J207" s="11">
        <v>-3.2644782544660002E-4</v>
      </c>
      <c r="L207" s="12" t="str">
        <f>_xlfn.XLOOKUP(I207,Sheet!$B$2:$B$900,Sheet!$A$2:$A$900)</f>
        <v>IP</v>
      </c>
      <c r="M207" s="9">
        <f t="shared" si="11"/>
        <v>-3.2644782544660002E-4</v>
      </c>
      <c r="P207" s="15"/>
      <c r="R207" s="10" t="s">
        <v>412</v>
      </c>
      <c r="S207" s="11">
        <v>2.7928578575938799E-2</v>
      </c>
      <c r="V207" s="16"/>
    </row>
    <row r="208" spans="1:22">
      <c r="A208" s="1" t="s">
        <v>414</v>
      </c>
      <c r="B208">
        <v>0.26561003399005301</v>
      </c>
      <c r="C208">
        <v>0.2332053782963667</v>
      </c>
      <c r="D208">
        <v>1.265820507070174</v>
      </c>
      <c r="E208">
        <v>-3.2404655693686342E-2</v>
      </c>
      <c r="F208" s="8">
        <f t="shared" si="9"/>
        <v>-7.138596298930487E-5</v>
      </c>
      <c r="G208" s="8">
        <f t="shared" si="10"/>
        <v>3.0562879033537299E-2</v>
      </c>
      <c r="I208" s="10" t="s">
        <v>415</v>
      </c>
      <c r="J208" s="11">
        <v>-7.138596298930487E-5</v>
      </c>
      <c r="L208" s="12" t="str">
        <f>_xlfn.XLOOKUP(I208,Sheet!$B$2:$B$900,Sheet!$A$2:$A$900)</f>
        <v>IPG</v>
      </c>
      <c r="M208" s="9">
        <f t="shared" si="11"/>
        <v>-7.138596298930487E-5</v>
      </c>
      <c r="P208" s="15"/>
      <c r="R208" s="10" t="s">
        <v>414</v>
      </c>
      <c r="S208" s="11">
        <v>3.0562879033537299E-2</v>
      </c>
      <c r="V208" s="16"/>
    </row>
    <row r="209" spans="1:22">
      <c r="A209" s="1" t="s">
        <v>416</v>
      </c>
      <c r="B209">
        <v>0.19983753307671959</v>
      </c>
      <c r="C209">
        <v>0.1112134859253625</v>
      </c>
      <c r="D209">
        <v>0.94835021001647335</v>
      </c>
      <c r="E209">
        <v>-8.8624047151357077E-2</v>
      </c>
      <c r="F209" s="8">
        <f t="shared" si="9"/>
        <v>-1.218646349233E-4</v>
      </c>
      <c r="G209" s="8">
        <f t="shared" si="10"/>
        <v>4.68159564614209E-2</v>
      </c>
      <c r="I209" s="10" t="s">
        <v>417</v>
      </c>
      <c r="J209" s="11">
        <v>-1.218646349233E-4</v>
      </c>
      <c r="L209" s="12" t="str">
        <f>_xlfn.XLOOKUP(I209,Sheet!$B$2:$B$900,Sheet!$A$2:$A$900)</f>
        <v>IRM</v>
      </c>
      <c r="M209" s="9">
        <f t="shared" si="11"/>
        <v>-1.218646349233E-4</v>
      </c>
      <c r="P209" s="15"/>
      <c r="R209" s="10" t="s">
        <v>416</v>
      </c>
      <c r="S209" s="11">
        <v>4.68159564614209E-2</v>
      </c>
      <c r="V209" s="16"/>
    </row>
    <row r="210" spans="1:22">
      <c r="A210" s="1" t="s">
        <v>418</v>
      </c>
      <c r="B210">
        <v>0.23638109040834479</v>
      </c>
      <c r="C210">
        <v>0.42872831007666928</v>
      </c>
      <c r="D210">
        <v>1.1247384245494281</v>
      </c>
      <c r="E210">
        <v>0.19234721966832449</v>
      </c>
      <c r="F210" s="8">
        <f t="shared" si="9"/>
        <v>6.2161201819010004E-4</v>
      </c>
      <c r="G210" s="8">
        <f t="shared" si="10"/>
        <v>0.1429849101258735</v>
      </c>
      <c r="I210" s="10" t="s">
        <v>419</v>
      </c>
      <c r="J210" s="11">
        <v>6.2161201819010004E-4</v>
      </c>
      <c r="L210" s="12" t="str">
        <f>_xlfn.XLOOKUP(I210,Sheet!$B$2:$B$900,Sheet!$A$2:$A$900)</f>
        <v>ISRG</v>
      </c>
      <c r="M210" s="9">
        <f t="shared" si="11"/>
        <v>6.2161201819010004E-4</v>
      </c>
      <c r="P210" s="15"/>
      <c r="R210" s="10" t="s">
        <v>418</v>
      </c>
      <c r="S210" s="11">
        <v>0.1429849101258735</v>
      </c>
      <c r="V210" s="16"/>
    </row>
    <row r="211" spans="1:22">
      <c r="A211" s="1" t="s">
        <v>420</v>
      </c>
      <c r="B211">
        <v>0.2123637406405528</v>
      </c>
      <c r="C211">
        <v>0.15793693487449531</v>
      </c>
      <c r="D211">
        <v>1.0088116305345469</v>
      </c>
      <c r="E211">
        <v>-5.442680576605749E-2</v>
      </c>
      <c r="F211" s="8">
        <f t="shared" si="9"/>
        <v>1.796058233399E-4</v>
      </c>
      <c r="G211" s="8">
        <f t="shared" si="10"/>
        <v>9.3294122076979596E-2</v>
      </c>
      <c r="I211" s="10" t="s">
        <v>421</v>
      </c>
      <c r="J211" s="11">
        <v>1.796058233399E-4</v>
      </c>
      <c r="L211" s="12" t="str">
        <f>_xlfn.XLOOKUP(I211,Sheet!$B$2:$B$900,Sheet!$A$2:$A$900)</f>
        <v>IT</v>
      </c>
      <c r="M211" s="9">
        <f t="shared" si="11"/>
        <v>1.796058233399E-4</v>
      </c>
      <c r="P211" s="15"/>
      <c r="R211" s="10" t="s">
        <v>420</v>
      </c>
      <c r="S211" s="11">
        <v>9.3294122076979596E-2</v>
      </c>
      <c r="V211" s="16"/>
    </row>
    <row r="212" spans="1:22">
      <c r="A212" s="1" t="s">
        <v>422</v>
      </c>
      <c r="B212">
        <v>0.21943323588995239</v>
      </c>
      <c r="C212">
        <v>0.24254180816067261</v>
      </c>
      <c r="D212">
        <v>1.042934626097753</v>
      </c>
      <c r="E212">
        <v>2.3108572270720249E-2</v>
      </c>
      <c r="F212" s="8">
        <f t="shared" si="9"/>
        <v>2.1634944068040001E-4</v>
      </c>
      <c r="G212" s="8">
        <f t="shared" si="10"/>
        <v>9.2705902834393797E-2</v>
      </c>
      <c r="I212" s="10" t="s">
        <v>423</v>
      </c>
      <c r="J212" s="11">
        <v>2.1634944068040001E-4</v>
      </c>
      <c r="L212" s="12" t="str">
        <f>_xlfn.XLOOKUP(I212,Sheet!$B$2:$B$900,Sheet!$A$2:$A$900)</f>
        <v>ITW</v>
      </c>
      <c r="M212" s="9">
        <f t="shared" si="11"/>
        <v>2.1634944068040001E-4</v>
      </c>
      <c r="P212" s="15"/>
      <c r="R212" s="10" t="s">
        <v>422</v>
      </c>
      <c r="S212" s="11">
        <v>9.2705902834393797E-2</v>
      </c>
      <c r="V212" s="16"/>
    </row>
    <row r="213" spans="1:22">
      <c r="A213" s="1" t="s">
        <v>424</v>
      </c>
      <c r="B213">
        <v>0.33639236234261283</v>
      </c>
      <c r="C213">
        <v>0.31251970351413078</v>
      </c>
      <c r="D213">
        <v>1.6074722079512089</v>
      </c>
      <c r="E213">
        <v>-2.3872658828481941E-2</v>
      </c>
      <c r="F213" s="8">
        <f t="shared" si="9"/>
        <v>-8.9267691139289997E-4</v>
      </c>
      <c r="G213" s="8">
        <f t="shared" si="10"/>
        <v>-0.1440539758812964</v>
      </c>
      <c r="I213" s="10" t="s">
        <v>425</v>
      </c>
      <c r="J213" s="11">
        <v>-8.9267691139289997E-4</v>
      </c>
      <c r="L213" s="12" t="str">
        <f>_xlfn.XLOOKUP(I213,Sheet!$B$2:$B$900,Sheet!$A$2:$A$900)</f>
        <v>IVZ</v>
      </c>
      <c r="M213" s="9">
        <f t="shared" si="11"/>
        <v>-8.9267691139289997E-4</v>
      </c>
      <c r="P213" s="15"/>
      <c r="R213" s="10" t="s">
        <v>424</v>
      </c>
      <c r="S213" s="11">
        <v>-0.1440539758812964</v>
      </c>
      <c r="V213" s="16"/>
    </row>
    <row r="214" spans="1:22">
      <c r="A214" s="1" t="s">
        <v>426</v>
      </c>
      <c r="B214">
        <v>0.1964464122131975</v>
      </c>
      <c r="C214">
        <v>0.29309091036271778</v>
      </c>
      <c r="D214">
        <v>0.93198196898963559</v>
      </c>
      <c r="E214">
        <v>9.6644498149520308E-2</v>
      </c>
      <c r="F214" s="8">
        <f t="shared" si="9"/>
        <v>2.058281229133E-4</v>
      </c>
      <c r="G214" s="8">
        <f t="shared" si="10"/>
        <v>0.10740261826838141</v>
      </c>
      <c r="I214" s="10" t="s">
        <v>427</v>
      </c>
      <c r="J214" s="11">
        <v>2.058281229133E-4</v>
      </c>
      <c r="L214" s="12" t="str">
        <f>_xlfn.XLOOKUP(I214,Sheet!$B$2:$B$900,Sheet!$A$2:$A$900)</f>
        <v>J</v>
      </c>
      <c r="M214" s="9">
        <f t="shared" si="11"/>
        <v>2.058281229133E-4</v>
      </c>
      <c r="P214" s="15"/>
      <c r="R214" s="10" t="s">
        <v>426</v>
      </c>
      <c r="S214" s="11">
        <v>0.10740261826838141</v>
      </c>
      <c r="V214" s="16"/>
    </row>
    <row r="215" spans="1:22">
      <c r="A215" s="1" t="s">
        <v>428</v>
      </c>
      <c r="B215">
        <v>0.1796249641730425</v>
      </c>
      <c r="C215">
        <v>0.25131675201362402</v>
      </c>
      <c r="D215">
        <v>0.85078830853846632</v>
      </c>
      <c r="E215">
        <v>7.1691787840581528E-2</v>
      </c>
      <c r="F215" s="8">
        <f t="shared" si="9"/>
        <v>7.5318709195935701E-6</v>
      </c>
      <c r="G215" s="8">
        <f t="shared" si="10"/>
        <v>6.6195220953247799E-2</v>
      </c>
      <c r="I215" s="10" t="s">
        <v>429</v>
      </c>
      <c r="J215" s="11">
        <v>7.5318709195935701E-6</v>
      </c>
      <c r="L215" s="12" t="str">
        <f>_xlfn.XLOOKUP(I215,Sheet!$B$2:$B$900,Sheet!$A$2:$A$900)</f>
        <v>JBHT</v>
      </c>
      <c r="M215" s="9">
        <f t="shared" si="11"/>
        <v>7.5318709195935701E-6</v>
      </c>
      <c r="P215" s="15"/>
      <c r="R215" s="10" t="s">
        <v>428</v>
      </c>
      <c r="S215" s="11">
        <v>6.6195220953247799E-2</v>
      </c>
      <c r="V215" s="16"/>
    </row>
    <row r="216" spans="1:22">
      <c r="A216" s="1" t="s">
        <v>430</v>
      </c>
      <c r="B216">
        <v>0.28362120787196582</v>
      </c>
      <c r="C216">
        <v>0.2074222186229189</v>
      </c>
      <c r="D216">
        <v>1.352756728791638</v>
      </c>
      <c r="E216">
        <v>-7.6198989249046944E-2</v>
      </c>
      <c r="F216" s="8">
        <f t="shared" si="9"/>
        <v>2.255057952213E-4</v>
      </c>
      <c r="G216" s="8">
        <f t="shared" si="10"/>
        <v>7.8709466310166495E-2</v>
      </c>
      <c r="I216" s="10" t="s">
        <v>431</v>
      </c>
      <c r="J216" s="11">
        <v>2.255057952213E-4</v>
      </c>
      <c r="L216" s="12" t="str">
        <f>_xlfn.XLOOKUP(I216,Sheet!$B$2:$B$900,Sheet!$A$2:$A$900)</f>
        <v>JBL</v>
      </c>
      <c r="M216" s="9">
        <f t="shared" si="11"/>
        <v>2.255057952213E-4</v>
      </c>
      <c r="P216" s="15"/>
      <c r="R216" s="10" t="s">
        <v>430</v>
      </c>
      <c r="S216" s="11">
        <v>7.8709466310166495E-2</v>
      </c>
      <c r="V216" s="16"/>
    </row>
    <row r="217" spans="1:22">
      <c r="A217" s="1" t="s">
        <v>432</v>
      </c>
      <c r="B217">
        <v>0.19683192417225459</v>
      </c>
      <c r="C217">
        <v>0.25432911182100798</v>
      </c>
      <c r="D217">
        <v>0.93384275570840247</v>
      </c>
      <c r="E217">
        <v>5.7497187648753417E-2</v>
      </c>
      <c r="F217" s="8">
        <f t="shared" si="9"/>
        <v>-2.0126802361670001E-4</v>
      </c>
      <c r="G217" s="8">
        <f t="shared" si="10"/>
        <v>2.9324403017347699E-2</v>
      </c>
      <c r="I217" s="10" t="s">
        <v>433</v>
      </c>
      <c r="J217" s="11">
        <v>-2.0126802361670001E-4</v>
      </c>
      <c r="L217" s="12" t="str">
        <f>_xlfn.XLOOKUP(I217,Sheet!$B$2:$B$900,Sheet!$A$2:$A$900)</f>
        <v>JCI</v>
      </c>
      <c r="M217" s="9">
        <f t="shared" si="11"/>
        <v>-2.0126802361670001E-4</v>
      </c>
      <c r="P217" s="15"/>
      <c r="R217" s="10" t="s">
        <v>432</v>
      </c>
      <c r="S217" s="11">
        <v>2.9324403017347699E-2</v>
      </c>
      <c r="V217" s="16"/>
    </row>
    <row r="218" spans="1:22">
      <c r="A218" s="1" t="s">
        <v>434</v>
      </c>
      <c r="B218">
        <v>0.15936449224827109</v>
      </c>
      <c r="C218">
        <v>0.19590780800204069</v>
      </c>
      <c r="D218">
        <v>0.75299518905710827</v>
      </c>
      <c r="E218">
        <v>3.6543315753769567E-2</v>
      </c>
      <c r="F218" s="8">
        <f t="shared" si="9"/>
        <v>4.2612847684729999E-4</v>
      </c>
      <c r="G218" s="8">
        <f t="shared" si="10"/>
        <v>0.1131627106884964</v>
      </c>
      <c r="I218" s="10" t="s">
        <v>435</v>
      </c>
      <c r="J218" s="11">
        <v>4.2612847684729999E-4</v>
      </c>
      <c r="L218" s="12" t="str">
        <f>_xlfn.XLOOKUP(I218,Sheet!$B$2:$B$900,Sheet!$A$2:$A$900)</f>
        <v>JKHY</v>
      </c>
      <c r="M218" s="9">
        <f t="shared" si="11"/>
        <v>4.2612847684729999E-4</v>
      </c>
      <c r="P218" s="15"/>
      <c r="R218" s="10" t="s">
        <v>434</v>
      </c>
      <c r="S218" s="11">
        <v>0.1131627106884964</v>
      </c>
      <c r="V218" s="16"/>
    </row>
    <row r="219" spans="1:22">
      <c r="A219" s="1" t="s">
        <v>436</v>
      </c>
      <c r="B219">
        <v>0.1435207409552354</v>
      </c>
      <c r="C219">
        <v>0.14842918329407931</v>
      </c>
      <c r="D219">
        <v>0.67652066916508247</v>
      </c>
      <c r="E219">
        <v>4.9084423388438816E-3</v>
      </c>
      <c r="F219" s="8">
        <f t="shared" si="9"/>
        <v>1.157746246159E-4</v>
      </c>
      <c r="G219" s="8">
        <f t="shared" si="10"/>
        <v>7.0520398232216994E-2</v>
      </c>
      <c r="I219" s="10" t="s">
        <v>437</v>
      </c>
      <c r="J219" s="11">
        <v>1.157746246159E-4</v>
      </c>
      <c r="L219" s="12" t="str">
        <f>_xlfn.XLOOKUP(I219,Sheet!$B$2:$B$900,Sheet!$A$2:$A$900)</f>
        <v>JNJ</v>
      </c>
      <c r="M219" s="9">
        <f t="shared" si="11"/>
        <v>1.157746246159E-4</v>
      </c>
      <c r="P219" s="15"/>
      <c r="R219" s="10" t="s">
        <v>436</v>
      </c>
      <c r="S219" s="11">
        <v>7.0520398232216994E-2</v>
      </c>
      <c r="V219" s="16"/>
    </row>
    <row r="220" spans="1:22">
      <c r="A220" s="1" t="s">
        <v>438</v>
      </c>
      <c r="B220">
        <v>0.16344119800199869</v>
      </c>
      <c r="C220">
        <v>1.303798806691003E-2</v>
      </c>
      <c r="D220">
        <v>0.77267260695462481</v>
      </c>
      <c r="E220">
        <v>-0.15040320993508871</v>
      </c>
      <c r="F220" s="8">
        <f t="shared" si="9"/>
        <v>-1.505976673552E-4</v>
      </c>
      <c r="G220" s="8">
        <f t="shared" si="10"/>
        <v>2.1649474906975299E-2</v>
      </c>
      <c r="I220" s="10" t="s">
        <v>439</v>
      </c>
      <c r="J220" s="11">
        <v>-1.505976673552E-4</v>
      </c>
      <c r="L220" s="12" t="str">
        <f>_xlfn.XLOOKUP(I220,Sheet!$B$2:$B$900,Sheet!$A$2:$A$900)</f>
        <v>JNPR</v>
      </c>
      <c r="M220" s="9">
        <f t="shared" si="11"/>
        <v>-1.505976673552E-4</v>
      </c>
      <c r="P220" s="15"/>
      <c r="R220" s="10" t="s">
        <v>438</v>
      </c>
      <c r="S220" s="11">
        <v>2.1649474906975299E-2</v>
      </c>
      <c r="V220" s="16"/>
    </row>
    <row r="221" spans="1:22">
      <c r="A221" s="1" t="s">
        <v>440</v>
      </c>
      <c r="B221">
        <v>0.26881741338753029</v>
      </c>
      <c r="C221">
        <v>9.0106275273418746E-2</v>
      </c>
      <c r="D221">
        <v>1.281301865935071</v>
      </c>
      <c r="E221">
        <v>-0.1787111381141116</v>
      </c>
      <c r="F221" s="8">
        <f t="shared" si="9"/>
        <v>3.2217815363740001E-4</v>
      </c>
      <c r="G221" s="8">
        <f t="shared" si="10"/>
        <v>0.11266513945848219</v>
      </c>
      <c r="I221" s="10" t="s">
        <v>441</v>
      </c>
      <c r="J221" s="11">
        <v>3.2217815363740001E-4</v>
      </c>
      <c r="L221" s="12" t="str">
        <f>_xlfn.XLOOKUP(I221,Sheet!$B$2:$B$900,Sheet!$A$2:$A$900)</f>
        <v>JPM</v>
      </c>
      <c r="M221" s="9">
        <f t="shared" si="11"/>
        <v>3.2217815363740001E-4</v>
      </c>
      <c r="P221" s="15"/>
      <c r="R221" s="10" t="s">
        <v>440</v>
      </c>
      <c r="S221" s="11">
        <v>0.11266513945848219</v>
      </c>
      <c r="V221" s="16"/>
    </row>
    <row r="222" spans="1:22">
      <c r="A222" s="1" t="s">
        <v>442</v>
      </c>
      <c r="B222">
        <v>0.1004397210534782</v>
      </c>
      <c r="C222">
        <v>-1.7454684715733079E-2</v>
      </c>
      <c r="D222">
        <v>0.46857747108585801</v>
      </c>
      <c r="E222">
        <v>-0.1178944057692113</v>
      </c>
      <c r="F222" s="8">
        <f t="shared" si="9"/>
        <v>2.371575052654797E-5</v>
      </c>
      <c r="G222" s="8">
        <f t="shared" si="10"/>
        <v>-3.1623373031752998E-3</v>
      </c>
      <c r="I222" s="10" t="s">
        <v>443</v>
      </c>
      <c r="J222" s="11">
        <v>2.371575052654797E-5</v>
      </c>
      <c r="L222" s="12" t="str">
        <f>_xlfn.XLOOKUP(I222,Sheet!$B$2:$B$900,Sheet!$A$2:$A$900)</f>
        <v>K</v>
      </c>
      <c r="M222" s="9">
        <f t="shared" si="11"/>
        <v>2.371575052654797E-5</v>
      </c>
      <c r="P222" s="15"/>
      <c r="R222" s="10" t="s">
        <v>442</v>
      </c>
      <c r="S222" s="11">
        <v>-3.1623373031752998E-3</v>
      </c>
      <c r="V222" s="16"/>
    </row>
    <row r="223" spans="1:22">
      <c r="A223" s="1" t="s">
        <v>444</v>
      </c>
      <c r="B223">
        <v>0.12808318687542061</v>
      </c>
      <c r="C223">
        <v>0.19422057990867181</v>
      </c>
      <c r="D223">
        <v>0.60200677944756587</v>
      </c>
      <c r="E223">
        <v>6.6137393033251224E-2</v>
      </c>
      <c r="F223" s="8">
        <f t="shared" si="9"/>
        <v>6.7952467690999998E-4</v>
      </c>
      <c r="G223" s="8">
        <f t="shared" si="10"/>
        <v>0.12888493128974499</v>
      </c>
      <c r="I223" s="10" t="s">
        <v>445</v>
      </c>
      <c r="J223" s="11">
        <v>6.7952467690999998E-4</v>
      </c>
      <c r="L223" s="12" t="str">
        <f>_xlfn.XLOOKUP(I223,Sheet!$B$2:$B$900,Sheet!$A$2:$A$900)</f>
        <v>KDP</v>
      </c>
      <c r="M223" s="9">
        <f t="shared" si="11"/>
        <v>6.7952467690999998E-4</v>
      </c>
      <c r="P223" s="15"/>
      <c r="R223" s="10" t="s">
        <v>444</v>
      </c>
      <c r="S223" s="11">
        <v>0.12888493128974499</v>
      </c>
      <c r="V223" s="16"/>
    </row>
    <row r="224" spans="1:22">
      <c r="A224" s="1" t="s">
        <v>446</v>
      </c>
      <c r="B224">
        <v>0.34131514398171919</v>
      </c>
      <c r="C224">
        <v>0.1341266157706997</v>
      </c>
      <c r="D224">
        <v>1.6312334596536029</v>
      </c>
      <c r="E224">
        <v>-0.20718852821101949</v>
      </c>
      <c r="F224" s="8">
        <f t="shared" si="9"/>
        <v>1.5409574278569171E-5</v>
      </c>
      <c r="G224" s="8">
        <f t="shared" si="10"/>
        <v>7.8634037320125305E-2</v>
      </c>
      <c r="I224" s="10" t="s">
        <v>447</v>
      </c>
      <c r="J224" s="11">
        <v>1.5409574278569171E-5</v>
      </c>
      <c r="L224" s="12" t="str">
        <f>_xlfn.XLOOKUP(I224,Sheet!$B$2:$B$900,Sheet!$A$2:$A$900)</f>
        <v>KEY</v>
      </c>
      <c r="M224" s="9">
        <f t="shared" si="11"/>
        <v>1.5409574278569171E-5</v>
      </c>
      <c r="P224" s="15"/>
      <c r="R224" s="10" t="s">
        <v>446</v>
      </c>
      <c r="S224" s="11">
        <v>7.8634037320125305E-2</v>
      </c>
      <c r="V224" s="16"/>
    </row>
    <row r="225" spans="1:22">
      <c r="A225" s="1" t="s">
        <v>448</v>
      </c>
      <c r="B225">
        <v>0.2714514071116384</v>
      </c>
      <c r="C225">
        <v>1.0908131708420419E-2</v>
      </c>
      <c r="D225">
        <v>1.294015610409103</v>
      </c>
      <c r="E225">
        <v>-0.26054327540321798</v>
      </c>
      <c r="F225" s="8">
        <f t="shared" si="9"/>
        <v>-1.6555659903940001E-4</v>
      </c>
      <c r="G225" s="8">
        <f t="shared" si="10"/>
        <v>-7.5358031188506494E-2</v>
      </c>
      <c r="I225" s="10" t="s">
        <v>449</v>
      </c>
      <c r="J225" s="11">
        <v>-1.6555659903940001E-4</v>
      </c>
      <c r="L225" s="12" t="str">
        <f>_xlfn.XLOOKUP(I225,Sheet!$B$2:$B$900,Sheet!$A$2:$A$900)</f>
        <v>KIM</v>
      </c>
      <c r="M225" s="9">
        <f t="shared" si="11"/>
        <v>-1.6555659903940001E-4</v>
      </c>
      <c r="P225" s="15"/>
      <c r="R225" s="10" t="s">
        <v>448</v>
      </c>
      <c r="S225" s="11">
        <v>-7.5358031188506494E-2</v>
      </c>
      <c r="V225" s="16"/>
    </row>
    <row r="226" spans="1:22">
      <c r="A226" s="1" t="s">
        <v>450</v>
      </c>
      <c r="B226">
        <v>0.30172605572510308</v>
      </c>
      <c r="C226">
        <v>0.57145511981313002</v>
      </c>
      <c r="D226">
        <v>1.440145095452976</v>
      </c>
      <c r="E226">
        <v>0.26972906408802688</v>
      </c>
      <c r="F226" s="8">
        <f t="shared" si="9"/>
        <v>4.7556862417520002E-4</v>
      </c>
      <c r="G226" s="8">
        <f t="shared" si="10"/>
        <v>0.1242307960863583</v>
      </c>
      <c r="I226" s="10" t="s">
        <v>451</v>
      </c>
      <c r="J226" s="11">
        <v>4.7556862417520002E-4</v>
      </c>
      <c r="L226" s="12" t="str">
        <f>_xlfn.XLOOKUP(I226,Sheet!$B$2:$B$900,Sheet!$A$2:$A$900)</f>
        <v>KLAC</v>
      </c>
      <c r="M226" s="9">
        <f t="shared" si="11"/>
        <v>4.7556862417520002E-4</v>
      </c>
      <c r="P226" s="15"/>
      <c r="R226" s="10" t="s">
        <v>450</v>
      </c>
      <c r="S226" s="11">
        <v>0.1242307960863583</v>
      </c>
      <c r="V226" s="16"/>
    </row>
    <row r="227" spans="1:22">
      <c r="A227" s="1" t="s">
        <v>452</v>
      </c>
      <c r="B227">
        <v>0.1227324939298951</v>
      </c>
      <c r="C227">
        <v>5.8162312893719648E-2</v>
      </c>
      <c r="D227">
        <v>0.57618008812108856</v>
      </c>
      <c r="E227">
        <v>-6.4570181036175497E-2</v>
      </c>
      <c r="F227" s="8">
        <f t="shared" si="9"/>
        <v>6.8504927266462744E-5</v>
      </c>
      <c r="G227" s="8">
        <f t="shared" si="10"/>
        <v>3.6762685088689399E-2</v>
      </c>
      <c r="I227" s="10" t="s">
        <v>453</v>
      </c>
      <c r="J227" s="11">
        <v>6.8504927266462744E-5</v>
      </c>
      <c r="L227" s="12" t="str">
        <f>_xlfn.XLOOKUP(I227,Sheet!$B$2:$B$900,Sheet!$A$2:$A$900)</f>
        <v>KMB</v>
      </c>
      <c r="M227" s="9">
        <f t="shared" si="11"/>
        <v>6.8504927266462744E-5</v>
      </c>
      <c r="P227" s="15"/>
      <c r="R227" s="10" t="s">
        <v>452</v>
      </c>
      <c r="S227" s="11">
        <v>3.6762685088689399E-2</v>
      </c>
      <c r="V227" s="16"/>
    </row>
    <row r="228" spans="1:22">
      <c r="A228" s="1" t="s">
        <v>454</v>
      </c>
      <c r="B228">
        <v>0.23531432449274081</v>
      </c>
      <c r="C228">
        <v>0.24417979065056489</v>
      </c>
      <c r="D228">
        <v>1.119589365483546</v>
      </c>
      <c r="E228">
        <v>8.8654661578241034E-3</v>
      </c>
      <c r="F228" s="8">
        <f t="shared" si="9"/>
        <v>-8.3967390342600261E-5</v>
      </c>
      <c r="G228" s="8">
        <f t="shared" si="10"/>
        <v>5.7184157658076898E-2</v>
      </c>
      <c r="I228" s="10" t="s">
        <v>455</v>
      </c>
      <c r="J228" s="11">
        <v>-8.3967390342600261E-5</v>
      </c>
      <c r="L228" s="12" t="str">
        <f>_xlfn.XLOOKUP(I228,Sheet!$B$2:$B$900,Sheet!$A$2:$A$900)</f>
        <v>KMX</v>
      </c>
      <c r="M228" s="9">
        <f t="shared" si="11"/>
        <v>-8.3967390342600261E-5</v>
      </c>
      <c r="P228" s="15"/>
      <c r="R228" s="10" t="s">
        <v>454</v>
      </c>
      <c r="S228" s="11">
        <v>5.7184157658076898E-2</v>
      </c>
      <c r="V228" s="16"/>
    </row>
    <row r="229" spans="1:22">
      <c r="A229" s="1" t="s">
        <v>456</v>
      </c>
      <c r="B229">
        <v>0.1700773904538018</v>
      </c>
      <c r="C229">
        <v>8.4836360158392354E-2</v>
      </c>
      <c r="D229">
        <v>0.80470413927776863</v>
      </c>
      <c r="E229">
        <v>-8.5241030295409442E-2</v>
      </c>
      <c r="F229" s="8">
        <f t="shared" si="9"/>
        <v>1.435143471229E-4</v>
      </c>
      <c r="G229" s="8">
        <f t="shared" si="10"/>
        <v>6.1358136087203703E-2</v>
      </c>
      <c r="I229" s="10" t="s">
        <v>457</v>
      </c>
      <c r="J229" s="11">
        <v>1.435143471229E-4</v>
      </c>
      <c r="L229" s="12" t="str">
        <f>_xlfn.XLOOKUP(I229,Sheet!$B$2:$B$900,Sheet!$A$2:$A$900)</f>
        <v>KO</v>
      </c>
      <c r="M229" s="9">
        <f t="shared" si="11"/>
        <v>1.435143471229E-4</v>
      </c>
      <c r="P229" s="15"/>
      <c r="R229" s="10" t="s">
        <v>456</v>
      </c>
      <c r="S229" s="11">
        <v>6.1358136087203703E-2</v>
      </c>
      <c r="V229" s="16"/>
    </row>
    <row r="230" spans="1:22">
      <c r="A230" s="1" t="s">
        <v>458</v>
      </c>
      <c r="B230">
        <v>5.2315035445959127E-2</v>
      </c>
      <c r="C230">
        <v>0.16361954948926269</v>
      </c>
      <c r="D230">
        <v>0.2362895388455033</v>
      </c>
      <c r="E230">
        <v>0.1113045140433036</v>
      </c>
      <c r="F230" s="8">
        <f t="shared" si="9"/>
        <v>-1.2974430831499999E-4</v>
      </c>
      <c r="G230" s="8">
        <f t="shared" si="10"/>
        <v>-0.1141462369852891</v>
      </c>
      <c r="I230" s="10" t="s">
        <v>459</v>
      </c>
      <c r="J230" s="11">
        <v>-1.2974430831499999E-4</v>
      </c>
      <c r="L230" s="12" t="str">
        <f>_xlfn.XLOOKUP(I230,Sheet!$B$2:$B$900,Sheet!$A$2:$A$900)</f>
        <v>KR</v>
      </c>
      <c r="M230" s="9">
        <f t="shared" si="11"/>
        <v>-1.2974430831499999E-4</v>
      </c>
      <c r="P230" s="15"/>
      <c r="R230" s="10" t="s">
        <v>458</v>
      </c>
      <c r="S230" s="11">
        <v>-0.1141462369852891</v>
      </c>
      <c r="V230" s="16"/>
    </row>
    <row r="231" spans="1:22">
      <c r="A231" s="1" t="s">
        <v>460</v>
      </c>
      <c r="B231">
        <v>0.28621776973019941</v>
      </c>
      <c r="C231">
        <v>2.679499876843694E-2</v>
      </c>
      <c r="D231">
        <v>1.365289797369005</v>
      </c>
      <c r="E231">
        <v>-0.25942277096176242</v>
      </c>
      <c r="F231" s="8">
        <f t="shared" si="9"/>
        <v>-1.3458640224789999E-4</v>
      </c>
      <c r="G231" s="8">
        <f t="shared" si="10"/>
        <v>5.6206690405834599E-2</v>
      </c>
      <c r="I231" s="10" t="s">
        <v>461</v>
      </c>
      <c r="J231" s="11">
        <v>-1.3458640224789999E-4</v>
      </c>
      <c r="L231" s="12" t="str">
        <f>_xlfn.XLOOKUP(I231,Sheet!$B$2:$B$900,Sheet!$A$2:$A$900)</f>
        <v>L</v>
      </c>
      <c r="M231" s="9">
        <f t="shared" si="11"/>
        <v>-1.3458640224789999E-4</v>
      </c>
      <c r="P231" s="15"/>
      <c r="R231" s="10" t="s">
        <v>460</v>
      </c>
      <c r="S231" s="11">
        <v>5.6206690405834599E-2</v>
      </c>
      <c r="V231" s="16"/>
    </row>
    <row r="232" spans="1:22">
      <c r="A232" s="1" t="s">
        <v>462</v>
      </c>
      <c r="B232">
        <v>0.20728249403287971</v>
      </c>
      <c r="C232">
        <v>0.1820320872212986</v>
      </c>
      <c r="D232">
        <v>0.98428550111053925</v>
      </c>
      <c r="E232">
        <v>-2.5250406811581059E-2</v>
      </c>
      <c r="F232" s="8">
        <f t="shared" si="9"/>
        <v>6.7149896405100003E-4</v>
      </c>
      <c r="G232" s="8">
        <f t="shared" si="10"/>
        <v>0.1306281445605082</v>
      </c>
      <c r="I232" s="10" t="s">
        <v>463</v>
      </c>
      <c r="J232" s="11">
        <v>6.7149896405100003E-4</v>
      </c>
      <c r="L232" s="12" t="str">
        <f>_xlfn.XLOOKUP(I232,Sheet!$B$2:$B$900,Sheet!$A$2:$A$900)</f>
        <v>LDOS</v>
      </c>
      <c r="M232" s="9">
        <f t="shared" si="11"/>
        <v>6.7149896405100003E-4</v>
      </c>
      <c r="P232" s="15"/>
      <c r="R232" s="10" t="s">
        <v>462</v>
      </c>
      <c r="S232" s="11">
        <v>0.1306281445605082</v>
      </c>
      <c r="V232" s="16"/>
    </row>
    <row r="233" spans="1:22">
      <c r="A233" s="1" t="s">
        <v>464</v>
      </c>
      <c r="B233">
        <v>0.26518345446402208</v>
      </c>
      <c r="C233">
        <v>0.55501595805943782</v>
      </c>
      <c r="D233">
        <v>1.2637614956753589</v>
      </c>
      <c r="E233">
        <v>0.28983250359541568</v>
      </c>
      <c r="F233" s="8">
        <f t="shared" si="9"/>
        <v>-8.4083309928405085E-5</v>
      </c>
      <c r="G233" s="8">
        <f t="shared" si="10"/>
        <v>2.7040159559938999E-2</v>
      </c>
      <c r="I233" s="10" t="s">
        <v>465</v>
      </c>
      <c r="J233" s="11">
        <v>-8.4083309928405085E-5</v>
      </c>
      <c r="L233" s="12" t="str">
        <f>_xlfn.XLOOKUP(I233,Sheet!$B$2:$B$900,Sheet!$A$2:$A$900)</f>
        <v>LEN</v>
      </c>
      <c r="M233" s="9">
        <f t="shared" si="11"/>
        <v>-8.4083309928405085E-5</v>
      </c>
      <c r="P233" s="15"/>
      <c r="R233" s="10" t="s">
        <v>464</v>
      </c>
      <c r="S233" s="11">
        <v>2.7040159559938999E-2</v>
      </c>
      <c r="V233" s="16"/>
    </row>
    <row r="234" spans="1:22">
      <c r="A234" s="1" t="s">
        <v>466</v>
      </c>
      <c r="B234">
        <v>0.2358585529133205</v>
      </c>
      <c r="C234">
        <v>0.32083732001654441</v>
      </c>
      <c r="D234">
        <v>1.122216243828557</v>
      </c>
      <c r="E234">
        <v>8.4978767103223884E-2</v>
      </c>
      <c r="F234" s="8">
        <f t="shared" si="9"/>
        <v>5.139383103360337E-5</v>
      </c>
      <c r="G234" s="8">
        <f t="shared" si="10"/>
        <v>6.2563395953209297E-2</v>
      </c>
      <c r="I234" s="10" t="s">
        <v>467</v>
      </c>
      <c r="J234" s="11">
        <v>5.139383103360337E-5</v>
      </c>
      <c r="L234" s="12" t="str">
        <f>_xlfn.XLOOKUP(I234,Sheet!$B$2:$B$900,Sheet!$A$2:$A$900)</f>
        <v>LH</v>
      </c>
      <c r="M234" s="9">
        <f t="shared" si="11"/>
        <v>5.139383103360337E-5</v>
      </c>
      <c r="P234" s="15"/>
      <c r="R234" s="10" t="s">
        <v>466</v>
      </c>
      <c r="S234" s="11">
        <v>6.2563395953209297E-2</v>
      </c>
      <c r="V234" s="16"/>
    </row>
    <row r="235" spans="1:22">
      <c r="A235" s="1" t="s">
        <v>468</v>
      </c>
      <c r="B235">
        <v>0.1898271093327342</v>
      </c>
      <c r="C235">
        <v>5.7894577592156882E-2</v>
      </c>
      <c r="D235">
        <v>0.9000319591440602</v>
      </c>
      <c r="E235">
        <v>-0.13193253174057731</v>
      </c>
      <c r="F235" s="8">
        <f t="shared" si="9"/>
        <v>6.3016663712470004E-4</v>
      </c>
      <c r="G235" s="8">
        <f t="shared" si="10"/>
        <v>0.13052592739573821</v>
      </c>
      <c r="I235" s="10" t="s">
        <v>469</v>
      </c>
      <c r="J235" s="11">
        <v>6.3016663712470004E-4</v>
      </c>
      <c r="L235" s="12" t="str">
        <f>_xlfn.XLOOKUP(I235,Sheet!$B$2:$B$900,Sheet!$A$2:$A$900)</f>
        <v>LHX</v>
      </c>
      <c r="M235" s="9">
        <f t="shared" si="11"/>
        <v>6.3016663712470004E-4</v>
      </c>
      <c r="P235" s="15"/>
      <c r="R235" s="10" t="s">
        <v>468</v>
      </c>
      <c r="S235" s="11">
        <v>0.13052592739573821</v>
      </c>
      <c r="V235" s="16"/>
    </row>
    <row r="236" spans="1:22">
      <c r="A236" s="1" t="s">
        <v>470</v>
      </c>
      <c r="B236">
        <v>0.20769486370145521</v>
      </c>
      <c r="C236">
        <v>0.30621127592540009</v>
      </c>
      <c r="D236">
        <v>0.98627592445404455</v>
      </c>
      <c r="E236">
        <v>9.851641222394486E-2</v>
      </c>
      <c r="F236" s="8">
        <f t="shared" si="9"/>
        <v>1.6465531706709999E-4</v>
      </c>
      <c r="G236" s="8">
        <f t="shared" si="10"/>
        <v>9.6973920201819594E-2</v>
      </c>
      <c r="I236" s="10" t="s">
        <v>471</v>
      </c>
      <c r="J236" s="11">
        <v>1.6465531706709999E-4</v>
      </c>
      <c r="L236" s="12" t="str">
        <f>_xlfn.XLOOKUP(I236,Sheet!$B$2:$B$900,Sheet!$A$2:$A$900)</f>
        <v>LIN</v>
      </c>
      <c r="M236" s="9">
        <f t="shared" si="11"/>
        <v>1.6465531706709999E-4</v>
      </c>
      <c r="P236" s="15"/>
      <c r="R236" s="10" t="s">
        <v>470</v>
      </c>
      <c r="S236" s="11">
        <v>9.6973920201819594E-2</v>
      </c>
      <c r="V236" s="16"/>
    </row>
    <row r="237" spans="1:22">
      <c r="A237" s="1" t="s">
        <v>472</v>
      </c>
      <c r="B237">
        <v>0.2812652618949808</v>
      </c>
      <c r="C237">
        <v>0.20276296756105519</v>
      </c>
      <c r="D237">
        <v>1.341385063448679</v>
      </c>
      <c r="E237">
        <v>-7.8502294333925637E-2</v>
      </c>
      <c r="F237" s="8">
        <f t="shared" si="9"/>
        <v>-1.078955457838E-4</v>
      </c>
      <c r="G237" s="8">
        <f t="shared" si="10"/>
        <v>8.9578404525400002E-3</v>
      </c>
      <c r="I237" s="10" t="s">
        <v>473</v>
      </c>
      <c r="J237" s="11">
        <v>-1.078955457838E-4</v>
      </c>
      <c r="L237" s="12" t="str">
        <f>_xlfn.XLOOKUP(I237,Sheet!$B$2:$B$900,Sheet!$A$2:$A$900)</f>
        <v>LKQ</v>
      </c>
      <c r="M237" s="9">
        <f t="shared" si="11"/>
        <v>-1.078955457838E-4</v>
      </c>
      <c r="P237" s="15"/>
      <c r="R237" s="10" t="s">
        <v>472</v>
      </c>
      <c r="S237" s="11">
        <v>8.9578404525400002E-3</v>
      </c>
      <c r="V237" s="16"/>
    </row>
    <row r="238" spans="1:22">
      <c r="A238" s="1" t="s">
        <v>474</v>
      </c>
      <c r="B238">
        <v>0.15533261115142979</v>
      </c>
      <c r="C238">
        <v>0.35889393897523969</v>
      </c>
      <c r="D238">
        <v>0.7335341305337898</v>
      </c>
      <c r="E238">
        <v>0.2035613278238099</v>
      </c>
      <c r="F238" s="8">
        <f t="shared" si="9"/>
        <v>3.4752135013210001E-4</v>
      </c>
      <c r="G238" s="8">
        <f t="shared" si="10"/>
        <v>8.7890530769140995E-2</v>
      </c>
      <c r="I238" s="10" t="s">
        <v>475</v>
      </c>
      <c r="J238" s="11">
        <v>3.4752135013210001E-4</v>
      </c>
      <c r="L238" s="12" t="str">
        <f>_xlfn.XLOOKUP(I238,Sheet!$B$2:$B$900,Sheet!$A$2:$A$900)</f>
        <v>LLY</v>
      </c>
      <c r="M238" s="9">
        <f t="shared" si="11"/>
        <v>3.4752135013210001E-4</v>
      </c>
      <c r="P238" s="15"/>
      <c r="R238" s="10" t="s">
        <v>474</v>
      </c>
      <c r="S238" s="11">
        <v>8.7890530769140995E-2</v>
      </c>
      <c r="V238" s="16"/>
    </row>
    <row r="239" spans="1:22">
      <c r="A239" s="1" t="s">
        <v>476</v>
      </c>
      <c r="B239">
        <v>0.18358681404482019</v>
      </c>
      <c r="C239">
        <v>1.8168540327222479E-2</v>
      </c>
      <c r="D239">
        <v>0.86991134078157284</v>
      </c>
      <c r="E239">
        <v>-0.16541827371759771</v>
      </c>
      <c r="F239" s="8">
        <f t="shared" si="9"/>
        <v>4.017998242337E-4</v>
      </c>
      <c r="G239" s="8">
        <f t="shared" si="10"/>
        <v>9.4281619200098601E-2</v>
      </c>
      <c r="I239" s="10" t="s">
        <v>477</v>
      </c>
      <c r="J239" s="11">
        <v>4.017998242337E-4</v>
      </c>
      <c r="L239" s="12" t="str">
        <f>_xlfn.XLOOKUP(I239,Sheet!$B$2:$B$900,Sheet!$A$2:$A$900)</f>
        <v>LMT</v>
      </c>
      <c r="M239" s="9">
        <f t="shared" si="11"/>
        <v>4.017998242337E-4</v>
      </c>
      <c r="P239" s="15"/>
      <c r="R239" s="10" t="s">
        <v>476</v>
      </c>
      <c r="S239" s="11">
        <v>9.4281619200098601E-2</v>
      </c>
      <c r="V239" s="16"/>
    </row>
    <row r="240" spans="1:22">
      <c r="A240" s="1" t="s">
        <v>478</v>
      </c>
      <c r="B240">
        <v>0.17471232307923701</v>
      </c>
      <c r="C240">
        <v>4.2067589315840648E-2</v>
      </c>
      <c r="D240">
        <v>0.82707600315686458</v>
      </c>
      <c r="E240">
        <v>-0.13264473376339639</v>
      </c>
      <c r="F240" s="8">
        <f t="shared" si="9"/>
        <v>4.0374140254929999E-4</v>
      </c>
      <c r="G240" s="8">
        <f t="shared" si="10"/>
        <v>9.3719964335733194E-2</v>
      </c>
      <c r="I240" s="10" t="s">
        <v>479</v>
      </c>
      <c r="J240" s="11">
        <v>4.0374140254929999E-4</v>
      </c>
      <c r="L240" s="12" t="str">
        <f>_xlfn.XLOOKUP(I240,Sheet!$B$2:$B$900,Sheet!$A$2:$A$900)</f>
        <v>LNT</v>
      </c>
      <c r="M240" s="9">
        <f t="shared" si="11"/>
        <v>4.0374140254929999E-4</v>
      </c>
      <c r="P240" s="15"/>
      <c r="R240" s="10" t="s">
        <v>478</v>
      </c>
      <c r="S240" s="11">
        <v>9.3719964335733194E-2</v>
      </c>
      <c r="V240" s="16"/>
    </row>
    <row r="241" spans="1:22">
      <c r="A241" s="1" t="s">
        <v>480</v>
      </c>
      <c r="B241">
        <v>0.24793060026640651</v>
      </c>
      <c r="C241">
        <v>0.44583615750503108</v>
      </c>
      <c r="D241">
        <v>1.180485526674903</v>
      </c>
      <c r="E241">
        <v>0.19790555723862471</v>
      </c>
      <c r="F241" s="8">
        <f t="shared" si="9"/>
        <v>1.935760749735E-4</v>
      </c>
      <c r="G241" s="8">
        <f t="shared" si="10"/>
        <v>8.4985732067289196E-2</v>
      </c>
      <c r="I241" s="10" t="s">
        <v>481</v>
      </c>
      <c r="J241" s="11">
        <v>1.935760749735E-4</v>
      </c>
      <c r="L241" s="12" t="str">
        <f>_xlfn.XLOOKUP(I241,Sheet!$B$2:$B$900,Sheet!$A$2:$A$900)</f>
        <v>LOW</v>
      </c>
      <c r="M241" s="9">
        <f t="shared" si="11"/>
        <v>1.935760749735E-4</v>
      </c>
      <c r="P241" s="15"/>
      <c r="R241" s="10" t="s">
        <v>480</v>
      </c>
      <c r="S241" s="11">
        <v>8.4985732067289196E-2</v>
      </c>
      <c r="V241" s="16"/>
    </row>
    <row r="242" spans="1:22">
      <c r="A242" s="1" t="s">
        <v>482</v>
      </c>
      <c r="B242">
        <v>0.3151873496728359</v>
      </c>
      <c r="C242">
        <v>0.69863016351799589</v>
      </c>
      <c r="D242">
        <v>1.50511998509485</v>
      </c>
      <c r="E242">
        <v>0.38344281384515999</v>
      </c>
      <c r="F242" s="8">
        <f t="shared" si="9"/>
        <v>6.8400042992839999E-4</v>
      </c>
      <c r="G242" s="8">
        <f t="shared" si="10"/>
        <v>0.1356900375876294</v>
      </c>
      <c r="I242" s="10" t="s">
        <v>483</v>
      </c>
      <c r="J242" s="11">
        <v>6.8400042992839999E-4</v>
      </c>
      <c r="L242" s="12" t="str">
        <f>_xlfn.XLOOKUP(I242,Sheet!$B$2:$B$900,Sheet!$A$2:$A$900)</f>
        <v>LRCX</v>
      </c>
      <c r="M242" s="9">
        <f t="shared" si="11"/>
        <v>6.8400042992839999E-4</v>
      </c>
      <c r="P242" s="15"/>
      <c r="R242" s="10" t="s">
        <v>482</v>
      </c>
      <c r="S242" s="11">
        <v>0.1356900375876294</v>
      </c>
      <c r="V242" s="16"/>
    </row>
    <row r="243" spans="1:22">
      <c r="A243" s="1" t="s">
        <v>484</v>
      </c>
      <c r="B243">
        <v>0.2174330017474041</v>
      </c>
      <c r="C243">
        <v>0.54150063033766294</v>
      </c>
      <c r="D243">
        <v>1.033279908417966</v>
      </c>
      <c r="E243">
        <v>0.32406762859025878</v>
      </c>
      <c r="F243" s="8">
        <f t="shared" si="9"/>
        <v>9.8978503334139992E-4</v>
      </c>
      <c r="G243" s="8">
        <f t="shared" si="10"/>
        <v>0.1474262354530198</v>
      </c>
      <c r="I243" s="10" t="s">
        <v>485</v>
      </c>
      <c r="J243" s="11">
        <v>9.8978503334139992E-4</v>
      </c>
      <c r="L243" s="12" t="str">
        <f>_xlfn.XLOOKUP(I243,Sheet!$B$2:$B$900,Sheet!$A$2:$A$900)</f>
        <v>LULU</v>
      </c>
      <c r="M243" s="9">
        <f t="shared" si="11"/>
        <v>9.8978503334139992E-4</v>
      </c>
      <c r="P243" s="15"/>
      <c r="R243" s="10" t="s">
        <v>484</v>
      </c>
      <c r="S243" s="11">
        <v>0.1474262354530198</v>
      </c>
      <c r="V243" s="16"/>
    </row>
    <row r="244" spans="1:22">
      <c r="A244" s="1" t="s">
        <v>486</v>
      </c>
      <c r="B244">
        <v>0.22958936360634569</v>
      </c>
      <c r="C244">
        <v>5.2317922036511422E-2</v>
      </c>
      <c r="D244">
        <v>1.0919561599951371</v>
      </c>
      <c r="E244">
        <v>-0.17727144156983429</v>
      </c>
      <c r="F244" s="8">
        <f t="shared" si="9"/>
        <v>-5.662774939927225E-5</v>
      </c>
      <c r="G244" s="8">
        <f t="shared" si="10"/>
        <v>6.3212987490673306E-2</v>
      </c>
      <c r="I244" s="10" t="s">
        <v>487</v>
      </c>
      <c r="J244" s="11">
        <v>-5.662774939927225E-5</v>
      </c>
      <c r="L244" s="12" t="str">
        <f>_xlfn.XLOOKUP(I244,Sheet!$B$2:$B$900,Sheet!$A$2:$A$900)</f>
        <v>LUV</v>
      </c>
      <c r="M244" s="9">
        <f t="shared" si="11"/>
        <v>-5.662774939927225E-5</v>
      </c>
      <c r="P244" s="15"/>
      <c r="R244" s="10" t="s">
        <v>486</v>
      </c>
      <c r="S244" s="11">
        <v>6.3212987490673306E-2</v>
      </c>
      <c r="V244" s="16"/>
    </row>
    <row r="245" spans="1:22">
      <c r="A245" s="1" t="s">
        <v>488</v>
      </c>
      <c r="B245">
        <v>0.22781545040061921</v>
      </c>
      <c r="C245">
        <v>4.6247177744710877E-2</v>
      </c>
      <c r="D245">
        <v>1.083393846801185</v>
      </c>
      <c r="E245">
        <v>-0.18156827265590841</v>
      </c>
      <c r="F245" s="8">
        <f t="shared" si="9"/>
        <v>3.7584944315992058E-6</v>
      </c>
      <c r="G245" s="8">
        <f t="shared" si="10"/>
        <v>7.5226292433442102E-2</v>
      </c>
      <c r="I245" s="10" t="s">
        <v>489</v>
      </c>
      <c r="J245" s="11">
        <v>3.7584944315992058E-6</v>
      </c>
      <c r="L245" s="12" t="str">
        <f>_xlfn.XLOOKUP(I245,Sheet!$B$2:$B$900,Sheet!$A$2:$A$900)</f>
        <v>LVS</v>
      </c>
      <c r="M245" s="9">
        <f t="shared" si="11"/>
        <v>3.7584944315992058E-6</v>
      </c>
      <c r="P245" s="15"/>
      <c r="R245" s="10" t="s">
        <v>488</v>
      </c>
      <c r="S245" s="11">
        <v>7.5226292433442102E-2</v>
      </c>
      <c r="V245" s="16"/>
    </row>
    <row r="246" spans="1:22">
      <c r="A246" s="1" t="s">
        <v>490</v>
      </c>
      <c r="B246">
        <v>0.26805895907796151</v>
      </c>
      <c r="C246">
        <v>0.29309585217606943</v>
      </c>
      <c r="D246">
        <v>1.277640963405642</v>
      </c>
      <c r="E246">
        <v>2.5036893098107919E-2</v>
      </c>
      <c r="F246" s="8">
        <f t="shared" si="9"/>
        <v>4.6714170035220003E-4</v>
      </c>
      <c r="G246" s="8">
        <f t="shared" si="10"/>
        <v>0.1384315959022524</v>
      </c>
      <c r="I246" s="10" t="s">
        <v>491</v>
      </c>
      <c r="J246" s="11">
        <v>4.6714170035220003E-4</v>
      </c>
      <c r="L246" s="12" t="str">
        <f>_xlfn.XLOOKUP(I246,Sheet!$B$2:$B$900,Sheet!$A$2:$A$900)</f>
        <v>LYV</v>
      </c>
      <c r="M246" s="9">
        <f t="shared" si="11"/>
        <v>4.6714170035220003E-4</v>
      </c>
      <c r="P246" s="15"/>
      <c r="R246" s="10" t="s">
        <v>490</v>
      </c>
      <c r="S246" s="11">
        <v>0.1384315959022524</v>
      </c>
      <c r="V246" s="16"/>
    </row>
    <row r="247" spans="1:22">
      <c r="A247" s="1" t="s">
        <v>492</v>
      </c>
      <c r="B247">
        <v>0.25882765973756933</v>
      </c>
      <c r="C247">
        <v>0.30264934066864579</v>
      </c>
      <c r="D247">
        <v>1.2330833853435339</v>
      </c>
      <c r="E247">
        <v>4.3821680931076523E-2</v>
      </c>
      <c r="F247" s="8">
        <f t="shared" si="9"/>
        <v>5.8505989329760003E-4</v>
      </c>
      <c r="G247" s="8">
        <f t="shared" si="10"/>
        <v>0.13851357191442409</v>
      </c>
      <c r="I247" s="10" t="s">
        <v>493</v>
      </c>
      <c r="J247" s="11">
        <v>5.8505989329760003E-4</v>
      </c>
      <c r="L247" s="12" t="str">
        <f>_xlfn.XLOOKUP(I247,Sheet!$B$2:$B$900,Sheet!$A$2:$A$900)</f>
        <v>MA</v>
      </c>
      <c r="M247" s="9">
        <f t="shared" si="11"/>
        <v>5.8505989329760003E-4</v>
      </c>
      <c r="P247" s="15"/>
      <c r="R247" s="10" t="s">
        <v>492</v>
      </c>
      <c r="S247" s="11">
        <v>0.13851357191442409</v>
      </c>
      <c r="V247" s="16"/>
    </row>
    <row r="248" spans="1:22">
      <c r="A248" s="1" t="s">
        <v>494</v>
      </c>
      <c r="B248">
        <v>0.21191042353176201</v>
      </c>
      <c r="C248">
        <v>0.1025313057276611</v>
      </c>
      <c r="D248">
        <v>1.0066235623420821</v>
      </c>
      <c r="E248">
        <v>-0.1093791178041008</v>
      </c>
      <c r="F248" s="8">
        <f t="shared" si="9"/>
        <v>4.0328288489439998E-4</v>
      </c>
      <c r="G248" s="8">
        <f t="shared" si="10"/>
        <v>8.0990621385251996E-2</v>
      </c>
      <c r="I248" s="10" t="s">
        <v>495</v>
      </c>
      <c r="J248" s="11">
        <v>4.0328288489439998E-4</v>
      </c>
      <c r="L248" s="12" t="str">
        <f>_xlfn.XLOOKUP(I248,Sheet!$B$2:$B$900,Sheet!$A$2:$A$900)</f>
        <v>MAA</v>
      </c>
      <c r="M248" s="9">
        <f t="shared" si="11"/>
        <v>4.0328288489439998E-4</v>
      </c>
      <c r="P248" s="15"/>
      <c r="R248" s="10" t="s">
        <v>494</v>
      </c>
      <c r="S248" s="11">
        <v>8.0990621385251996E-2</v>
      </c>
      <c r="V248" s="16"/>
    </row>
    <row r="249" spans="1:22">
      <c r="A249" s="1" t="s">
        <v>496</v>
      </c>
      <c r="B249">
        <v>0.2251959051655098</v>
      </c>
      <c r="C249">
        <v>8.6030446255610293E-2</v>
      </c>
      <c r="D249">
        <v>1.0707498422037069</v>
      </c>
      <c r="E249">
        <v>-0.13916545890989951</v>
      </c>
      <c r="F249" s="8">
        <f t="shared" si="9"/>
        <v>2.0429635475629999E-4</v>
      </c>
      <c r="G249" s="8">
        <f t="shared" si="10"/>
        <v>0.10641495850171639</v>
      </c>
      <c r="I249" s="10" t="s">
        <v>497</v>
      </c>
      <c r="J249" s="11">
        <v>2.0429635475629999E-4</v>
      </c>
      <c r="L249" s="12" t="str">
        <f>_xlfn.XLOOKUP(I249,Sheet!$B$2:$B$900,Sheet!$A$2:$A$900)</f>
        <v>MAR</v>
      </c>
      <c r="M249" s="9">
        <f t="shared" si="11"/>
        <v>2.0429635475629999E-4</v>
      </c>
      <c r="P249" s="15"/>
      <c r="R249" s="10" t="s">
        <v>496</v>
      </c>
      <c r="S249" s="11">
        <v>0.10641495850171639</v>
      </c>
      <c r="V249" s="16"/>
    </row>
    <row r="250" spans="1:22">
      <c r="A250" s="1" t="s">
        <v>498</v>
      </c>
      <c r="B250">
        <v>0.1989538354311188</v>
      </c>
      <c r="C250">
        <v>0.23427673543431959</v>
      </c>
      <c r="D250">
        <v>0.944084783734079</v>
      </c>
      <c r="E250">
        <v>3.5322900003200819E-2</v>
      </c>
      <c r="F250" s="8">
        <f t="shared" si="9"/>
        <v>3.081649303126E-4</v>
      </c>
      <c r="G250" s="8">
        <f t="shared" si="10"/>
        <v>8.2383662269585503E-2</v>
      </c>
      <c r="I250" s="10" t="s">
        <v>499</v>
      </c>
      <c r="J250" s="11">
        <v>3.081649303126E-4</v>
      </c>
      <c r="L250" s="12" t="str">
        <f>_xlfn.XLOOKUP(I250,Sheet!$B$2:$B$900,Sheet!$A$2:$A$900)</f>
        <v>MAS</v>
      </c>
      <c r="M250" s="9">
        <f t="shared" si="11"/>
        <v>3.081649303126E-4</v>
      </c>
      <c r="P250" s="15"/>
      <c r="R250" s="10" t="s">
        <v>498</v>
      </c>
      <c r="S250" s="11">
        <v>8.2383662269585503E-2</v>
      </c>
      <c r="V250" s="16"/>
    </row>
    <row r="251" spans="1:22">
      <c r="A251" s="1" t="s">
        <v>500</v>
      </c>
      <c r="B251">
        <v>0.1974137070064281</v>
      </c>
      <c r="C251">
        <v>0.18715296676534529</v>
      </c>
      <c r="D251">
        <v>0.93665090146264651</v>
      </c>
      <c r="E251">
        <v>-1.026074024108276E-2</v>
      </c>
      <c r="F251" s="8">
        <f t="shared" si="9"/>
        <v>4.8946479033549995E-4</v>
      </c>
      <c r="G251" s="8">
        <f t="shared" si="10"/>
        <v>0.1111561698794309</v>
      </c>
      <c r="I251" s="10" t="s">
        <v>501</v>
      </c>
      <c r="J251" s="11">
        <v>4.8946479033549995E-4</v>
      </c>
      <c r="L251" s="12" t="str">
        <f>_xlfn.XLOOKUP(I251,Sheet!$B$2:$B$900,Sheet!$A$2:$A$900)</f>
        <v>MCD</v>
      </c>
      <c r="M251" s="9">
        <f t="shared" si="11"/>
        <v>4.8946479033549995E-4</v>
      </c>
      <c r="P251" s="15"/>
      <c r="R251" s="10" t="s">
        <v>500</v>
      </c>
      <c r="S251" s="11">
        <v>0.1111561698794309</v>
      </c>
      <c r="V251" s="16"/>
    </row>
    <row r="252" spans="1:22">
      <c r="A252" s="1" t="s">
        <v>502</v>
      </c>
      <c r="B252">
        <v>0.30215274034021339</v>
      </c>
      <c r="C252">
        <v>0.47997917442691529</v>
      </c>
      <c r="D252">
        <v>1.442204614091104</v>
      </c>
      <c r="E252">
        <v>0.17782643408670179</v>
      </c>
      <c r="F252" s="8">
        <f t="shared" si="9"/>
        <v>3.4905271076630001E-4</v>
      </c>
      <c r="G252" s="8">
        <f t="shared" si="10"/>
        <v>0.113064931401213</v>
      </c>
      <c r="I252" s="10" t="s">
        <v>503</v>
      </c>
      <c r="J252" s="11">
        <v>3.4905271076630001E-4</v>
      </c>
      <c r="L252" s="12" t="str">
        <f>_xlfn.XLOOKUP(I252,Sheet!$B$2:$B$900,Sheet!$A$2:$A$900)</f>
        <v>MCHP</v>
      </c>
      <c r="M252" s="9">
        <f t="shared" si="11"/>
        <v>3.4905271076630001E-4</v>
      </c>
      <c r="P252" s="15"/>
      <c r="R252" s="10" t="s">
        <v>502</v>
      </c>
      <c r="S252" s="11">
        <v>0.113064931401213</v>
      </c>
      <c r="V252" s="16"/>
    </row>
    <row r="253" spans="1:22">
      <c r="A253" s="1" t="s">
        <v>504</v>
      </c>
      <c r="B253">
        <v>0.20507243709667791</v>
      </c>
      <c r="C253">
        <v>0.34260585231024371</v>
      </c>
      <c r="D253">
        <v>0.97361801207943044</v>
      </c>
      <c r="E253">
        <v>0.1375334152135658</v>
      </c>
      <c r="F253" s="8">
        <f t="shared" si="9"/>
        <v>-5.0664057050429998E-4</v>
      </c>
      <c r="G253" s="8">
        <f t="shared" si="10"/>
        <v>-0.1591216272217611</v>
      </c>
      <c r="I253" s="10" t="s">
        <v>505</v>
      </c>
      <c r="J253" s="11">
        <v>-5.0664057050429998E-4</v>
      </c>
      <c r="L253" s="12" t="str">
        <f>_xlfn.XLOOKUP(I253,Sheet!$B$2:$B$900,Sheet!$A$2:$A$900)</f>
        <v>MCK</v>
      </c>
      <c r="M253" s="9">
        <f t="shared" si="11"/>
        <v>-5.0664057050429998E-4</v>
      </c>
      <c r="P253" s="15"/>
      <c r="R253" s="10" t="s">
        <v>504</v>
      </c>
      <c r="S253" s="11">
        <v>-0.1591216272217611</v>
      </c>
      <c r="V253" s="16"/>
    </row>
    <row r="254" spans="1:22">
      <c r="A254" s="1" t="s">
        <v>506</v>
      </c>
      <c r="B254">
        <v>0.26159707092616341</v>
      </c>
      <c r="C254">
        <v>0.3357092176817057</v>
      </c>
      <c r="D254">
        <v>1.2464507619902769</v>
      </c>
      <c r="E254">
        <v>7.4112146755542285E-2</v>
      </c>
      <c r="F254" s="8">
        <f t="shared" si="9"/>
        <v>3.524958261045E-4</v>
      </c>
      <c r="G254" s="8">
        <f t="shared" si="10"/>
        <v>0.1139779485038698</v>
      </c>
      <c r="I254" s="10" t="s">
        <v>507</v>
      </c>
      <c r="J254" s="11">
        <v>3.524958261045E-4</v>
      </c>
      <c r="L254" s="12" t="str">
        <f>_xlfn.XLOOKUP(I254,Sheet!$B$2:$B$900,Sheet!$A$2:$A$900)</f>
        <v>MCO</v>
      </c>
      <c r="M254" s="9">
        <f t="shared" si="11"/>
        <v>3.524958261045E-4</v>
      </c>
      <c r="P254" s="15"/>
      <c r="R254" s="10" t="s">
        <v>506</v>
      </c>
      <c r="S254" s="11">
        <v>0.1139779485038698</v>
      </c>
      <c r="V254" s="16"/>
    </row>
    <row r="255" spans="1:22">
      <c r="A255" s="1" t="s">
        <v>508</v>
      </c>
      <c r="B255">
        <v>0.1763838732330317</v>
      </c>
      <c r="C255">
        <v>0.14019268742135119</v>
      </c>
      <c r="D255">
        <v>0.83514423101039559</v>
      </c>
      <c r="E255">
        <v>-3.6191185811680522E-2</v>
      </c>
      <c r="F255" s="8">
        <f t="shared" si="9"/>
        <v>1.142729113523E-4</v>
      </c>
      <c r="G255" s="8">
        <f t="shared" si="10"/>
        <v>5.2961920111532501E-2</v>
      </c>
      <c r="I255" s="10" t="s">
        <v>509</v>
      </c>
      <c r="J255" s="11">
        <v>1.142729113523E-4</v>
      </c>
      <c r="L255" s="12" t="str">
        <f>_xlfn.XLOOKUP(I255,Sheet!$B$2:$B$900,Sheet!$A$2:$A$900)</f>
        <v>MDLZ</v>
      </c>
      <c r="M255" s="9">
        <f t="shared" si="11"/>
        <v>1.142729113523E-4</v>
      </c>
      <c r="P255" s="15"/>
      <c r="R255" s="10" t="s">
        <v>508</v>
      </c>
      <c r="S255" s="11">
        <v>5.2961920111532501E-2</v>
      </c>
      <c r="V255" s="16"/>
    </row>
    <row r="256" spans="1:22">
      <c r="A256" s="1" t="s">
        <v>510</v>
      </c>
      <c r="B256">
        <v>0.2029151361010435</v>
      </c>
      <c r="C256">
        <v>0.1406060404158026</v>
      </c>
      <c r="D256">
        <v>0.96320516509310816</v>
      </c>
      <c r="E256">
        <v>-6.2309095685240901E-2</v>
      </c>
      <c r="F256" s="8">
        <f t="shared" si="9"/>
        <v>1.478495726759E-4</v>
      </c>
      <c r="G256" s="8">
        <f t="shared" si="10"/>
        <v>6.4386093855980694E-2</v>
      </c>
      <c r="I256" s="10" t="s">
        <v>511</v>
      </c>
      <c r="J256" s="11">
        <v>1.478495726759E-4</v>
      </c>
      <c r="L256" s="12" t="str">
        <f>_xlfn.XLOOKUP(I256,Sheet!$B$2:$B$900,Sheet!$A$2:$A$900)</f>
        <v>MDT</v>
      </c>
      <c r="M256" s="9">
        <f t="shared" si="11"/>
        <v>1.478495726759E-4</v>
      </c>
      <c r="P256" s="15"/>
      <c r="R256" s="10" t="s">
        <v>510</v>
      </c>
      <c r="S256" s="11">
        <v>6.4386093855980694E-2</v>
      </c>
      <c r="V256" s="16"/>
    </row>
    <row r="257" spans="1:22">
      <c r="A257" s="1" t="s">
        <v>512</v>
      </c>
      <c r="B257">
        <v>0.30372792686997591</v>
      </c>
      <c r="C257">
        <v>0.14766115233168831</v>
      </c>
      <c r="D257">
        <v>1.4498077146053689</v>
      </c>
      <c r="E257">
        <v>-0.1560667745382876</v>
      </c>
      <c r="F257" s="8">
        <f t="shared" si="9"/>
        <v>-2.2274675974030001E-4</v>
      </c>
      <c r="G257" s="8">
        <f t="shared" si="10"/>
        <v>4.1818427547520298E-2</v>
      </c>
      <c r="I257" s="10" t="s">
        <v>513</v>
      </c>
      <c r="J257" s="11">
        <v>-2.2274675974030001E-4</v>
      </c>
      <c r="L257" s="12" t="str">
        <f>_xlfn.XLOOKUP(I257,Sheet!$B$2:$B$900,Sheet!$A$2:$A$900)</f>
        <v>MET</v>
      </c>
      <c r="M257" s="9">
        <f t="shared" si="11"/>
        <v>-2.2274675974030001E-4</v>
      </c>
      <c r="P257" s="15"/>
      <c r="R257" s="10" t="s">
        <v>512</v>
      </c>
      <c r="S257" s="11">
        <v>4.1818427547520298E-2</v>
      </c>
      <c r="V257" s="16"/>
    </row>
    <row r="258" spans="1:22">
      <c r="A258" s="1" t="s">
        <v>514</v>
      </c>
      <c r="B258">
        <v>0.37798868076057501</v>
      </c>
      <c r="C258">
        <v>0.41304830922676788</v>
      </c>
      <c r="D258">
        <v>1.8082490581715069</v>
      </c>
      <c r="E258">
        <v>3.5059628466192982E-2</v>
      </c>
      <c r="F258" s="8">
        <f t="shared" ref="F258:F321" si="12">_xlfn.XLOOKUP(A258,$L$2:$L$900,$M$2:$M$900)</f>
        <v>-1.084312312915863E-6</v>
      </c>
      <c r="G258" s="8">
        <f t="shared" ref="G258:G321" si="13">_xlfn.XLOOKUP(A258,$R$2:$R$900,$S$2:$S$900)</f>
        <v>6.7696310831386095E-2</v>
      </c>
      <c r="I258" s="10" t="s">
        <v>515</v>
      </c>
      <c r="J258" s="11">
        <v>-1.084312312915863E-6</v>
      </c>
      <c r="L258" s="12" t="str">
        <f>_xlfn.XLOOKUP(I258,Sheet!$B$2:$B$900,Sheet!$A$2:$A$900)</f>
        <v>MGM</v>
      </c>
      <c r="M258" s="9">
        <f t="shared" ref="M258:M321" si="14">J258</f>
        <v>-1.084312312915863E-6</v>
      </c>
      <c r="P258" s="15"/>
      <c r="R258" s="10" t="s">
        <v>514</v>
      </c>
      <c r="S258" s="11">
        <v>6.7696310831386095E-2</v>
      </c>
      <c r="V258" s="16"/>
    </row>
    <row r="259" spans="1:22">
      <c r="A259" s="1" t="s">
        <v>516</v>
      </c>
      <c r="B259">
        <v>0.26327352679422261</v>
      </c>
      <c r="C259">
        <v>0.3122669820333418</v>
      </c>
      <c r="D259">
        <v>1.254542668714814</v>
      </c>
      <c r="E259">
        <v>4.8993455239119188E-2</v>
      </c>
      <c r="F259" s="8">
        <f t="shared" si="12"/>
        <v>-3.9101416046539999E-4</v>
      </c>
      <c r="G259" s="8">
        <f t="shared" si="13"/>
        <v>-6.12024149056897E-2</v>
      </c>
      <c r="I259" s="10" t="s">
        <v>517</v>
      </c>
      <c r="J259" s="11">
        <v>-3.9101416046539999E-4</v>
      </c>
      <c r="L259" s="12" t="str">
        <f>_xlfn.XLOOKUP(I259,Sheet!$B$2:$B$900,Sheet!$A$2:$A$900)</f>
        <v>MHK</v>
      </c>
      <c r="M259" s="9">
        <f t="shared" si="14"/>
        <v>-3.9101416046539999E-4</v>
      </c>
      <c r="P259" s="15"/>
      <c r="R259" s="10" t="s">
        <v>516</v>
      </c>
      <c r="S259" s="11">
        <v>-6.12024149056897E-2</v>
      </c>
      <c r="V259" s="16"/>
    </row>
    <row r="260" spans="1:22">
      <c r="A260" s="1" t="s">
        <v>518</v>
      </c>
      <c r="B260">
        <v>0.15693342916446479</v>
      </c>
      <c r="C260">
        <v>0.20693658949754429</v>
      </c>
      <c r="D260">
        <v>0.74126094893159966</v>
      </c>
      <c r="E260">
        <v>5.0003160333079583E-2</v>
      </c>
      <c r="F260" s="8">
        <f t="shared" si="12"/>
        <v>5.4158534723129995E-4</v>
      </c>
      <c r="G260" s="8">
        <f t="shared" si="13"/>
        <v>0.1105592345594187</v>
      </c>
      <c r="I260" s="10" t="s">
        <v>519</v>
      </c>
      <c r="J260" s="11">
        <v>5.4158534723129995E-4</v>
      </c>
      <c r="L260" s="12" t="str">
        <f>_xlfn.XLOOKUP(I260,Sheet!$B$2:$B$900,Sheet!$A$2:$A$900)</f>
        <v>MKC</v>
      </c>
      <c r="M260" s="9">
        <f t="shared" si="14"/>
        <v>5.4158534723129995E-4</v>
      </c>
      <c r="P260" s="15"/>
      <c r="R260" s="10" t="s">
        <v>518</v>
      </c>
      <c r="S260" s="11">
        <v>0.1105592345594187</v>
      </c>
      <c r="V260" s="16"/>
    </row>
    <row r="261" spans="1:22">
      <c r="A261" s="1" t="s">
        <v>520</v>
      </c>
      <c r="B261">
        <v>0.17144214118906201</v>
      </c>
      <c r="C261">
        <v>0.52315412221572977</v>
      </c>
      <c r="D261">
        <v>0.81129150961203955</v>
      </c>
      <c r="E261">
        <v>0.35171198102666779</v>
      </c>
      <c r="F261" s="8">
        <f t="shared" si="12"/>
        <v>1.2080987480453001E-3</v>
      </c>
      <c r="G261" s="8">
        <f t="shared" si="13"/>
        <v>0.1341872857613027</v>
      </c>
      <c r="I261" s="10" t="s">
        <v>521</v>
      </c>
      <c r="J261" s="11">
        <v>1.2080987480453001E-3</v>
      </c>
      <c r="L261" s="12" t="str">
        <f>_xlfn.XLOOKUP(I261,Sheet!$B$2:$B$900,Sheet!$A$2:$A$900)</f>
        <v>MKTX</v>
      </c>
      <c r="M261" s="9">
        <f t="shared" si="14"/>
        <v>1.2080987480453001E-3</v>
      </c>
      <c r="P261" s="15"/>
      <c r="R261" s="10" t="s">
        <v>520</v>
      </c>
      <c r="S261" s="11">
        <v>0.1341872857613027</v>
      </c>
      <c r="V261" s="16"/>
    </row>
    <row r="262" spans="1:22">
      <c r="A262" s="1" t="s">
        <v>522</v>
      </c>
      <c r="B262">
        <v>0.22691052336647699</v>
      </c>
      <c r="C262">
        <v>0.18001766034972491</v>
      </c>
      <c r="D262">
        <v>1.0790259506386291</v>
      </c>
      <c r="E262">
        <v>-4.6892863016752162E-2</v>
      </c>
      <c r="F262" s="8">
        <f t="shared" si="12"/>
        <v>4.958921140265E-4</v>
      </c>
      <c r="G262" s="8">
        <f t="shared" si="13"/>
        <v>7.3028275686601002E-2</v>
      </c>
      <c r="I262" s="10" t="s">
        <v>523</v>
      </c>
      <c r="J262" s="11">
        <v>4.958921140265E-4</v>
      </c>
      <c r="L262" s="12" t="str">
        <f>_xlfn.XLOOKUP(I262,Sheet!$B$2:$B$900,Sheet!$A$2:$A$900)</f>
        <v>MLM</v>
      </c>
      <c r="M262" s="9">
        <f t="shared" si="14"/>
        <v>4.958921140265E-4</v>
      </c>
      <c r="P262" s="15"/>
      <c r="R262" s="10" t="s">
        <v>522</v>
      </c>
      <c r="S262" s="11">
        <v>7.3028275686601002E-2</v>
      </c>
      <c r="V262" s="16"/>
    </row>
    <row r="263" spans="1:22">
      <c r="A263" s="1" t="s">
        <v>524</v>
      </c>
      <c r="B263">
        <v>0.17997904942308091</v>
      </c>
      <c r="C263">
        <v>0.13249379719691609</v>
      </c>
      <c r="D263">
        <v>0.85249740501421323</v>
      </c>
      <c r="E263">
        <v>-4.7485252226164808E-2</v>
      </c>
      <c r="F263" s="8">
        <f t="shared" si="12"/>
        <v>2.8749247820709998E-4</v>
      </c>
      <c r="G263" s="8">
        <f t="shared" si="13"/>
        <v>9.9058345386160498E-2</v>
      </c>
      <c r="I263" s="10" t="s">
        <v>525</v>
      </c>
      <c r="J263" s="11">
        <v>2.8749247820709998E-4</v>
      </c>
      <c r="L263" s="12" t="str">
        <f>_xlfn.XLOOKUP(I263,Sheet!$B$2:$B$900,Sheet!$A$2:$A$900)</f>
        <v>MMC</v>
      </c>
      <c r="M263" s="9">
        <f t="shared" si="14"/>
        <v>2.8749247820709998E-4</v>
      </c>
      <c r="P263" s="15"/>
      <c r="R263" s="10" t="s">
        <v>524</v>
      </c>
      <c r="S263" s="11">
        <v>9.9058345386160498E-2</v>
      </c>
      <c r="V263" s="16"/>
    </row>
    <row r="264" spans="1:22">
      <c r="A264" s="1" t="s">
        <v>526</v>
      </c>
      <c r="B264">
        <v>0.17260633301202699</v>
      </c>
      <c r="C264">
        <v>9.7249148091006155E-2</v>
      </c>
      <c r="D264">
        <v>0.81691082343973198</v>
      </c>
      <c r="E264">
        <v>-7.5357184921020864E-2</v>
      </c>
      <c r="F264" s="8">
        <f t="shared" si="12"/>
        <v>-1.860809254796E-4</v>
      </c>
      <c r="G264" s="8">
        <f t="shared" si="13"/>
        <v>5.1342067605576497E-2</v>
      </c>
      <c r="I264" s="10" t="s">
        <v>527</v>
      </c>
      <c r="J264" s="11">
        <v>-1.860809254796E-4</v>
      </c>
      <c r="L264" s="12" t="str">
        <f>_xlfn.XLOOKUP(I264,Sheet!$B$2:$B$900,Sheet!$A$2:$A$900)</f>
        <v>MMM</v>
      </c>
      <c r="M264" s="9">
        <f t="shared" si="14"/>
        <v>-1.860809254796E-4</v>
      </c>
      <c r="P264" s="15"/>
      <c r="R264" s="10" t="s">
        <v>526</v>
      </c>
      <c r="S264" s="11">
        <v>5.1342067605576497E-2</v>
      </c>
      <c r="V264" s="16"/>
    </row>
    <row r="265" spans="1:22">
      <c r="A265" s="1" t="s">
        <v>528</v>
      </c>
      <c r="B265">
        <v>0.18651621129704909</v>
      </c>
      <c r="C265">
        <v>0.43938615782279211</v>
      </c>
      <c r="D265">
        <v>0.88405093716211558</v>
      </c>
      <c r="E265">
        <v>0.25286994652574302</v>
      </c>
      <c r="F265" s="8">
        <f t="shared" si="12"/>
        <v>2.3356631531620001E-4</v>
      </c>
      <c r="G265" s="8">
        <f t="shared" si="13"/>
        <v>5.60276843295405E-2</v>
      </c>
      <c r="I265" s="10" t="s">
        <v>529</v>
      </c>
      <c r="J265" s="11">
        <v>2.3356631531620001E-4</v>
      </c>
      <c r="L265" s="12" t="str">
        <f>_xlfn.XLOOKUP(I265,Sheet!$B$2:$B$900,Sheet!$A$2:$A$900)</f>
        <v>MNST</v>
      </c>
      <c r="M265" s="9">
        <f t="shared" si="14"/>
        <v>2.3356631531620001E-4</v>
      </c>
      <c r="P265" s="15"/>
      <c r="R265" s="10" t="s">
        <v>528</v>
      </c>
      <c r="S265" s="11">
        <v>5.60276843295405E-2</v>
      </c>
      <c r="V265" s="16"/>
    </row>
    <row r="266" spans="1:22">
      <c r="A266" s="1" t="s">
        <v>530</v>
      </c>
      <c r="B266">
        <v>0.1548623943261761</v>
      </c>
      <c r="C266">
        <v>-4.1471536009552327E-2</v>
      </c>
      <c r="D266">
        <v>0.73126449089533885</v>
      </c>
      <c r="E266">
        <v>-0.19633393033572841</v>
      </c>
      <c r="F266" s="8">
        <f t="shared" si="12"/>
        <v>1.664501376585255E-5</v>
      </c>
      <c r="G266" s="8">
        <f t="shared" si="13"/>
        <v>1.08270076211481E-2</v>
      </c>
      <c r="I266" s="10" t="s">
        <v>531</v>
      </c>
      <c r="J266" s="11">
        <v>1.664501376585255E-5</v>
      </c>
      <c r="L266" s="12" t="str">
        <f>_xlfn.XLOOKUP(I266,Sheet!$B$2:$B$900,Sheet!$A$2:$A$900)</f>
        <v>MO</v>
      </c>
      <c r="M266" s="9">
        <f t="shared" si="14"/>
        <v>1.664501376585255E-5</v>
      </c>
      <c r="P266" s="15"/>
      <c r="R266" s="10" t="s">
        <v>530</v>
      </c>
      <c r="S266" s="11">
        <v>1.08270076211481E-2</v>
      </c>
      <c r="V266" s="16"/>
    </row>
    <row r="267" spans="1:22">
      <c r="A267" s="1" t="s">
        <v>532</v>
      </c>
      <c r="B267">
        <v>0.2084764133957947</v>
      </c>
      <c r="C267">
        <v>0.59817617538741696</v>
      </c>
      <c r="D267">
        <v>0.990048303642592</v>
      </c>
      <c r="E267">
        <v>0.38969976199162232</v>
      </c>
      <c r="F267" s="8">
        <f t="shared" si="12"/>
        <v>6.1320974842149999E-4</v>
      </c>
      <c r="G267" s="8">
        <f t="shared" si="13"/>
        <v>0.12343594720184339</v>
      </c>
      <c r="I267" s="10" t="s">
        <v>533</v>
      </c>
      <c r="J267" s="11">
        <v>6.1320974842149999E-4</v>
      </c>
      <c r="L267" s="12" t="str">
        <f>_xlfn.XLOOKUP(I267,Sheet!$B$2:$B$900,Sheet!$A$2:$A$900)</f>
        <v>MOH</v>
      </c>
      <c r="M267" s="9">
        <f t="shared" si="14"/>
        <v>6.1320974842149999E-4</v>
      </c>
      <c r="P267" s="15"/>
      <c r="R267" s="10" t="s">
        <v>532</v>
      </c>
      <c r="S267" s="11">
        <v>0.12343594720184339</v>
      </c>
      <c r="V267" s="16"/>
    </row>
    <row r="268" spans="1:22">
      <c r="A268" s="1" t="s">
        <v>534</v>
      </c>
      <c r="B268">
        <v>0.27257775905230458</v>
      </c>
      <c r="C268">
        <v>0.38817164377214908</v>
      </c>
      <c r="D268">
        <v>1.2994522789289991</v>
      </c>
      <c r="E268">
        <v>0.1155938847198444</v>
      </c>
      <c r="F268" s="8">
        <f t="shared" si="12"/>
        <v>-7.9055265181350001E-4</v>
      </c>
      <c r="G268" s="8">
        <f t="shared" si="13"/>
        <v>-0.1318395257208374</v>
      </c>
      <c r="I268" s="10" t="s">
        <v>535</v>
      </c>
      <c r="J268" s="11">
        <v>-7.9055265181350001E-4</v>
      </c>
      <c r="L268" s="12" t="str">
        <f>_xlfn.XLOOKUP(I268,Sheet!$B$2:$B$900,Sheet!$A$2:$A$900)</f>
        <v>MOS</v>
      </c>
      <c r="M268" s="9">
        <f t="shared" si="14"/>
        <v>-7.9055265181350001E-4</v>
      </c>
      <c r="P268" s="15"/>
      <c r="R268" s="10" t="s">
        <v>534</v>
      </c>
      <c r="S268" s="11">
        <v>-0.1318395257208374</v>
      </c>
      <c r="V268" s="16"/>
    </row>
    <row r="269" spans="1:22">
      <c r="A269" s="1" t="s">
        <v>536</v>
      </c>
      <c r="B269">
        <v>0.30172091208918139</v>
      </c>
      <c r="C269">
        <v>0.92234340382806335</v>
      </c>
      <c r="D269">
        <v>1.4401202681831999</v>
      </c>
      <c r="E269">
        <v>0.62062249173888184</v>
      </c>
      <c r="F269" s="8">
        <f t="shared" si="12"/>
        <v>6.3881032466120001E-4</v>
      </c>
      <c r="G269" s="8">
        <f t="shared" si="13"/>
        <v>0.13313477062168511</v>
      </c>
      <c r="I269" s="10" t="s">
        <v>537</v>
      </c>
      <c r="J269" s="11">
        <v>6.3881032466120001E-4</v>
      </c>
      <c r="L269" s="12" t="str">
        <f>_xlfn.XLOOKUP(I269,Sheet!$B$2:$B$900,Sheet!$A$2:$A$900)</f>
        <v>MPWR</v>
      </c>
      <c r="M269" s="9">
        <f t="shared" si="14"/>
        <v>6.3881032466120001E-4</v>
      </c>
      <c r="P269" s="15"/>
      <c r="R269" s="10" t="s">
        <v>536</v>
      </c>
      <c r="S269" s="11">
        <v>0.13313477062168511</v>
      </c>
      <c r="V269" s="16"/>
    </row>
    <row r="270" spans="1:22">
      <c r="A270" s="1" t="s">
        <v>538</v>
      </c>
      <c r="B270">
        <v>0.14746879583843531</v>
      </c>
      <c r="C270">
        <v>-2.4058821152677771E-2</v>
      </c>
      <c r="D270">
        <v>0.69557711584338866</v>
      </c>
      <c r="E270">
        <v>-0.1715276169911131</v>
      </c>
      <c r="F270" s="8">
        <f t="shared" si="12"/>
        <v>2.1218348207080001E-4</v>
      </c>
      <c r="G270" s="8">
        <f t="shared" si="13"/>
        <v>8.4365957208015596E-2</v>
      </c>
      <c r="I270" s="10" t="s">
        <v>539</v>
      </c>
      <c r="J270" s="11">
        <v>2.1218348207080001E-4</v>
      </c>
      <c r="L270" s="12" t="str">
        <f>_xlfn.XLOOKUP(I270,Sheet!$B$2:$B$900,Sheet!$A$2:$A$900)</f>
        <v>MRK</v>
      </c>
      <c r="M270" s="9">
        <f t="shared" si="14"/>
        <v>2.1218348207080001E-4</v>
      </c>
      <c r="P270" s="15"/>
      <c r="R270" s="10" t="s">
        <v>538</v>
      </c>
      <c r="S270" s="11">
        <v>8.4365957208015596E-2</v>
      </c>
      <c r="V270" s="16"/>
    </row>
    <row r="271" spans="1:22">
      <c r="A271" s="1" t="s">
        <v>540</v>
      </c>
      <c r="B271">
        <v>0.3069890568690678</v>
      </c>
      <c r="C271">
        <v>-0.21131973265190959</v>
      </c>
      <c r="D271">
        <v>1.4655485165387889</v>
      </c>
      <c r="E271">
        <v>-0.51830878952097748</v>
      </c>
      <c r="F271" s="8">
        <f t="shared" si="12"/>
        <v>-7.9218008207349998E-4</v>
      </c>
      <c r="G271" s="8">
        <f t="shared" si="13"/>
        <v>-7.2164333887525897E-2</v>
      </c>
      <c r="I271" s="10" t="s">
        <v>541</v>
      </c>
      <c r="J271" s="11">
        <v>-7.9218008207349998E-4</v>
      </c>
      <c r="L271" s="12" t="str">
        <f>_xlfn.XLOOKUP(I271,Sheet!$B$2:$B$900,Sheet!$A$2:$A$900)</f>
        <v>MRO</v>
      </c>
      <c r="M271" s="9">
        <f t="shared" si="14"/>
        <v>-7.9218008207349998E-4</v>
      </c>
      <c r="P271" s="15"/>
      <c r="R271" s="10" t="s">
        <v>540</v>
      </c>
      <c r="S271" s="11">
        <v>-7.2164333887525897E-2</v>
      </c>
      <c r="V271" s="16"/>
    </row>
    <row r="272" spans="1:22">
      <c r="A272" s="1" t="s">
        <v>542</v>
      </c>
      <c r="B272">
        <v>0.30033077569566902</v>
      </c>
      <c r="C272">
        <v>0.48628459630655763</v>
      </c>
      <c r="D272">
        <v>1.4334103665120581</v>
      </c>
      <c r="E272">
        <v>0.18595382061088861</v>
      </c>
      <c r="F272" s="8">
        <f t="shared" si="12"/>
        <v>-1.6838211119479999E-4</v>
      </c>
      <c r="G272" s="8">
        <f t="shared" si="13"/>
        <v>7.7735993479262494E-2</v>
      </c>
      <c r="I272" s="10" t="s">
        <v>543</v>
      </c>
      <c r="J272" s="11">
        <v>-1.6838211119479999E-4</v>
      </c>
      <c r="L272" s="12" t="str">
        <f>_xlfn.XLOOKUP(I272,Sheet!$B$2:$B$900,Sheet!$A$2:$A$900)</f>
        <v>MS</v>
      </c>
      <c r="M272" s="9">
        <f t="shared" si="14"/>
        <v>-1.6838211119479999E-4</v>
      </c>
      <c r="P272" s="15"/>
      <c r="R272" s="10" t="s">
        <v>542</v>
      </c>
      <c r="S272" s="11">
        <v>7.7735993479262494E-2</v>
      </c>
      <c r="V272" s="16"/>
    </row>
    <row r="273" spans="1:22">
      <c r="A273" s="1" t="s">
        <v>544</v>
      </c>
      <c r="B273">
        <v>0.241047197036554</v>
      </c>
      <c r="C273">
        <v>0.69200078109607965</v>
      </c>
      <c r="D273">
        <v>1.147260758910619</v>
      </c>
      <c r="E273">
        <v>0.45095358405952563</v>
      </c>
      <c r="F273" s="8">
        <f t="shared" si="12"/>
        <v>1.0118192167232001E-3</v>
      </c>
      <c r="G273" s="8">
        <f t="shared" si="13"/>
        <v>0.1512601503351674</v>
      </c>
      <c r="I273" s="10" t="s">
        <v>545</v>
      </c>
      <c r="J273" s="11">
        <v>1.0118192167232001E-3</v>
      </c>
      <c r="L273" s="12" t="str">
        <f>_xlfn.XLOOKUP(I273,Sheet!$B$2:$B$900,Sheet!$A$2:$A$900)</f>
        <v>MSCI</v>
      </c>
      <c r="M273" s="9">
        <f t="shared" si="14"/>
        <v>1.0118192167232001E-3</v>
      </c>
      <c r="P273" s="15"/>
      <c r="R273" s="10" t="s">
        <v>544</v>
      </c>
      <c r="S273" s="11">
        <v>0.1512601503351674</v>
      </c>
      <c r="V273" s="16"/>
    </row>
    <row r="274" spans="1:22">
      <c r="A274" s="1" t="s">
        <v>546</v>
      </c>
      <c r="B274">
        <v>0.2354825146352387</v>
      </c>
      <c r="C274">
        <v>0.45123711529462102</v>
      </c>
      <c r="D274">
        <v>1.1204011846140161</v>
      </c>
      <c r="E274">
        <v>0.21575460065938221</v>
      </c>
      <c r="F274" s="8">
        <f t="shared" si="12"/>
        <v>6.0104703042249998E-4</v>
      </c>
      <c r="G274" s="8">
        <f t="shared" si="13"/>
        <v>0.1443260284952127</v>
      </c>
      <c r="I274" s="10" t="s">
        <v>547</v>
      </c>
      <c r="J274" s="11">
        <v>6.0104703042249998E-4</v>
      </c>
      <c r="L274" s="12" t="str">
        <f>_xlfn.XLOOKUP(I274,Sheet!$B$2:$B$900,Sheet!$A$2:$A$900)</f>
        <v>MSFT</v>
      </c>
      <c r="M274" s="9">
        <f t="shared" si="14"/>
        <v>6.0104703042249998E-4</v>
      </c>
      <c r="P274" s="15"/>
      <c r="R274" s="10" t="s">
        <v>546</v>
      </c>
      <c r="S274" s="11">
        <v>0.1443260284952127</v>
      </c>
      <c r="V274" s="16"/>
    </row>
    <row r="275" spans="1:22">
      <c r="A275" s="1" t="s">
        <v>548</v>
      </c>
      <c r="B275">
        <v>0.20162311013493969</v>
      </c>
      <c r="C275">
        <v>0.1681456583184765</v>
      </c>
      <c r="D275">
        <v>0.95696882222087132</v>
      </c>
      <c r="E275">
        <v>-3.347745181646325E-2</v>
      </c>
      <c r="F275" s="8">
        <f t="shared" si="12"/>
        <v>5.0972871081139996E-4</v>
      </c>
      <c r="G275" s="8">
        <f t="shared" si="13"/>
        <v>0.13219125978582069</v>
      </c>
      <c r="I275" s="10" t="s">
        <v>549</v>
      </c>
      <c r="J275" s="11">
        <v>5.0972871081139996E-4</v>
      </c>
      <c r="L275" s="12" t="str">
        <f>_xlfn.XLOOKUP(I275,Sheet!$B$2:$B$900,Sheet!$A$2:$A$900)</f>
        <v>MSI</v>
      </c>
      <c r="M275" s="9">
        <f t="shared" si="14"/>
        <v>5.0972871081139996E-4</v>
      </c>
      <c r="P275" s="15"/>
      <c r="R275" s="10" t="s">
        <v>548</v>
      </c>
      <c r="S275" s="11">
        <v>0.13219125978582069</v>
      </c>
      <c r="V275" s="16"/>
    </row>
    <row r="276" spans="1:22">
      <c r="A276" s="1" t="s">
        <v>550</v>
      </c>
      <c r="B276">
        <v>0.26571996043019208</v>
      </c>
      <c r="C276">
        <v>-4.7709398878533982E-2</v>
      </c>
      <c r="D276">
        <v>1.2663510993256071</v>
      </c>
      <c r="E276">
        <v>-0.31342935930872612</v>
      </c>
      <c r="F276" s="8">
        <f t="shared" si="12"/>
        <v>-1.9200255983256381E-5</v>
      </c>
      <c r="G276" s="8">
        <f t="shared" si="13"/>
        <v>7.4315758723231998E-2</v>
      </c>
      <c r="I276" s="10" t="s">
        <v>551</v>
      </c>
      <c r="J276" s="11">
        <v>-1.9200255983256381E-5</v>
      </c>
      <c r="L276" s="12" t="str">
        <f>_xlfn.XLOOKUP(I276,Sheet!$B$2:$B$900,Sheet!$A$2:$A$900)</f>
        <v>MTB</v>
      </c>
      <c r="M276" s="9">
        <f t="shared" si="14"/>
        <v>-1.9200255983256381E-5</v>
      </c>
      <c r="P276" s="15"/>
      <c r="R276" s="10" t="s">
        <v>550</v>
      </c>
      <c r="S276" s="11">
        <v>7.4315758723231998E-2</v>
      </c>
      <c r="V276" s="16"/>
    </row>
    <row r="277" spans="1:22">
      <c r="A277" s="1" t="s">
        <v>552</v>
      </c>
      <c r="B277">
        <v>0.19304409148693971</v>
      </c>
      <c r="C277">
        <v>0.76195353315578196</v>
      </c>
      <c r="D277">
        <v>0.91555966853522064</v>
      </c>
      <c r="E277">
        <v>0.56890944166884228</v>
      </c>
      <c r="F277" s="8">
        <f t="shared" si="12"/>
        <v>1.2050910772535999E-3</v>
      </c>
      <c r="G277" s="8">
        <f t="shared" si="13"/>
        <v>0.17349571935218649</v>
      </c>
      <c r="I277" s="10" t="s">
        <v>553</v>
      </c>
      <c r="J277" s="11">
        <v>1.2050910772535999E-3</v>
      </c>
      <c r="L277" s="12" t="str">
        <f>_xlfn.XLOOKUP(I277,Sheet!$B$2:$B$900,Sheet!$A$2:$A$900)</f>
        <v>MTCH</v>
      </c>
      <c r="M277" s="9">
        <f t="shared" si="14"/>
        <v>1.2050910772535999E-3</v>
      </c>
      <c r="P277" s="15"/>
      <c r="R277" s="10" t="s">
        <v>552</v>
      </c>
      <c r="S277" s="11">
        <v>0.17349571935218649</v>
      </c>
      <c r="V277" s="16"/>
    </row>
    <row r="278" spans="1:22">
      <c r="A278" s="1" t="s">
        <v>554</v>
      </c>
      <c r="B278">
        <v>0.1831237346058216</v>
      </c>
      <c r="C278">
        <v>0.44600827836340851</v>
      </c>
      <c r="D278">
        <v>0.86767615183456825</v>
      </c>
      <c r="E278">
        <v>0.26288454375758691</v>
      </c>
      <c r="F278" s="8">
        <f t="shared" si="12"/>
        <v>3.8069870717409999E-4</v>
      </c>
      <c r="G278" s="8">
        <f t="shared" si="13"/>
        <v>9.1844438123254005E-2</v>
      </c>
      <c r="I278" s="10" t="s">
        <v>555</v>
      </c>
      <c r="J278" s="11">
        <v>3.8069870717409999E-4</v>
      </c>
      <c r="L278" s="12" t="str">
        <f>_xlfn.XLOOKUP(I278,Sheet!$B$2:$B$900,Sheet!$A$2:$A$900)</f>
        <v>MTD</v>
      </c>
      <c r="M278" s="9">
        <f t="shared" si="14"/>
        <v>3.8069870717409999E-4</v>
      </c>
      <c r="P278" s="15"/>
      <c r="R278" s="10" t="s">
        <v>554</v>
      </c>
      <c r="S278" s="11">
        <v>9.1844438123254005E-2</v>
      </c>
      <c r="V278" s="16"/>
    </row>
    <row r="279" spans="1:22">
      <c r="A279" s="1" t="s">
        <v>556</v>
      </c>
      <c r="B279">
        <v>0.27107911273258389</v>
      </c>
      <c r="C279">
        <v>0.50261562482748912</v>
      </c>
      <c r="D279">
        <v>1.2922186222230281</v>
      </c>
      <c r="E279">
        <v>0.23153651209490519</v>
      </c>
      <c r="F279" s="8">
        <f t="shared" si="12"/>
        <v>3.662661760467421E-6</v>
      </c>
      <c r="G279" s="8">
        <f t="shared" si="13"/>
        <v>0.13004493984825119</v>
      </c>
      <c r="I279" s="10" t="s">
        <v>557</v>
      </c>
      <c r="J279" s="11">
        <v>3.662661760467421E-6</v>
      </c>
      <c r="L279" s="12" t="str">
        <f>_xlfn.XLOOKUP(I279,Sheet!$B$2:$B$900,Sheet!$A$2:$A$900)</f>
        <v>MU</v>
      </c>
      <c r="M279" s="9">
        <f t="shared" si="14"/>
        <v>3.662661760467421E-6</v>
      </c>
      <c r="P279" s="15"/>
      <c r="R279" s="10" t="s">
        <v>556</v>
      </c>
      <c r="S279" s="11">
        <v>0.13004493984825119</v>
      </c>
      <c r="V279" s="16"/>
    </row>
    <row r="280" spans="1:22">
      <c r="A280" s="1" t="s">
        <v>558</v>
      </c>
      <c r="B280">
        <v>0.21236277475046469</v>
      </c>
      <c r="C280">
        <v>0.32044218207081082</v>
      </c>
      <c r="D280">
        <v>1.008806968382296</v>
      </c>
      <c r="E280">
        <v>0.1080794073203461</v>
      </c>
      <c r="F280" s="8">
        <f t="shared" si="12"/>
        <v>4.12043403998E-4</v>
      </c>
      <c r="G280" s="8">
        <f t="shared" si="13"/>
        <v>0.10570065638356591</v>
      </c>
      <c r="I280" s="10" t="s">
        <v>559</v>
      </c>
      <c r="J280" s="11">
        <v>4.12043403998E-4</v>
      </c>
      <c r="L280" s="12" t="str">
        <f>_xlfn.XLOOKUP(I280,Sheet!$B$2:$B$900,Sheet!$A$2:$A$900)</f>
        <v>NDAQ</v>
      </c>
      <c r="M280" s="9">
        <f t="shared" si="14"/>
        <v>4.12043403998E-4</v>
      </c>
      <c r="P280" s="15"/>
      <c r="R280" s="10" t="s">
        <v>558</v>
      </c>
      <c r="S280" s="11">
        <v>0.10570065638356591</v>
      </c>
      <c r="V280" s="16"/>
    </row>
    <row r="281" spans="1:22">
      <c r="A281" s="1" t="s">
        <v>560</v>
      </c>
      <c r="B281">
        <v>0.25711036502582058</v>
      </c>
      <c r="C281">
        <v>0.34559341323717391</v>
      </c>
      <c r="D281">
        <v>1.2247943579430709</v>
      </c>
      <c r="E281">
        <v>8.8483048211353221E-2</v>
      </c>
      <c r="F281" s="8">
        <f t="shared" si="12"/>
        <v>2.6767589065809999E-4</v>
      </c>
      <c r="G281" s="8">
        <f t="shared" si="13"/>
        <v>0.10499813292838001</v>
      </c>
      <c r="I281" s="10" t="s">
        <v>561</v>
      </c>
      <c r="J281" s="11">
        <v>2.6767589065809999E-4</v>
      </c>
      <c r="L281" s="12" t="str">
        <f>_xlfn.XLOOKUP(I281,Sheet!$B$2:$B$900,Sheet!$A$2:$A$900)</f>
        <v>NDSN</v>
      </c>
      <c r="M281" s="9">
        <f t="shared" si="14"/>
        <v>2.6767589065809999E-4</v>
      </c>
      <c r="P281" s="15"/>
      <c r="R281" s="10" t="s">
        <v>560</v>
      </c>
      <c r="S281" s="11">
        <v>0.10499813292838001</v>
      </c>
      <c r="V281" s="16"/>
    </row>
    <row r="282" spans="1:22">
      <c r="A282" s="1" t="s">
        <v>562</v>
      </c>
      <c r="B282">
        <v>0.1939833555209054</v>
      </c>
      <c r="C282">
        <v>0.34934012958808441</v>
      </c>
      <c r="D282">
        <v>0.9200933023142962</v>
      </c>
      <c r="E282">
        <v>0.1553567740671789</v>
      </c>
      <c r="F282" s="8">
        <f t="shared" si="12"/>
        <v>6.3984558359550005E-4</v>
      </c>
      <c r="G282" s="8">
        <f t="shared" si="13"/>
        <v>0.12096956981138141</v>
      </c>
      <c r="I282" s="10" t="s">
        <v>563</v>
      </c>
      <c r="J282" s="11">
        <v>6.3984558359550005E-4</v>
      </c>
      <c r="L282" s="12" t="str">
        <f>_xlfn.XLOOKUP(I282,Sheet!$B$2:$B$900,Sheet!$A$2:$A$900)</f>
        <v>NEE</v>
      </c>
      <c r="M282" s="9">
        <f t="shared" si="14"/>
        <v>6.3984558359550005E-4</v>
      </c>
      <c r="P282" s="15"/>
      <c r="R282" s="10" t="s">
        <v>562</v>
      </c>
      <c r="S282" s="11">
        <v>0.12096956981138141</v>
      </c>
      <c r="V282" s="16"/>
    </row>
    <row r="283" spans="1:22">
      <c r="A283" s="1" t="s">
        <v>564</v>
      </c>
      <c r="B283">
        <v>9.076609965524346E-2</v>
      </c>
      <c r="C283">
        <v>0.44402496719002471</v>
      </c>
      <c r="D283">
        <v>0.42188489567460352</v>
      </c>
      <c r="E283">
        <v>0.35325886753478131</v>
      </c>
      <c r="F283" s="8">
        <f t="shared" si="12"/>
        <v>8.2621939865750002E-4</v>
      </c>
      <c r="G283" s="8">
        <f t="shared" si="13"/>
        <v>8.1132121493946704E-2</v>
      </c>
      <c r="I283" s="10" t="s">
        <v>565</v>
      </c>
      <c r="J283" s="11">
        <v>8.2621939865750002E-4</v>
      </c>
      <c r="L283" s="12" t="str">
        <f>_xlfn.XLOOKUP(I283,Sheet!$B$2:$B$900,Sheet!$A$2:$A$900)</f>
        <v>NEM</v>
      </c>
      <c r="M283" s="9">
        <f t="shared" si="14"/>
        <v>8.2621939865750002E-4</v>
      </c>
      <c r="P283" s="15"/>
      <c r="R283" s="10" t="s">
        <v>564</v>
      </c>
      <c r="S283" s="11">
        <v>8.1132121493946704E-2</v>
      </c>
      <c r="V283" s="16"/>
    </row>
    <row r="284" spans="1:22">
      <c r="A284" s="1" t="s">
        <v>566</v>
      </c>
      <c r="B284">
        <v>0.13846807456803581</v>
      </c>
      <c r="C284">
        <v>0.6207736506348841</v>
      </c>
      <c r="D284">
        <v>0.6521324905709438</v>
      </c>
      <c r="E284">
        <v>0.48230557606684832</v>
      </c>
      <c r="F284" s="8">
        <f t="shared" si="12"/>
        <v>1.1850829062290001E-3</v>
      </c>
      <c r="G284" s="8">
        <f t="shared" si="13"/>
        <v>0.14518542249609889</v>
      </c>
      <c r="I284" s="10" t="s">
        <v>567</v>
      </c>
      <c r="J284" s="11">
        <v>1.1850829062290001E-3</v>
      </c>
      <c r="L284" s="12" t="str">
        <f>_xlfn.XLOOKUP(I284,Sheet!$B$2:$B$900,Sheet!$A$2:$A$900)</f>
        <v>NFLX</v>
      </c>
      <c r="M284" s="9">
        <f t="shared" si="14"/>
        <v>1.1850829062290001E-3</v>
      </c>
      <c r="P284" s="15"/>
      <c r="R284" s="10" t="s">
        <v>566</v>
      </c>
      <c r="S284" s="11">
        <v>0.14518542249609889</v>
      </c>
      <c r="V284" s="16"/>
    </row>
    <row r="285" spans="1:22">
      <c r="A285" s="1" t="s">
        <v>568</v>
      </c>
      <c r="B285">
        <v>0.20351387673044399</v>
      </c>
      <c r="C285">
        <v>-5.9328942857509108E-2</v>
      </c>
      <c r="D285">
        <v>0.96609516262755413</v>
      </c>
      <c r="E285">
        <v>-0.26284281958795308</v>
      </c>
      <c r="F285" s="8">
        <f t="shared" si="12"/>
        <v>3.883932541725E-4</v>
      </c>
      <c r="G285" s="8">
        <f t="shared" si="13"/>
        <v>8.5588284971876205E-2</v>
      </c>
      <c r="I285" s="10" t="s">
        <v>569</v>
      </c>
      <c r="J285" s="11">
        <v>3.883932541725E-4</v>
      </c>
      <c r="L285" s="12" t="str">
        <f>_xlfn.XLOOKUP(I285,Sheet!$B$2:$B$900,Sheet!$A$2:$A$900)</f>
        <v>NI</v>
      </c>
      <c r="M285" s="9">
        <f t="shared" si="14"/>
        <v>3.883932541725E-4</v>
      </c>
      <c r="P285" s="15"/>
      <c r="R285" s="10" t="s">
        <v>568</v>
      </c>
      <c r="S285" s="11">
        <v>8.5588284971876205E-2</v>
      </c>
      <c r="V285" s="16"/>
    </row>
    <row r="286" spans="1:22">
      <c r="A286" s="1" t="s">
        <v>570</v>
      </c>
      <c r="B286">
        <v>0.19798138933645909</v>
      </c>
      <c r="C286">
        <v>0.42955814210768878</v>
      </c>
      <c r="D286">
        <v>0.93939098699146895</v>
      </c>
      <c r="E286">
        <v>0.23157675277122969</v>
      </c>
      <c r="F286" s="8">
        <f t="shared" si="12"/>
        <v>3.2529613763290001E-4</v>
      </c>
      <c r="G286" s="8">
        <f t="shared" si="13"/>
        <v>9.0618165852652699E-2</v>
      </c>
      <c r="I286" s="10" t="s">
        <v>571</v>
      </c>
      <c r="J286" s="11">
        <v>3.2529613763290001E-4</v>
      </c>
      <c r="L286" s="12" t="str">
        <f>_xlfn.XLOOKUP(I286,Sheet!$B$2:$B$900,Sheet!$A$2:$A$900)</f>
        <v>NKE</v>
      </c>
      <c r="M286" s="9">
        <f t="shared" si="14"/>
        <v>3.2529613763290001E-4</v>
      </c>
      <c r="P286" s="15"/>
      <c r="R286" s="10" t="s">
        <v>570</v>
      </c>
      <c r="S286" s="11">
        <v>9.0618165852652699E-2</v>
      </c>
      <c r="V286" s="16"/>
    </row>
    <row r="287" spans="1:22">
      <c r="A287" s="1" t="s">
        <v>572</v>
      </c>
      <c r="B287">
        <v>0.16681560105329171</v>
      </c>
      <c r="C287">
        <v>-2.5547622069836851E-2</v>
      </c>
      <c r="D287">
        <v>0.78896015454969748</v>
      </c>
      <c r="E287">
        <v>-0.19236322312312851</v>
      </c>
      <c r="F287" s="8">
        <f t="shared" si="12"/>
        <v>4.7630198058070002E-4</v>
      </c>
      <c r="G287" s="8">
        <f t="shared" si="13"/>
        <v>9.9315724750483697E-2</v>
      </c>
      <c r="I287" s="10" t="s">
        <v>573</v>
      </c>
      <c r="J287" s="11">
        <v>4.7630198058070002E-4</v>
      </c>
      <c r="L287" s="12" t="str">
        <f>_xlfn.XLOOKUP(I287,Sheet!$B$2:$B$900,Sheet!$A$2:$A$900)</f>
        <v>NOC</v>
      </c>
      <c r="M287" s="9">
        <f t="shared" si="14"/>
        <v>4.7630198058070002E-4</v>
      </c>
      <c r="P287" s="15"/>
      <c r="R287" s="10" t="s">
        <v>572</v>
      </c>
      <c r="S287" s="11">
        <v>9.9315724750483697E-2</v>
      </c>
      <c r="V287" s="16"/>
    </row>
    <row r="288" spans="1:22">
      <c r="A288" s="1" t="s">
        <v>574</v>
      </c>
      <c r="B288">
        <v>0.21693789200310801</v>
      </c>
      <c r="C288">
        <v>9.3613783240273363E-2</v>
      </c>
      <c r="D288">
        <v>1.030890115793188</v>
      </c>
      <c r="E288">
        <v>-0.1233241087628346</v>
      </c>
      <c r="F288" s="8">
        <f t="shared" si="12"/>
        <v>2.148370017336E-4</v>
      </c>
      <c r="G288" s="8">
        <f t="shared" si="13"/>
        <v>0.13127759350921989</v>
      </c>
      <c r="I288" s="10" t="s">
        <v>575</v>
      </c>
      <c r="J288" s="11">
        <v>2.148370017336E-4</v>
      </c>
      <c r="L288" s="12" t="str">
        <f>_xlfn.XLOOKUP(I288,Sheet!$B$2:$B$900,Sheet!$A$2:$A$900)</f>
        <v>NRG</v>
      </c>
      <c r="M288" s="9">
        <f t="shared" si="14"/>
        <v>2.148370017336E-4</v>
      </c>
      <c r="P288" s="15"/>
      <c r="R288" s="10" t="s">
        <v>574</v>
      </c>
      <c r="S288" s="11">
        <v>0.13127759350921989</v>
      </c>
      <c r="V288" s="16"/>
    </row>
    <row r="289" spans="1:22">
      <c r="A289" s="1" t="s">
        <v>576</v>
      </c>
      <c r="B289">
        <v>0.24826444402692849</v>
      </c>
      <c r="C289">
        <v>0.33597610896321789</v>
      </c>
      <c r="D289">
        <v>1.182096921655339</v>
      </c>
      <c r="E289">
        <v>8.7711664936289485E-2</v>
      </c>
      <c r="F289" s="8">
        <f t="shared" si="12"/>
        <v>2.015178968269E-4</v>
      </c>
      <c r="G289" s="8">
        <f t="shared" si="13"/>
        <v>0.12103711436879221</v>
      </c>
      <c r="I289" s="10" t="s">
        <v>577</v>
      </c>
      <c r="J289" s="11">
        <v>2.015178968269E-4</v>
      </c>
      <c r="L289" s="12" t="str">
        <f>_xlfn.XLOOKUP(I289,Sheet!$B$2:$B$900,Sheet!$A$2:$A$900)</f>
        <v>NSC</v>
      </c>
      <c r="M289" s="9">
        <f t="shared" si="14"/>
        <v>2.015178968269E-4</v>
      </c>
      <c r="P289" s="15"/>
      <c r="R289" s="10" t="s">
        <v>576</v>
      </c>
      <c r="S289" s="11">
        <v>0.12103711436879221</v>
      </c>
      <c r="V289" s="16"/>
    </row>
    <row r="290" spans="1:22">
      <c r="A290" s="1" t="s">
        <v>578</v>
      </c>
      <c r="B290">
        <v>0.22097826066341131</v>
      </c>
      <c r="C290">
        <v>0.23985696177414101</v>
      </c>
      <c r="D290">
        <v>1.050392142034871</v>
      </c>
      <c r="E290">
        <v>1.8878701110729701E-2</v>
      </c>
      <c r="F290" s="8">
        <f t="shared" si="12"/>
        <v>6.4040754065085184E-5</v>
      </c>
      <c r="G290" s="8">
        <f t="shared" si="13"/>
        <v>0.12725712386591559</v>
      </c>
      <c r="I290" s="10" t="s">
        <v>579</v>
      </c>
      <c r="J290" s="11">
        <v>6.4040754065085184E-5</v>
      </c>
      <c r="L290" s="12" t="str">
        <f>_xlfn.XLOOKUP(I290,Sheet!$B$2:$B$900,Sheet!$A$2:$A$900)</f>
        <v>NTAP</v>
      </c>
      <c r="M290" s="9">
        <f t="shared" si="14"/>
        <v>6.4040754065085184E-5</v>
      </c>
      <c r="P290" s="15"/>
      <c r="R290" s="10" t="s">
        <v>578</v>
      </c>
      <c r="S290" s="11">
        <v>0.12725712386591559</v>
      </c>
      <c r="V290" s="16"/>
    </row>
    <row r="291" spans="1:22">
      <c r="A291" s="1" t="s">
        <v>580</v>
      </c>
      <c r="B291">
        <v>0.25130724597067849</v>
      </c>
      <c r="C291">
        <v>3.985899985775998E-2</v>
      </c>
      <c r="D291">
        <v>1.196783899093383</v>
      </c>
      <c r="E291">
        <v>-0.2114482461129186</v>
      </c>
      <c r="F291" s="8">
        <f t="shared" si="12"/>
        <v>2.3630653644236301E-5</v>
      </c>
      <c r="G291" s="8">
        <f t="shared" si="13"/>
        <v>7.6347204486240799E-2</v>
      </c>
      <c r="I291" s="10" t="s">
        <v>581</v>
      </c>
      <c r="J291" s="11">
        <v>2.3630653644236301E-5</v>
      </c>
      <c r="L291" s="12" t="str">
        <f>_xlfn.XLOOKUP(I291,Sheet!$B$2:$B$900,Sheet!$A$2:$A$900)</f>
        <v>NTRS</v>
      </c>
      <c r="M291" s="9">
        <f t="shared" si="14"/>
        <v>2.3630653644236301E-5</v>
      </c>
      <c r="P291" s="15"/>
      <c r="R291" s="10" t="s">
        <v>580</v>
      </c>
      <c r="S291" s="11">
        <v>7.6347204486240799E-2</v>
      </c>
      <c r="V291" s="16"/>
    </row>
    <row r="292" spans="1:22">
      <c r="A292" s="1" t="s">
        <v>582</v>
      </c>
      <c r="B292">
        <v>0.23707920971356811</v>
      </c>
      <c r="C292">
        <v>0.1064940115696075</v>
      </c>
      <c r="D292">
        <v>1.128108102456312</v>
      </c>
      <c r="E292">
        <v>-0.13058519814396069</v>
      </c>
      <c r="F292" s="8">
        <f t="shared" si="12"/>
        <v>-1.625692250753E-4</v>
      </c>
      <c r="G292" s="8">
        <f t="shared" si="13"/>
        <v>6.4659465758076906E-2</v>
      </c>
      <c r="I292" s="10" t="s">
        <v>583</v>
      </c>
      <c r="J292" s="11">
        <v>-1.625692250753E-4</v>
      </c>
      <c r="L292" s="12" t="str">
        <f>_xlfn.XLOOKUP(I292,Sheet!$B$2:$B$900,Sheet!$A$2:$A$900)</f>
        <v>NUE</v>
      </c>
      <c r="M292" s="9">
        <f t="shared" si="14"/>
        <v>-1.625692250753E-4</v>
      </c>
      <c r="P292" s="15"/>
      <c r="R292" s="10" t="s">
        <v>582</v>
      </c>
      <c r="S292" s="11">
        <v>6.4659465758076906E-2</v>
      </c>
      <c r="V292" s="16"/>
    </row>
    <row r="293" spans="1:22">
      <c r="A293" s="1" t="s">
        <v>584</v>
      </c>
      <c r="B293">
        <v>0.27847713266514668</v>
      </c>
      <c r="C293">
        <v>0.96840655440892354</v>
      </c>
      <c r="D293">
        <v>1.3279273386772601</v>
      </c>
      <c r="E293">
        <v>0.68992942174377681</v>
      </c>
      <c r="F293" s="8">
        <f t="shared" si="12"/>
        <v>1.6419391021415999E-3</v>
      </c>
      <c r="G293" s="8">
        <f t="shared" si="13"/>
        <v>0.17170894026152839</v>
      </c>
      <c r="I293" s="10" t="s">
        <v>585</v>
      </c>
      <c r="J293" s="11">
        <v>1.6419391021415999E-3</v>
      </c>
      <c r="L293" s="12" t="str">
        <f>_xlfn.XLOOKUP(I293,Sheet!$B$2:$B$900,Sheet!$A$2:$A$900)</f>
        <v>NVDA</v>
      </c>
      <c r="M293" s="9">
        <f t="shared" si="14"/>
        <v>1.6419391021415999E-3</v>
      </c>
      <c r="P293" s="15"/>
      <c r="R293" s="10" t="s">
        <v>584</v>
      </c>
      <c r="S293" s="11">
        <v>0.17170894026152839</v>
      </c>
      <c r="V293" s="16"/>
    </row>
    <row r="294" spans="1:22">
      <c r="A294" s="1" t="s">
        <v>586</v>
      </c>
      <c r="B294">
        <v>0.24378860494211349</v>
      </c>
      <c r="C294">
        <v>0.25301117771625908</v>
      </c>
      <c r="D294">
        <v>1.1604929694855231</v>
      </c>
      <c r="E294">
        <v>9.2225727741456764E-3</v>
      </c>
      <c r="F294" s="8">
        <f t="shared" si="12"/>
        <v>7.0303152321760001E-4</v>
      </c>
      <c r="G294" s="8">
        <f t="shared" si="13"/>
        <v>-1.2716336435908899E-2</v>
      </c>
      <c r="I294" s="10" t="s">
        <v>587</v>
      </c>
      <c r="J294" s="11">
        <v>7.0303152321760001E-4</v>
      </c>
      <c r="L294" s="12" t="str">
        <f>_xlfn.XLOOKUP(I294,Sheet!$B$2:$B$900,Sheet!$A$2:$A$900)</f>
        <v>NVR</v>
      </c>
      <c r="M294" s="9">
        <f t="shared" si="14"/>
        <v>7.0303152321760001E-4</v>
      </c>
      <c r="P294" s="15"/>
      <c r="R294" s="10" t="s">
        <v>586</v>
      </c>
      <c r="S294" s="11">
        <v>-1.2716336435908899E-2</v>
      </c>
      <c r="V294" s="16"/>
    </row>
    <row r="295" spans="1:22">
      <c r="A295" s="1" t="s">
        <v>588</v>
      </c>
      <c r="B295">
        <v>0.2500773305358947</v>
      </c>
      <c r="C295">
        <v>5.5338910269294828E-2</v>
      </c>
      <c r="D295">
        <v>1.1908473509462141</v>
      </c>
      <c r="E295">
        <v>-0.1947384202665999</v>
      </c>
      <c r="F295" s="8">
        <f t="shared" si="12"/>
        <v>3.6831949195159999E-4</v>
      </c>
      <c r="G295" s="8">
        <f t="shared" si="13"/>
        <v>7.9941517408991802E-2</v>
      </c>
      <c r="I295" s="10" t="s">
        <v>589</v>
      </c>
      <c r="J295" s="11">
        <v>3.6831949195159999E-4</v>
      </c>
      <c r="L295" s="12" t="str">
        <f>_xlfn.XLOOKUP(I295,Sheet!$B$2:$B$900,Sheet!$A$2:$A$900)</f>
        <v>O</v>
      </c>
      <c r="M295" s="9">
        <f t="shared" si="14"/>
        <v>3.6831949195159999E-4</v>
      </c>
      <c r="P295" s="15"/>
      <c r="R295" s="10" t="s">
        <v>588</v>
      </c>
      <c r="S295" s="11">
        <v>7.9941517408991802E-2</v>
      </c>
      <c r="V295" s="16"/>
    </row>
    <row r="296" spans="1:22">
      <c r="A296" s="1" t="s">
        <v>590</v>
      </c>
      <c r="B296">
        <v>0.1796915148245555</v>
      </c>
      <c r="C296">
        <v>0.5248922953402817</v>
      </c>
      <c r="D296">
        <v>0.85110953480797957</v>
      </c>
      <c r="E296">
        <v>0.34520078051572622</v>
      </c>
      <c r="F296" s="8">
        <f t="shared" si="12"/>
        <v>3.6349358025419999E-4</v>
      </c>
      <c r="G296" s="8">
        <f t="shared" si="13"/>
        <v>0.13057738381919479</v>
      </c>
      <c r="I296" s="10" t="s">
        <v>591</v>
      </c>
      <c r="J296" s="11">
        <v>3.6349358025419999E-4</v>
      </c>
      <c r="L296" s="12" t="str">
        <f>_xlfn.XLOOKUP(I296,Sheet!$B$2:$B$900,Sheet!$A$2:$A$900)</f>
        <v>ODFL</v>
      </c>
      <c r="M296" s="9">
        <f t="shared" si="14"/>
        <v>3.6349358025419999E-4</v>
      </c>
      <c r="P296" s="15"/>
      <c r="R296" s="10" t="s">
        <v>590</v>
      </c>
      <c r="S296" s="11">
        <v>0.13057738381919479</v>
      </c>
      <c r="V296" s="16"/>
    </row>
    <row r="297" spans="1:22">
      <c r="A297" s="1" t="s">
        <v>592</v>
      </c>
      <c r="B297">
        <v>0.33492018443535859</v>
      </c>
      <c r="C297">
        <v>-0.10139675161452499</v>
      </c>
      <c r="D297">
        <v>1.6003663088133959</v>
      </c>
      <c r="E297">
        <v>-0.43631693604988359</v>
      </c>
      <c r="F297" s="8">
        <f t="shared" si="12"/>
        <v>2.7558994078450002E-4</v>
      </c>
      <c r="G297" s="8">
        <f t="shared" si="13"/>
        <v>0.1215473795171324</v>
      </c>
      <c r="I297" s="10" t="s">
        <v>593</v>
      </c>
      <c r="J297" s="11">
        <v>2.7558994078450002E-4</v>
      </c>
      <c r="L297" s="12" t="str">
        <f>_xlfn.XLOOKUP(I297,Sheet!$B$2:$B$900,Sheet!$A$2:$A$900)</f>
        <v>OKE</v>
      </c>
      <c r="M297" s="9">
        <f t="shared" si="14"/>
        <v>2.7558994078450002E-4</v>
      </c>
      <c r="P297" s="15"/>
      <c r="R297" s="10" t="s">
        <v>592</v>
      </c>
      <c r="S297" s="11">
        <v>0.1215473795171324</v>
      </c>
      <c r="V297" s="16"/>
    </row>
    <row r="298" spans="1:22">
      <c r="A298" s="1" t="s">
        <v>594</v>
      </c>
      <c r="B298">
        <v>0.2105233531119734</v>
      </c>
      <c r="C298">
        <v>-9.9740479705444196E-2</v>
      </c>
      <c r="D298">
        <v>0.99992845949378184</v>
      </c>
      <c r="E298">
        <v>-0.31026383281741748</v>
      </c>
      <c r="F298" s="8">
        <f t="shared" si="12"/>
        <v>-1.0601997065390001E-4</v>
      </c>
      <c r="G298" s="8">
        <f t="shared" si="13"/>
        <v>2.1872378515668801E-2</v>
      </c>
      <c r="I298" s="10" t="s">
        <v>595</v>
      </c>
      <c r="J298" s="11">
        <v>-1.0601997065390001E-4</v>
      </c>
      <c r="L298" s="12" t="str">
        <f>_xlfn.XLOOKUP(I298,Sheet!$B$2:$B$900,Sheet!$A$2:$A$900)</f>
        <v>OMC</v>
      </c>
      <c r="M298" s="9">
        <f t="shared" si="14"/>
        <v>-1.0601997065390001E-4</v>
      </c>
      <c r="P298" s="15"/>
      <c r="R298" s="10" t="s">
        <v>594</v>
      </c>
      <c r="S298" s="11">
        <v>2.1872378515668801E-2</v>
      </c>
      <c r="V298" s="16"/>
    </row>
    <row r="299" spans="1:22">
      <c r="A299" s="1" t="s">
        <v>596</v>
      </c>
      <c r="B299">
        <v>0.32254947645499382</v>
      </c>
      <c r="C299">
        <v>0.5990573228304148</v>
      </c>
      <c r="D299">
        <v>1.540655452714645</v>
      </c>
      <c r="E299">
        <v>0.27650784637542097</v>
      </c>
      <c r="F299" s="8">
        <f t="shared" si="12"/>
        <v>2.7540471056080001E-4</v>
      </c>
      <c r="G299" s="8">
        <f t="shared" si="13"/>
        <v>0.1142082364498261</v>
      </c>
      <c r="I299" s="10" t="s">
        <v>597</v>
      </c>
      <c r="J299" s="11">
        <v>2.7540471056080001E-4</v>
      </c>
      <c r="L299" s="12" t="str">
        <f>_xlfn.XLOOKUP(I299,Sheet!$B$2:$B$900,Sheet!$A$2:$A$900)</f>
        <v>ON</v>
      </c>
      <c r="M299" s="9">
        <f t="shared" si="14"/>
        <v>2.7540471056080001E-4</v>
      </c>
      <c r="P299" s="15"/>
      <c r="R299" s="10" t="s">
        <v>596</v>
      </c>
      <c r="S299" s="11">
        <v>0.1142082364498261</v>
      </c>
      <c r="V299" s="16"/>
    </row>
    <row r="300" spans="1:22">
      <c r="A300" s="1" t="s">
        <v>598</v>
      </c>
      <c r="B300">
        <v>0.1963106412121485</v>
      </c>
      <c r="C300">
        <v>0.2978141043236332</v>
      </c>
      <c r="D300">
        <v>0.93132663036884766</v>
      </c>
      <c r="E300">
        <v>0.1015034631114847</v>
      </c>
      <c r="F300" s="8">
        <f t="shared" si="12"/>
        <v>-1.5147076552839999E-4</v>
      </c>
      <c r="G300" s="8">
        <f t="shared" si="13"/>
        <v>6.7209559767394095E-2</v>
      </c>
      <c r="I300" s="10" t="s">
        <v>599</v>
      </c>
      <c r="J300" s="11">
        <v>-1.5147076552839999E-4</v>
      </c>
      <c r="L300" s="12" t="str">
        <f>_xlfn.XLOOKUP(I300,Sheet!$B$2:$B$900,Sheet!$A$2:$A$900)</f>
        <v>ORCL</v>
      </c>
      <c r="M300" s="9">
        <f t="shared" si="14"/>
        <v>-1.5147076552839999E-4</v>
      </c>
      <c r="P300" s="15"/>
      <c r="R300" s="10" t="s">
        <v>598</v>
      </c>
      <c r="S300" s="11">
        <v>6.7209559767394095E-2</v>
      </c>
      <c r="V300" s="16"/>
    </row>
    <row r="301" spans="1:22">
      <c r="A301" s="1" t="s">
        <v>600</v>
      </c>
      <c r="B301">
        <v>0.19738094995468081</v>
      </c>
      <c r="C301">
        <v>0.12137736356640411</v>
      </c>
      <c r="D301">
        <v>0.9364927899296438</v>
      </c>
      <c r="E301">
        <v>-7.60035863882767E-2</v>
      </c>
      <c r="F301" s="8">
        <f t="shared" si="12"/>
        <v>4.3318101242430002E-4</v>
      </c>
      <c r="G301" s="8">
        <f t="shared" si="13"/>
        <v>7.6510874123989506E-2</v>
      </c>
      <c r="I301" s="10" t="s">
        <v>601</v>
      </c>
      <c r="J301" s="11">
        <v>4.3318101242430002E-4</v>
      </c>
      <c r="L301" s="12" t="str">
        <f>_xlfn.XLOOKUP(I301,Sheet!$B$2:$B$900,Sheet!$A$2:$A$900)</f>
        <v>ORLY</v>
      </c>
      <c r="M301" s="9">
        <f t="shared" si="14"/>
        <v>4.3318101242430002E-4</v>
      </c>
      <c r="P301" s="15"/>
      <c r="R301" s="10" t="s">
        <v>600</v>
      </c>
      <c r="S301" s="11">
        <v>7.6510874123989506E-2</v>
      </c>
      <c r="V301" s="16"/>
    </row>
    <row r="302" spans="1:22">
      <c r="A302" s="1" t="s">
        <v>602</v>
      </c>
      <c r="B302">
        <v>0.3809039392990175</v>
      </c>
      <c r="C302">
        <v>-0.17302715384000639</v>
      </c>
      <c r="D302">
        <v>1.822320409896558</v>
      </c>
      <c r="E302">
        <v>-0.553931093139024</v>
      </c>
      <c r="F302" s="8">
        <f t="shared" si="12"/>
        <v>-6.4685858878469997E-4</v>
      </c>
      <c r="G302" s="8">
        <f t="shared" si="13"/>
        <v>-2.4656067299314299E-2</v>
      </c>
      <c r="I302" s="10" t="s">
        <v>603</v>
      </c>
      <c r="J302" s="11">
        <v>-6.4685858878469997E-4</v>
      </c>
      <c r="L302" s="12" t="str">
        <f>_xlfn.XLOOKUP(I302,Sheet!$B$2:$B$900,Sheet!$A$2:$A$900)</f>
        <v>OXY</v>
      </c>
      <c r="M302" s="9">
        <f t="shared" si="14"/>
        <v>-6.4685858878469997E-4</v>
      </c>
      <c r="P302" s="15"/>
      <c r="R302" s="10" t="s">
        <v>602</v>
      </c>
      <c r="S302" s="11">
        <v>-2.4656067299314299E-2</v>
      </c>
      <c r="V302" s="16"/>
    </row>
    <row r="303" spans="1:22">
      <c r="A303" s="1" t="s">
        <v>604</v>
      </c>
      <c r="B303">
        <v>0.26363568764327078</v>
      </c>
      <c r="C303">
        <v>0.1745767803783794</v>
      </c>
      <c r="D303">
        <v>1.256290744441477</v>
      </c>
      <c r="E303">
        <v>-8.9058907264891407E-2</v>
      </c>
      <c r="F303" s="8">
        <f t="shared" si="12"/>
        <v>-4.6710462926799999E-4</v>
      </c>
      <c r="G303" s="8">
        <f t="shared" si="13"/>
        <v>-2.4279713440081001E-2</v>
      </c>
      <c r="I303" s="10" t="s">
        <v>605</v>
      </c>
      <c r="J303" s="11">
        <v>-4.6710462926799999E-4</v>
      </c>
      <c r="L303" s="12" t="str">
        <f>_xlfn.XLOOKUP(I303,Sheet!$B$2:$B$900,Sheet!$A$2:$A$900)</f>
        <v>PARA</v>
      </c>
      <c r="M303" s="9">
        <f t="shared" si="14"/>
        <v>-4.6710462926799999E-4</v>
      </c>
      <c r="P303" s="15"/>
      <c r="R303" s="10" t="s">
        <v>604</v>
      </c>
      <c r="S303" s="11">
        <v>-2.4279713440081001E-2</v>
      </c>
      <c r="V303" s="16"/>
    </row>
    <row r="304" spans="1:22">
      <c r="A304" s="1" t="s">
        <v>606</v>
      </c>
      <c r="B304">
        <v>0.25134408015755888</v>
      </c>
      <c r="C304">
        <v>0.24236174956231701</v>
      </c>
      <c r="D304">
        <v>1.196961690116809</v>
      </c>
      <c r="E304">
        <v>-8.9823305952418386E-3</v>
      </c>
      <c r="F304" s="8">
        <f t="shared" si="12"/>
        <v>2.7252633146620001E-4</v>
      </c>
      <c r="G304" s="8">
        <f t="shared" si="13"/>
        <v>0.100091466650865</v>
      </c>
      <c r="I304" s="10" t="s">
        <v>607</v>
      </c>
      <c r="J304" s="11">
        <v>2.7252633146620001E-4</v>
      </c>
      <c r="L304" s="12" t="str">
        <f>_xlfn.XLOOKUP(I304,Sheet!$B$2:$B$900,Sheet!$A$2:$A$900)</f>
        <v>PAYX</v>
      </c>
      <c r="M304" s="9">
        <f t="shared" si="14"/>
        <v>2.7252633146620001E-4</v>
      </c>
      <c r="P304" s="15"/>
      <c r="R304" s="10" t="s">
        <v>606</v>
      </c>
      <c r="S304" s="11">
        <v>0.100091466650865</v>
      </c>
      <c r="V304" s="16"/>
    </row>
    <row r="305" spans="1:22">
      <c r="A305" s="1" t="s">
        <v>608</v>
      </c>
      <c r="B305">
        <v>0.17850281183092909</v>
      </c>
      <c r="C305">
        <v>0.1757552500526903</v>
      </c>
      <c r="D305">
        <v>0.84537191061466443</v>
      </c>
      <c r="E305">
        <v>-2.7475617782388162E-3</v>
      </c>
      <c r="F305" s="8">
        <f t="shared" si="12"/>
        <v>-1.137463222215E-4</v>
      </c>
      <c r="G305" s="8">
        <f t="shared" si="13"/>
        <v>6.21995856647969E-2</v>
      </c>
      <c r="I305" s="10" t="s">
        <v>609</v>
      </c>
      <c r="J305" s="11">
        <v>-1.137463222215E-4</v>
      </c>
      <c r="L305" s="12" t="str">
        <f>_xlfn.XLOOKUP(I305,Sheet!$B$2:$B$900,Sheet!$A$2:$A$900)</f>
        <v>PCAR</v>
      </c>
      <c r="M305" s="9">
        <f t="shared" si="14"/>
        <v>-1.137463222215E-4</v>
      </c>
      <c r="P305" s="15"/>
      <c r="R305" s="10" t="s">
        <v>608</v>
      </c>
      <c r="S305" s="11">
        <v>6.21995856647969E-2</v>
      </c>
      <c r="V305" s="16"/>
    </row>
    <row r="306" spans="1:22">
      <c r="A306" s="1" t="s">
        <v>610</v>
      </c>
      <c r="B306">
        <v>0.25361942627303657</v>
      </c>
      <c r="C306">
        <v>0.41210323200709248</v>
      </c>
      <c r="D306">
        <v>1.207944316551107</v>
      </c>
      <c r="E306">
        <v>0.1584838057340559</v>
      </c>
      <c r="F306" s="8">
        <f t="shared" si="12"/>
        <v>-4.1026398838739999E-4</v>
      </c>
      <c r="G306" s="8">
        <f t="shared" si="13"/>
        <v>-0.40724970342888561</v>
      </c>
      <c r="I306" s="10" t="s">
        <v>611</v>
      </c>
      <c r="J306" s="11">
        <v>-4.1026398838739999E-4</v>
      </c>
      <c r="L306" s="12" t="str">
        <f>_xlfn.XLOOKUP(I306,Sheet!$B$2:$B$900,Sheet!$A$2:$A$900)</f>
        <v>PCG</v>
      </c>
      <c r="M306" s="9">
        <f t="shared" si="14"/>
        <v>-4.1026398838739999E-4</v>
      </c>
      <c r="P306" s="15"/>
      <c r="R306" s="10" t="s">
        <v>610</v>
      </c>
      <c r="S306" s="11">
        <v>-0.40724970342888561</v>
      </c>
      <c r="V306" s="16"/>
    </row>
    <row r="307" spans="1:22">
      <c r="A307" s="1" t="s">
        <v>612</v>
      </c>
      <c r="B307">
        <v>0.26687380710102832</v>
      </c>
      <c r="C307">
        <v>9.435108830399852E-2</v>
      </c>
      <c r="D307">
        <v>1.2719204792375469</v>
      </c>
      <c r="E307">
        <v>-0.17252271879702979</v>
      </c>
      <c r="F307" s="8">
        <f t="shared" si="12"/>
        <v>-4.4059956467455408E-5</v>
      </c>
      <c r="G307" s="8">
        <f t="shared" si="13"/>
        <v>1.4113356038296899E-2</v>
      </c>
      <c r="I307" s="10" t="s">
        <v>613</v>
      </c>
      <c r="J307" s="11">
        <v>-4.4059956467455408E-5</v>
      </c>
      <c r="L307" s="12" t="str">
        <f>_xlfn.XLOOKUP(I307,Sheet!$B$2:$B$900,Sheet!$A$2:$A$900)</f>
        <v>PEAK</v>
      </c>
      <c r="M307" s="9">
        <f t="shared" si="14"/>
        <v>-4.4059956467455408E-5</v>
      </c>
      <c r="P307" s="15"/>
      <c r="R307" s="10" t="s">
        <v>612</v>
      </c>
      <c r="S307" s="11">
        <v>1.4113356038296899E-2</v>
      </c>
      <c r="V307" s="16"/>
    </row>
    <row r="308" spans="1:22">
      <c r="A308" s="1" t="s">
        <v>614</v>
      </c>
      <c r="B308">
        <v>0.18261692802302551</v>
      </c>
      <c r="C308">
        <v>0.105289707533871</v>
      </c>
      <c r="D308">
        <v>0.86522990098269548</v>
      </c>
      <c r="E308">
        <v>-7.7327220489154525E-2</v>
      </c>
      <c r="F308" s="8">
        <f t="shared" si="12"/>
        <v>2.7517796736899999E-4</v>
      </c>
      <c r="G308" s="8">
        <f t="shared" si="13"/>
        <v>8.7587225759812801E-2</v>
      </c>
      <c r="I308" s="10" t="s">
        <v>615</v>
      </c>
      <c r="J308" s="11">
        <v>2.7517796736899999E-4</v>
      </c>
      <c r="L308" s="12" t="str">
        <f>_xlfn.XLOOKUP(I308,Sheet!$B$2:$B$900,Sheet!$A$2:$A$900)</f>
        <v>PEG</v>
      </c>
      <c r="M308" s="9">
        <f t="shared" si="14"/>
        <v>2.7517796736899999E-4</v>
      </c>
      <c r="P308" s="15"/>
      <c r="R308" s="10" t="s">
        <v>614</v>
      </c>
      <c r="S308" s="11">
        <v>8.7587225759812801E-2</v>
      </c>
      <c r="V308" s="16"/>
    </row>
    <row r="309" spans="1:22">
      <c r="A309" s="1" t="s">
        <v>616</v>
      </c>
      <c r="B309">
        <v>0.18662027916007451</v>
      </c>
      <c r="C309">
        <v>0.17740747958320241</v>
      </c>
      <c r="D309">
        <v>0.88455325127408668</v>
      </c>
      <c r="E309">
        <v>-9.2127995768720994E-3</v>
      </c>
      <c r="F309" s="8">
        <f t="shared" si="12"/>
        <v>1.9391861167830001E-4</v>
      </c>
      <c r="G309" s="8">
        <f t="shared" si="13"/>
        <v>6.7522137093100607E-2</v>
      </c>
      <c r="I309" s="10" t="s">
        <v>617</v>
      </c>
      <c r="J309" s="11">
        <v>1.9391861167830001E-4</v>
      </c>
      <c r="L309" s="12" t="str">
        <f>_xlfn.XLOOKUP(I309,Sheet!$B$2:$B$900,Sheet!$A$2:$A$900)</f>
        <v>PEP</v>
      </c>
      <c r="M309" s="9">
        <f t="shared" si="14"/>
        <v>1.9391861167830001E-4</v>
      </c>
      <c r="P309" s="15"/>
      <c r="R309" s="10" t="s">
        <v>616</v>
      </c>
      <c r="S309" s="11">
        <v>6.7522137093100607E-2</v>
      </c>
      <c r="V309" s="16"/>
    </row>
    <row r="310" spans="1:22">
      <c r="A310" s="1" t="s">
        <v>618</v>
      </c>
      <c r="B310">
        <v>0.14519720680438661</v>
      </c>
      <c r="C310">
        <v>9.4045496922326888E-2</v>
      </c>
      <c r="D310">
        <v>0.68461262406629131</v>
      </c>
      <c r="E310">
        <v>-5.1151709882059693E-2</v>
      </c>
      <c r="F310" s="8">
        <f t="shared" si="12"/>
        <v>3.1817437197631353E-5</v>
      </c>
      <c r="G310" s="8">
        <f t="shared" si="13"/>
        <v>6.63694625479372E-2</v>
      </c>
      <c r="I310" s="10" t="s">
        <v>619</v>
      </c>
      <c r="J310" s="11">
        <v>3.1817437197631353E-5</v>
      </c>
      <c r="L310" s="12" t="str">
        <f>_xlfn.XLOOKUP(I310,Sheet!$B$2:$B$900,Sheet!$A$2:$A$900)</f>
        <v>PFE</v>
      </c>
      <c r="M310" s="9">
        <f t="shared" si="14"/>
        <v>3.1817437197631353E-5</v>
      </c>
      <c r="P310" s="15"/>
      <c r="R310" s="10" t="s">
        <v>618</v>
      </c>
      <c r="S310" s="11">
        <v>6.63694625479372E-2</v>
      </c>
      <c r="V310" s="16"/>
    </row>
    <row r="311" spans="1:22">
      <c r="A311" s="1" t="s">
        <v>620</v>
      </c>
      <c r="B311">
        <v>0.31038925772356057</v>
      </c>
      <c r="C311">
        <v>0.1606942354123673</v>
      </c>
      <c r="D311">
        <v>1.481960584809394</v>
      </c>
      <c r="E311">
        <v>-0.1496950223111933</v>
      </c>
      <c r="F311" s="8">
        <f t="shared" si="12"/>
        <v>-2.6117509993129999E-4</v>
      </c>
      <c r="G311" s="8">
        <f t="shared" si="13"/>
        <v>5.0788182028972603E-2</v>
      </c>
      <c r="I311" s="10" t="s">
        <v>621</v>
      </c>
      <c r="J311" s="11">
        <v>-2.6117509993129999E-4</v>
      </c>
      <c r="L311" s="12" t="str">
        <f>_xlfn.XLOOKUP(I311,Sheet!$B$2:$B$900,Sheet!$A$2:$A$900)</f>
        <v>PFG</v>
      </c>
      <c r="M311" s="9">
        <f t="shared" si="14"/>
        <v>-2.6117509993129999E-4</v>
      </c>
      <c r="P311" s="15"/>
      <c r="R311" s="10" t="s">
        <v>620</v>
      </c>
      <c r="S311" s="11">
        <v>5.0788182028972603E-2</v>
      </c>
      <c r="V311" s="16"/>
    </row>
    <row r="312" spans="1:22">
      <c r="A312" s="1" t="s">
        <v>622</v>
      </c>
      <c r="B312">
        <v>0.14977952133035999</v>
      </c>
      <c r="C312">
        <v>0.18485825958276539</v>
      </c>
      <c r="D312">
        <v>0.70673051123118968</v>
      </c>
      <c r="E312">
        <v>3.5078738252405317E-2</v>
      </c>
      <c r="F312" s="8">
        <f t="shared" si="12"/>
        <v>1.6775033586660001E-4</v>
      </c>
      <c r="G312" s="8">
        <f t="shared" si="13"/>
        <v>7.4118292053193494E-2</v>
      </c>
      <c r="I312" s="10" t="s">
        <v>623</v>
      </c>
      <c r="J312" s="11">
        <v>1.6775033586660001E-4</v>
      </c>
      <c r="L312" s="12" t="str">
        <f>_xlfn.XLOOKUP(I312,Sheet!$B$2:$B$900,Sheet!$A$2:$A$900)</f>
        <v>PG</v>
      </c>
      <c r="M312" s="9">
        <f t="shared" si="14"/>
        <v>1.6775033586660001E-4</v>
      </c>
      <c r="P312" s="15"/>
      <c r="R312" s="10" t="s">
        <v>622</v>
      </c>
      <c r="S312" s="11">
        <v>7.4118292053193494E-2</v>
      </c>
      <c r="V312" s="16"/>
    </row>
    <row r="313" spans="1:22">
      <c r="A313" s="1" t="s">
        <v>624</v>
      </c>
      <c r="B313">
        <v>0.15497777906237301</v>
      </c>
      <c r="C313">
        <v>0.41525866716961879</v>
      </c>
      <c r="D313">
        <v>0.73182142922012816</v>
      </c>
      <c r="E313">
        <v>0.26028088810724581</v>
      </c>
      <c r="F313" s="8">
        <f t="shared" si="12"/>
        <v>5.9032162743040005E-4</v>
      </c>
      <c r="G313" s="8">
        <f t="shared" si="13"/>
        <v>0.14258334717580909</v>
      </c>
      <c r="I313" s="10" t="s">
        <v>625</v>
      </c>
      <c r="J313" s="11">
        <v>5.9032162743040005E-4</v>
      </c>
      <c r="L313" s="12" t="str">
        <f>_xlfn.XLOOKUP(I313,Sheet!$B$2:$B$900,Sheet!$A$2:$A$900)</f>
        <v>PGR</v>
      </c>
      <c r="M313" s="9">
        <f t="shared" si="14"/>
        <v>5.9032162743040005E-4</v>
      </c>
      <c r="P313" s="15"/>
      <c r="R313" s="10" t="s">
        <v>624</v>
      </c>
      <c r="S313" s="11">
        <v>0.14258334717580909</v>
      </c>
      <c r="V313" s="16"/>
    </row>
    <row r="314" spans="1:22">
      <c r="A314" s="1" t="s">
        <v>626</v>
      </c>
      <c r="B314">
        <v>0.30137394249652782</v>
      </c>
      <c r="C314">
        <v>0.4789607361977789</v>
      </c>
      <c r="D314">
        <v>1.4384455175181241</v>
      </c>
      <c r="E314">
        <v>0.17758679370125111</v>
      </c>
      <c r="F314" s="8">
        <f t="shared" si="12"/>
        <v>3.2598005626798671E-5</v>
      </c>
      <c r="G314" s="8">
        <f t="shared" si="13"/>
        <v>8.9634284308111406E-2</v>
      </c>
      <c r="I314" s="10" t="s">
        <v>627</v>
      </c>
      <c r="J314" s="11">
        <v>3.2598005626798671E-5</v>
      </c>
      <c r="L314" s="12" t="str">
        <f>_xlfn.XLOOKUP(I314,Sheet!$B$2:$B$900,Sheet!$A$2:$A$900)</f>
        <v>PH</v>
      </c>
      <c r="M314" s="9">
        <f t="shared" si="14"/>
        <v>3.2598005626798671E-5</v>
      </c>
      <c r="P314" s="15"/>
      <c r="R314" s="10" t="s">
        <v>626</v>
      </c>
      <c r="S314" s="11">
        <v>8.9634284308111406E-2</v>
      </c>
      <c r="V314" s="16"/>
    </row>
    <row r="315" spans="1:22">
      <c r="A315" s="1" t="s">
        <v>628</v>
      </c>
      <c r="B315">
        <v>0.27219532518714601</v>
      </c>
      <c r="C315">
        <v>0.33828809245352809</v>
      </c>
      <c r="D315">
        <v>1.297606349534657</v>
      </c>
      <c r="E315">
        <v>6.609276726638208E-2</v>
      </c>
      <c r="F315" s="8">
        <f t="shared" si="12"/>
        <v>2.683380788518E-4</v>
      </c>
      <c r="G315" s="8">
        <f t="shared" si="13"/>
        <v>0.1009803125887245</v>
      </c>
      <c r="I315" s="10" t="s">
        <v>629</v>
      </c>
      <c r="J315" s="11">
        <v>2.683380788518E-4</v>
      </c>
      <c r="L315" s="12" t="str">
        <f>_xlfn.XLOOKUP(I315,Sheet!$B$2:$B$900,Sheet!$A$2:$A$900)</f>
        <v>PHM</v>
      </c>
      <c r="M315" s="9">
        <f t="shared" si="14"/>
        <v>2.683380788518E-4</v>
      </c>
      <c r="P315" s="15"/>
      <c r="R315" s="10" t="s">
        <v>628</v>
      </c>
      <c r="S315" s="11">
        <v>0.1009803125887245</v>
      </c>
      <c r="V315" s="16"/>
    </row>
    <row r="316" spans="1:22">
      <c r="A316" s="1" t="s">
        <v>630</v>
      </c>
      <c r="B316">
        <v>0.19440386889849171</v>
      </c>
      <c r="C316">
        <v>0.34358137839566311</v>
      </c>
      <c r="D316">
        <v>0.92212303366164583</v>
      </c>
      <c r="E316">
        <v>0.14917750949717129</v>
      </c>
      <c r="F316" s="8">
        <f t="shared" si="12"/>
        <v>5.9256839387235923E-5</v>
      </c>
      <c r="G316" s="8">
        <f t="shared" si="13"/>
        <v>9.0824498527416406E-2</v>
      </c>
      <c r="I316" s="10" t="s">
        <v>631</v>
      </c>
      <c r="J316" s="11">
        <v>5.9256839387235923E-5</v>
      </c>
      <c r="L316" s="12" t="str">
        <f>_xlfn.XLOOKUP(I316,Sheet!$B$2:$B$900,Sheet!$A$2:$A$900)</f>
        <v>PKG</v>
      </c>
      <c r="M316" s="9">
        <f t="shared" si="14"/>
        <v>5.9256839387235923E-5</v>
      </c>
      <c r="P316" s="15"/>
      <c r="R316" s="10" t="s">
        <v>630</v>
      </c>
      <c r="S316" s="11">
        <v>9.0824498527416406E-2</v>
      </c>
      <c r="V316" s="16"/>
    </row>
    <row r="317" spans="1:22">
      <c r="A317" s="1" t="s">
        <v>632</v>
      </c>
      <c r="B317">
        <v>0.23203283743975089</v>
      </c>
      <c r="C317">
        <v>0.2452077227874444</v>
      </c>
      <c r="D317">
        <v>1.103750304249379</v>
      </c>
      <c r="E317">
        <v>1.3174885347693449E-2</v>
      </c>
      <c r="F317" s="8">
        <f t="shared" si="12"/>
        <v>4.2656121889330002E-4</v>
      </c>
      <c r="G317" s="8">
        <f t="shared" si="13"/>
        <v>0.1155543989163921</v>
      </c>
      <c r="I317" s="10" t="s">
        <v>633</v>
      </c>
      <c r="J317" s="11">
        <v>4.2656121889330002E-4</v>
      </c>
      <c r="L317" s="12" t="str">
        <f>_xlfn.XLOOKUP(I317,Sheet!$B$2:$B$900,Sheet!$A$2:$A$900)</f>
        <v>PLD</v>
      </c>
      <c r="M317" s="9">
        <f t="shared" si="14"/>
        <v>4.2656121889330002E-4</v>
      </c>
      <c r="P317" s="15"/>
      <c r="R317" s="10" t="s">
        <v>632</v>
      </c>
      <c r="S317" s="11">
        <v>0.1155543989163921</v>
      </c>
      <c r="V317" s="16"/>
    </row>
    <row r="318" spans="1:22">
      <c r="A318" s="1" t="s">
        <v>634</v>
      </c>
      <c r="B318">
        <v>0.18703177758770531</v>
      </c>
      <c r="C318">
        <v>0.1139291074753473</v>
      </c>
      <c r="D318">
        <v>0.88653946931723593</v>
      </c>
      <c r="E318">
        <v>-7.3102670112357993E-2</v>
      </c>
      <c r="F318" s="8">
        <f t="shared" si="12"/>
        <v>3.8468776453039673E-5</v>
      </c>
      <c r="G318" s="8">
        <f t="shared" si="13"/>
        <v>2.2374622321920602E-2</v>
      </c>
      <c r="I318" s="10" t="s">
        <v>635</v>
      </c>
      <c r="J318" s="11">
        <v>3.8468776453039673E-5</v>
      </c>
      <c r="L318" s="12" t="str">
        <f>_xlfn.XLOOKUP(I318,Sheet!$B$2:$B$900,Sheet!$A$2:$A$900)</f>
        <v>PM</v>
      </c>
      <c r="M318" s="9">
        <f t="shared" si="14"/>
        <v>3.8468776453039673E-5</v>
      </c>
      <c r="P318" s="15"/>
      <c r="R318" s="10" t="s">
        <v>634</v>
      </c>
      <c r="S318" s="11">
        <v>2.2374622321920602E-2</v>
      </c>
      <c r="V318" s="16"/>
    </row>
    <row r="319" spans="1:22">
      <c r="A319" s="1" t="s">
        <v>636</v>
      </c>
      <c r="B319">
        <v>0.28274079512230987</v>
      </c>
      <c r="C319">
        <v>0.13801065312232211</v>
      </c>
      <c r="D319">
        <v>1.3485071580244961</v>
      </c>
      <c r="E319">
        <v>-0.14473014199998779</v>
      </c>
      <c r="F319" s="8">
        <f t="shared" si="12"/>
        <v>1.761075317347E-4</v>
      </c>
      <c r="G319" s="8">
        <f t="shared" si="13"/>
        <v>9.0859622807607093E-2</v>
      </c>
      <c r="I319" s="10" t="s">
        <v>637</v>
      </c>
      <c r="J319" s="11">
        <v>1.761075317347E-4</v>
      </c>
      <c r="L319" s="12" t="str">
        <f>_xlfn.XLOOKUP(I319,Sheet!$B$2:$B$900,Sheet!$A$2:$A$900)</f>
        <v>PNC</v>
      </c>
      <c r="M319" s="9">
        <f t="shared" si="14"/>
        <v>1.761075317347E-4</v>
      </c>
      <c r="P319" s="15"/>
      <c r="R319" s="10" t="s">
        <v>636</v>
      </c>
      <c r="S319" s="11">
        <v>9.0859622807607093E-2</v>
      </c>
      <c r="V319" s="16"/>
    </row>
    <row r="320" spans="1:22">
      <c r="A320" s="1" t="s">
        <v>638</v>
      </c>
      <c r="B320">
        <v>0.2327619971147904</v>
      </c>
      <c r="C320">
        <v>0.2825667852805106</v>
      </c>
      <c r="D320">
        <v>1.107269807619631</v>
      </c>
      <c r="E320">
        <v>4.9804788165720183E-2</v>
      </c>
      <c r="F320" s="8">
        <f t="shared" si="12"/>
        <v>-2.7254264053900001E-4</v>
      </c>
      <c r="G320" s="8">
        <f t="shared" si="13"/>
        <v>2.4781838473704999E-2</v>
      </c>
      <c r="I320" s="10" t="s">
        <v>639</v>
      </c>
      <c r="J320" s="11">
        <v>-2.7254264053900001E-4</v>
      </c>
      <c r="L320" s="12" t="str">
        <f>_xlfn.XLOOKUP(I320,Sheet!$B$2:$B$900,Sheet!$A$2:$A$900)</f>
        <v>PNR</v>
      </c>
      <c r="M320" s="9">
        <f t="shared" si="14"/>
        <v>-2.7254264053900001E-4</v>
      </c>
      <c r="P320" s="15"/>
      <c r="R320" s="10" t="s">
        <v>638</v>
      </c>
      <c r="S320" s="11">
        <v>2.4781838473704999E-2</v>
      </c>
      <c r="V320" s="16"/>
    </row>
    <row r="321" spans="1:22">
      <c r="A321" s="1" t="s">
        <v>640</v>
      </c>
      <c r="B321">
        <v>0.20812825044005009</v>
      </c>
      <c r="C321">
        <v>1.909099999823172E-2</v>
      </c>
      <c r="D321">
        <v>0.98836779285999343</v>
      </c>
      <c r="E321">
        <v>-0.18903725044181841</v>
      </c>
      <c r="F321" s="8">
        <f t="shared" si="12"/>
        <v>2.3734437969610001E-4</v>
      </c>
      <c r="G321" s="8">
        <f t="shared" si="13"/>
        <v>8.0558229705424894E-2</v>
      </c>
      <c r="I321" s="10" t="s">
        <v>641</v>
      </c>
      <c r="J321" s="11">
        <v>2.3734437969610001E-4</v>
      </c>
      <c r="L321" s="12" t="str">
        <f>_xlfn.XLOOKUP(I321,Sheet!$B$2:$B$900,Sheet!$A$2:$A$900)</f>
        <v>PNW</v>
      </c>
      <c r="M321" s="9">
        <f t="shared" si="14"/>
        <v>2.3734437969610001E-4</v>
      </c>
      <c r="P321" s="15"/>
      <c r="R321" s="10" t="s">
        <v>640</v>
      </c>
      <c r="S321" s="11">
        <v>8.0558229705424894E-2</v>
      </c>
      <c r="V321" s="16"/>
    </row>
    <row r="322" spans="1:22">
      <c r="A322" s="1" t="s">
        <v>642</v>
      </c>
      <c r="B322">
        <v>0.13909539816966759</v>
      </c>
      <c r="C322">
        <v>0.5210360316510505</v>
      </c>
      <c r="D322">
        <v>0.65516045221742725</v>
      </c>
      <c r="E322">
        <v>0.38194063348138291</v>
      </c>
      <c r="F322" s="8">
        <f t="shared" ref="F322:F385" si="15">_xlfn.XLOOKUP(A322,$L$2:$L$900,$M$2:$M$900)</f>
        <v>8.9509844938820003E-4</v>
      </c>
      <c r="G322" s="8">
        <f t="shared" ref="G322:G385" si="16">_xlfn.XLOOKUP(A322,$R$2:$R$900,$S$2:$S$900)</f>
        <v>0.16495060326349881</v>
      </c>
      <c r="I322" s="10" t="s">
        <v>643</v>
      </c>
      <c r="J322" s="11">
        <v>8.9509844938820003E-4</v>
      </c>
      <c r="L322" s="12" t="str">
        <f>_xlfn.XLOOKUP(I322,Sheet!$B$2:$B$900,Sheet!$A$2:$A$900)</f>
        <v>PODD</v>
      </c>
      <c r="M322" s="9">
        <f t="shared" ref="M322:M385" si="17">J322</f>
        <v>8.9509844938820003E-4</v>
      </c>
      <c r="P322" s="15"/>
      <c r="R322" s="10" t="s">
        <v>642</v>
      </c>
      <c r="S322" s="11">
        <v>0.16495060326349881</v>
      </c>
      <c r="V322" s="16"/>
    </row>
    <row r="323" spans="1:22">
      <c r="A323" s="1" t="s">
        <v>644</v>
      </c>
      <c r="B323">
        <v>0.18109120865107939</v>
      </c>
      <c r="C323">
        <v>0.68622521532195357</v>
      </c>
      <c r="D323">
        <v>0.8578655682371521</v>
      </c>
      <c r="E323">
        <v>0.50513400667087427</v>
      </c>
      <c r="F323" s="8">
        <f t="shared" si="15"/>
        <v>7.2883749543390004E-4</v>
      </c>
      <c r="G323" s="8">
        <f t="shared" si="16"/>
        <v>0.1293864565408977</v>
      </c>
      <c r="I323" s="10" t="s">
        <v>645</v>
      </c>
      <c r="J323" s="11">
        <v>7.2883749543390004E-4</v>
      </c>
      <c r="L323" s="12" t="str">
        <f>_xlfn.XLOOKUP(I323,Sheet!$B$2:$B$900,Sheet!$A$2:$A$900)</f>
        <v>POOL</v>
      </c>
      <c r="M323" s="9">
        <f t="shared" si="17"/>
        <v>7.2883749543390004E-4</v>
      </c>
      <c r="P323" s="15"/>
      <c r="R323" s="10" t="s">
        <v>644</v>
      </c>
      <c r="S323" s="11">
        <v>0.1293864565408977</v>
      </c>
      <c r="V323" s="16"/>
    </row>
    <row r="324" spans="1:22">
      <c r="A324" s="1" t="s">
        <v>646</v>
      </c>
      <c r="B324">
        <v>0.2011774466952482</v>
      </c>
      <c r="C324">
        <v>0.19168611941444119</v>
      </c>
      <c r="D324">
        <v>0.95481769671066341</v>
      </c>
      <c r="E324">
        <v>-9.4913272808069549E-3</v>
      </c>
      <c r="F324" s="8">
        <f t="shared" si="15"/>
        <v>-1.718509694175E-4</v>
      </c>
      <c r="G324" s="8">
        <f t="shared" si="16"/>
        <v>2.85717796569404E-2</v>
      </c>
      <c r="I324" s="10" t="s">
        <v>647</v>
      </c>
      <c r="J324" s="11">
        <v>-1.718509694175E-4</v>
      </c>
      <c r="L324" s="12" t="str">
        <f>_xlfn.XLOOKUP(I324,Sheet!$B$2:$B$900,Sheet!$A$2:$A$900)</f>
        <v>PPG</v>
      </c>
      <c r="M324" s="9">
        <f t="shared" si="17"/>
        <v>-1.718509694175E-4</v>
      </c>
      <c r="P324" s="15"/>
      <c r="R324" s="10" t="s">
        <v>646</v>
      </c>
      <c r="S324" s="11">
        <v>2.85717796569404E-2</v>
      </c>
      <c r="V324" s="16"/>
    </row>
    <row r="325" spans="1:22">
      <c r="A325" s="1" t="s">
        <v>648</v>
      </c>
      <c r="B325">
        <v>0.2176911448969282</v>
      </c>
      <c r="C325">
        <v>-7.4428562455113867E-2</v>
      </c>
      <c r="D325">
        <v>1.0345259121615329</v>
      </c>
      <c r="E325">
        <v>-0.29211970735204212</v>
      </c>
      <c r="F325" s="8">
        <f t="shared" si="15"/>
        <v>8.72179588542482E-5</v>
      </c>
      <c r="G325" s="8">
        <f t="shared" si="16"/>
        <v>1.9364430740339E-2</v>
      </c>
      <c r="I325" s="10" t="s">
        <v>649</v>
      </c>
      <c r="J325" s="11">
        <v>8.72179588542482E-5</v>
      </c>
      <c r="L325" s="12" t="str">
        <f>_xlfn.XLOOKUP(I325,Sheet!$B$2:$B$900,Sheet!$A$2:$A$900)</f>
        <v>PPL</v>
      </c>
      <c r="M325" s="9">
        <f t="shared" si="17"/>
        <v>8.72179588542482E-5</v>
      </c>
      <c r="P325" s="15"/>
      <c r="R325" s="10" t="s">
        <v>648</v>
      </c>
      <c r="S325" s="11">
        <v>1.9364430740339E-2</v>
      </c>
      <c r="V325" s="16"/>
    </row>
    <row r="326" spans="1:22">
      <c r="A326" s="1" t="s">
        <v>650</v>
      </c>
      <c r="B326">
        <v>0.33272838247725861</v>
      </c>
      <c r="C326">
        <v>0.1090087864688888</v>
      </c>
      <c r="D326">
        <v>1.589786932796696</v>
      </c>
      <c r="E326">
        <v>-0.2237195960083698</v>
      </c>
      <c r="F326" s="8">
        <f t="shared" si="15"/>
        <v>-2.7816258026890003E-4</v>
      </c>
      <c r="G326" s="8">
        <f t="shared" si="16"/>
        <v>5.72471192769788E-2</v>
      </c>
      <c r="I326" s="10" t="s">
        <v>651</v>
      </c>
      <c r="J326" s="11">
        <v>-2.7816258026890003E-4</v>
      </c>
      <c r="L326" s="12" t="str">
        <f>_xlfn.XLOOKUP(I326,Sheet!$B$2:$B$900,Sheet!$A$2:$A$900)</f>
        <v>PRU</v>
      </c>
      <c r="M326" s="9">
        <f t="shared" si="17"/>
        <v>-2.7816258026890003E-4</v>
      </c>
      <c r="P326" s="15"/>
      <c r="R326" s="10" t="s">
        <v>650</v>
      </c>
      <c r="S326" s="11">
        <v>5.72471192769788E-2</v>
      </c>
      <c r="V326" s="16"/>
    </row>
    <row r="327" spans="1:22">
      <c r="A327" s="1" t="s">
        <v>652</v>
      </c>
      <c r="B327">
        <v>0.1479272538674542</v>
      </c>
      <c r="C327">
        <v>0.18684851484030579</v>
      </c>
      <c r="D327">
        <v>0.69778999819753651</v>
      </c>
      <c r="E327">
        <v>3.8921260972851653E-2</v>
      </c>
      <c r="F327" s="8">
        <f t="shared" si="15"/>
        <v>1.096149126198E-4</v>
      </c>
      <c r="G327" s="8">
        <f t="shared" si="16"/>
        <v>3.0587621412818899E-2</v>
      </c>
      <c r="I327" s="10" t="s">
        <v>653</v>
      </c>
      <c r="J327" s="11">
        <v>1.096149126198E-4</v>
      </c>
      <c r="L327" s="12" t="str">
        <f>_xlfn.XLOOKUP(I327,Sheet!$B$2:$B$900,Sheet!$A$2:$A$900)</f>
        <v>PSA</v>
      </c>
      <c r="M327" s="9">
        <f t="shared" si="17"/>
        <v>1.096149126198E-4</v>
      </c>
      <c r="P327" s="15"/>
      <c r="R327" s="10" t="s">
        <v>652</v>
      </c>
      <c r="S327" s="11">
        <v>3.0587621412818899E-2</v>
      </c>
      <c r="V327" s="16"/>
    </row>
    <row r="328" spans="1:22">
      <c r="A328" s="1" t="s">
        <v>654</v>
      </c>
      <c r="B328">
        <v>0.19580763503759591</v>
      </c>
      <c r="C328">
        <v>0.57106964319004072</v>
      </c>
      <c r="D328">
        <v>0.92889872330377365</v>
      </c>
      <c r="E328">
        <v>0.37526200815244493</v>
      </c>
      <c r="F328" s="8">
        <f t="shared" si="15"/>
        <v>2.1453749535110001E-4</v>
      </c>
      <c r="G328" s="8">
        <f t="shared" si="16"/>
        <v>0.1267425124682825</v>
      </c>
      <c r="I328" s="10" t="s">
        <v>655</v>
      </c>
      <c r="J328" s="11">
        <v>2.1453749535110001E-4</v>
      </c>
      <c r="L328" s="12" t="str">
        <f>_xlfn.XLOOKUP(I328,Sheet!$B$2:$B$900,Sheet!$A$2:$A$900)</f>
        <v>PTC</v>
      </c>
      <c r="M328" s="9">
        <f t="shared" si="17"/>
        <v>2.1453749535110001E-4</v>
      </c>
      <c r="P328" s="15"/>
      <c r="R328" s="10" t="s">
        <v>654</v>
      </c>
      <c r="S328" s="11">
        <v>0.1267425124682825</v>
      </c>
      <c r="V328" s="16"/>
    </row>
    <row r="329" spans="1:22">
      <c r="A329" s="1" t="s">
        <v>656</v>
      </c>
      <c r="B329">
        <v>0.2147451366924279</v>
      </c>
      <c r="C329">
        <v>0.6951414538455577</v>
      </c>
      <c r="D329">
        <v>1.020306138140203</v>
      </c>
      <c r="E329">
        <v>0.4803963171531298</v>
      </c>
      <c r="F329" s="8">
        <f t="shared" si="15"/>
        <v>-1.7636183199260139E-5</v>
      </c>
      <c r="G329" s="8">
        <f t="shared" si="16"/>
        <v>7.3302573474758007E-2</v>
      </c>
      <c r="I329" s="10" t="s">
        <v>657</v>
      </c>
      <c r="J329" s="11">
        <v>-1.7636183199260139E-5</v>
      </c>
      <c r="L329" s="12" t="str">
        <f>_xlfn.XLOOKUP(I329,Sheet!$B$2:$B$900,Sheet!$A$2:$A$900)</f>
        <v>PWR</v>
      </c>
      <c r="M329" s="9">
        <f t="shared" si="17"/>
        <v>-1.7636183199260139E-5</v>
      </c>
      <c r="P329" s="15"/>
      <c r="R329" s="10" t="s">
        <v>656</v>
      </c>
      <c r="S329" s="11">
        <v>7.3302573474758007E-2</v>
      </c>
      <c r="V329" s="16"/>
    </row>
    <row r="330" spans="1:22">
      <c r="A330" s="1" t="s">
        <v>658</v>
      </c>
      <c r="B330">
        <v>0.31294862919035682</v>
      </c>
      <c r="C330">
        <v>6.7440330394996972E-2</v>
      </c>
      <c r="D330">
        <v>1.4943141430374021</v>
      </c>
      <c r="E330">
        <v>-0.24550829879535979</v>
      </c>
      <c r="F330" s="8">
        <f t="shared" si="15"/>
        <v>-2.857926551715E-4</v>
      </c>
      <c r="G330" s="8">
        <f t="shared" si="16"/>
        <v>2.4961921486639998E-4</v>
      </c>
      <c r="I330" s="10" t="s">
        <v>659</v>
      </c>
      <c r="J330" s="11">
        <v>-2.857926551715E-4</v>
      </c>
      <c r="L330" s="12" t="str">
        <f>_xlfn.XLOOKUP(I330,Sheet!$B$2:$B$900,Sheet!$A$2:$A$900)</f>
        <v>PXD</v>
      </c>
      <c r="M330" s="9">
        <f t="shared" si="17"/>
        <v>-2.857926551715E-4</v>
      </c>
      <c r="P330" s="15"/>
      <c r="R330" s="10" t="s">
        <v>658</v>
      </c>
      <c r="S330" s="11">
        <v>2.4961921486639998E-4</v>
      </c>
      <c r="V330" s="16"/>
    </row>
    <row r="331" spans="1:22">
      <c r="A331" s="1" t="s">
        <v>660</v>
      </c>
      <c r="B331">
        <v>0.24336748965615629</v>
      </c>
      <c r="C331">
        <v>0.71049669114212899</v>
      </c>
      <c r="D331">
        <v>1.158460332850604</v>
      </c>
      <c r="E331">
        <v>0.4671292014859727</v>
      </c>
      <c r="F331" s="8">
        <f t="shared" si="15"/>
        <v>-7.704782202993545E-6</v>
      </c>
      <c r="G331" s="8">
        <f t="shared" si="16"/>
        <v>5.9430126364476497E-2</v>
      </c>
      <c r="I331" s="10" t="s">
        <v>661</v>
      </c>
      <c r="J331" s="11">
        <v>-7.704782202993545E-6</v>
      </c>
      <c r="L331" s="12" t="str">
        <f>_xlfn.XLOOKUP(I331,Sheet!$B$2:$B$900,Sheet!$A$2:$A$900)</f>
        <v>QCOM</v>
      </c>
      <c r="M331" s="9">
        <f t="shared" si="17"/>
        <v>-7.704782202993545E-6</v>
      </c>
      <c r="P331" s="15"/>
      <c r="R331" s="10" t="s">
        <v>660</v>
      </c>
      <c r="S331" s="11">
        <v>5.9430126364476497E-2</v>
      </c>
      <c r="V331" s="16"/>
    </row>
    <row r="332" spans="1:22">
      <c r="A332" s="1" t="s">
        <v>662</v>
      </c>
      <c r="B332">
        <v>0.38004246914589762</v>
      </c>
      <c r="C332">
        <v>8.0456435548463712E-2</v>
      </c>
      <c r="D332">
        <v>1.818162271136192</v>
      </c>
      <c r="E332">
        <v>-0.29958603359743391</v>
      </c>
      <c r="F332" s="8">
        <f t="shared" si="15"/>
        <v>1.148060278275E-4</v>
      </c>
      <c r="G332" s="8">
        <f t="shared" si="16"/>
        <v>8.2249636119040306E-2</v>
      </c>
      <c r="I332" s="10" t="s">
        <v>663</v>
      </c>
      <c r="J332" s="11">
        <v>1.148060278275E-4</v>
      </c>
      <c r="L332" s="12" t="str">
        <f>_xlfn.XLOOKUP(I332,Sheet!$B$2:$B$900,Sheet!$A$2:$A$900)</f>
        <v>RCL</v>
      </c>
      <c r="M332" s="9">
        <f t="shared" si="17"/>
        <v>1.148060278275E-4</v>
      </c>
      <c r="P332" s="15"/>
      <c r="R332" s="10" t="s">
        <v>662</v>
      </c>
      <c r="S332" s="11">
        <v>8.2249636119040306E-2</v>
      </c>
      <c r="V332" s="16"/>
    </row>
    <row r="333" spans="1:22">
      <c r="A333" s="1" t="s">
        <v>664</v>
      </c>
      <c r="B333">
        <v>0.25781340306991318</v>
      </c>
      <c r="C333">
        <v>-3.4945581075573988E-2</v>
      </c>
      <c r="D333">
        <v>1.228187777588041</v>
      </c>
      <c r="E333">
        <v>-0.29275898414548718</v>
      </c>
      <c r="F333" s="8">
        <f t="shared" si="15"/>
        <v>-8.9707587731796567E-5</v>
      </c>
      <c r="G333" s="8">
        <f t="shared" si="16"/>
        <v>1.16305843949013E-2</v>
      </c>
      <c r="I333" s="10" t="s">
        <v>665</v>
      </c>
      <c r="J333" s="11">
        <v>-8.9707587731796567E-5</v>
      </c>
      <c r="L333" s="12" t="str">
        <f>_xlfn.XLOOKUP(I333,Sheet!$B$2:$B$900,Sheet!$A$2:$A$900)</f>
        <v>REG</v>
      </c>
      <c r="M333" s="9">
        <f t="shared" si="17"/>
        <v>-8.9707587731796567E-5</v>
      </c>
      <c r="P333" s="15"/>
      <c r="R333" s="10" t="s">
        <v>664</v>
      </c>
      <c r="S333" s="11">
        <v>1.16305843949013E-2</v>
      </c>
      <c r="V333" s="16"/>
    </row>
    <row r="334" spans="1:22">
      <c r="A334" s="1" t="s">
        <v>666</v>
      </c>
      <c r="B334">
        <v>0.11663859071186899</v>
      </c>
      <c r="C334">
        <v>0.34482660974429702</v>
      </c>
      <c r="D334">
        <v>0.54676607408819544</v>
      </c>
      <c r="E334">
        <v>0.228188019032428</v>
      </c>
      <c r="F334" s="8">
        <f t="shared" si="15"/>
        <v>-3.6429415284989998E-4</v>
      </c>
      <c r="G334" s="8">
        <f t="shared" si="16"/>
        <v>-0.1030020877453887</v>
      </c>
      <c r="I334" s="10" t="s">
        <v>667</v>
      </c>
      <c r="J334" s="11">
        <v>-3.6429415284989998E-4</v>
      </c>
      <c r="L334" s="12" t="str">
        <f>_xlfn.XLOOKUP(I334,Sheet!$B$2:$B$900,Sheet!$A$2:$A$900)</f>
        <v>REGN</v>
      </c>
      <c r="M334" s="9">
        <f t="shared" si="17"/>
        <v>-3.6429415284989998E-4</v>
      </c>
      <c r="P334" s="15"/>
      <c r="R334" s="10" t="s">
        <v>666</v>
      </c>
      <c r="S334" s="11">
        <v>-0.1030020877453887</v>
      </c>
      <c r="V334" s="16"/>
    </row>
    <row r="335" spans="1:22">
      <c r="A335" s="1" t="s">
        <v>668</v>
      </c>
      <c r="B335">
        <v>0.31359810338800981</v>
      </c>
      <c r="C335">
        <v>0.23429852748738</v>
      </c>
      <c r="D335">
        <v>1.4974490210425631</v>
      </c>
      <c r="E335">
        <v>-7.9299575900629804E-2</v>
      </c>
      <c r="F335" s="8">
        <f t="shared" si="15"/>
        <v>1.03425088986E-4</v>
      </c>
      <c r="G335" s="8">
        <f t="shared" si="16"/>
        <v>0.1071033658385883</v>
      </c>
      <c r="I335" s="10" t="s">
        <v>669</v>
      </c>
      <c r="J335" s="11">
        <v>1.03425088986E-4</v>
      </c>
      <c r="L335" s="12" t="str">
        <f>_xlfn.XLOOKUP(I335,Sheet!$B$2:$B$900,Sheet!$A$2:$A$900)</f>
        <v>RF</v>
      </c>
      <c r="M335" s="9">
        <f t="shared" si="17"/>
        <v>1.03425088986E-4</v>
      </c>
      <c r="P335" s="15"/>
      <c r="R335" s="10" t="s">
        <v>668</v>
      </c>
      <c r="S335" s="11">
        <v>0.1071033658385883</v>
      </c>
      <c r="V335" s="16"/>
    </row>
    <row r="336" spans="1:22">
      <c r="A336" s="1" t="s">
        <v>670</v>
      </c>
      <c r="B336">
        <v>0.20559500178573201</v>
      </c>
      <c r="C336">
        <v>0.14403080245299721</v>
      </c>
      <c r="D336">
        <v>0.97614032406027473</v>
      </c>
      <c r="E336">
        <v>-6.1564199332734847E-2</v>
      </c>
      <c r="F336" s="8">
        <f t="shared" si="15"/>
        <v>-2.2896866737549999E-4</v>
      </c>
      <c r="G336" s="8">
        <f t="shared" si="16"/>
        <v>5.6836170097072702E-2</v>
      </c>
      <c r="I336" s="10" t="s">
        <v>671</v>
      </c>
      <c r="J336" s="11">
        <v>-2.2896866737549999E-4</v>
      </c>
      <c r="L336" s="12" t="str">
        <f>_xlfn.XLOOKUP(I336,Sheet!$B$2:$B$900,Sheet!$A$2:$A$900)</f>
        <v>RHI</v>
      </c>
      <c r="M336" s="9">
        <f t="shared" si="17"/>
        <v>-2.2896866737549999E-4</v>
      </c>
      <c r="P336" s="15"/>
      <c r="R336" s="10" t="s">
        <v>670</v>
      </c>
      <c r="S336" s="11">
        <v>5.6836170097072702E-2</v>
      </c>
      <c r="V336" s="16"/>
    </row>
    <row r="337" spans="1:22">
      <c r="A337" s="1" t="s">
        <v>672</v>
      </c>
      <c r="B337">
        <v>0.27543721730957638</v>
      </c>
      <c r="C337">
        <v>0.24746114910722589</v>
      </c>
      <c r="D337">
        <v>1.313254294205032</v>
      </c>
      <c r="E337">
        <v>-2.7976068202350522E-2</v>
      </c>
      <c r="F337" s="8">
        <f t="shared" si="15"/>
        <v>-2.5693508075656721E-5</v>
      </c>
      <c r="G337" s="8">
        <f t="shared" si="16"/>
        <v>9.02930472709432E-2</v>
      </c>
      <c r="I337" s="10" t="s">
        <v>673</v>
      </c>
      <c r="J337" s="11">
        <v>-2.5693508075656721E-5</v>
      </c>
      <c r="L337" s="12" t="str">
        <f>_xlfn.XLOOKUP(I337,Sheet!$B$2:$B$900,Sheet!$A$2:$A$900)</f>
        <v>RJF</v>
      </c>
      <c r="M337" s="9">
        <f t="shared" si="17"/>
        <v>-2.5693508075656721E-5</v>
      </c>
      <c r="P337" s="15"/>
      <c r="R337" s="10" t="s">
        <v>672</v>
      </c>
      <c r="S337" s="11">
        <v>9.02930472709432E-2</v>
      </c>
      <c r="V337" s="16"/>
    </row>
    <row r="338" spans="1:22">
      <c r="A338" s="1" t="s">
        <v>674</v>
      </c>
      <c r="B338">
        <v>0.22734984047827719</v>
      </c>
      <c r="C338">
        <v>8.1980757237603341E-2</v>
      </c>
      <c r="D338">
        <v>1.0811464437329661</v>
      </c>
      <c r="E338">
        <v>-0.14536908324067391</v>
      </c>
      <c r="F338" s="8">
        <f t="shared" si="15"/>
        <v>-5.0681397986300004E-4</v>
      </c>
      <c r="G338" s="8">
        <f t="shared" si="16"/>
        <v>2.5439441053177999E-3</v>
      </c>
      <c r="I338" s="10" t="s">
        <v>675</v>
      </c>
      <c r="J338" s="11">
        <v>-5.0681397986300004E-4</v>
      </c>
      <c r="L338" s="12" t="str">
        <f>_xlfn.XLOOKUP(I338,Sheet!$B$2:$B$900,Sheet!$A$2:$A$900)</f>
        <v>RL</v>
      </c>
      <c r="M338" s="9">
        <f t="shared" si="17"/>
        <v>-5.0681397986300004E-4</v>
      </c>
      <c r="P338" s="15"/>
      <c r="R338" s="10" t="s">
        <v>674</v>
      </c>
      <c r="S338" s="11">
        <v>2.5439441053177999E-3</v>
      </c>
      <c r="V338" s="16"/>
    </row>
    <row r="339" spans="1:22">
      <c r="A339" s="1" t="s">
        <v>676</v>
      </c>
      <c r="B339">
        <v>0.20446271633963911</v>
      </c>
      <c r="C339">
        <v>0.44418995210961087</v>
      </c>
      <c r="D339">
        <v>0.97067501573340464</v>
      </c>
      <c r="E339">
        <v>0.23972723576997179</v>
      </c>
      <c r="F339" s="8">
        <f t="shared" si="15"/>
        <v>6.2141168419039996E-4</v>
      </c>
      <c r="G339" s="8">
        <f t="shared" si="16"/>
        <v>0.1239621384801695</v>
      </c>
      <c r="I339" s="10" t="s">
        <v>677</v>
      </c>
      <c r="J339" s="11">
        <v>6.2141168419039996E-4</v>
      </c>
      <c r="L339" s="12" t="str">
        <f>_xlfn.XLOOKUP(I339,Sheet!$B$2:$B$900,Sheet!$A$2:$A$900)</f>
        <v>RMD</v>
      </c>
      <c r="M339" s="9">
        <f t="shared" si="17"/>
        <v>6.2141168419039996E-4</v>
      </c>
      <c r="P339" s="15"/>
      <c r="R339" s="10" t="s">
        <v>676</v>
      </c>
      <c r="S339" s="11">
        <v>0.1239621384801695</v>
      </c>
      <c r="V339" s="16"/>
    </row>
    <row r="340" spans="1:22">
      <c r="A340" s="1" t="s">
        <v>678</v>
      </c>
      <c r="B340">
        <v>0.23236813168148071</v>
      </c>
      <c r="C340">
        <v>0.35345032474514992</v>
      </c>
      <c r="D340">
        <v>1.1053687004034589</v>
      </c>
      <c r="E340">
        <v>0.1210821930636692</v>
      </c>
      <c r="F340" s="8">
        <f t="shared" si="15"/>
        <v>1.6673952300299999E-4</v>
      </c>
      <c r="G340" s="8">
        <f t="shared" si="16"/>
        <v>8.9696670211958596E-2</v>
      </c>
      <c r="I340" s="10" t="s">
        <v>679</v>
      </c>
      <c r="J340" s="11">
        <v>1.6673952300299999E-4</v>
      </c>
      <c r="L340" s="12" t="str">
        <f>_xlfn.XLOOKUP(I340,Sheet!$B$2:$B$900,Sheet!$A$2:$A$900)</f>
        <v>ROK</v>
      </c>
      <c r="M340" s="9">
        <f t="shared" si="17"/>
        <v>1.6673952300299999E-4</v>
      </c>
      <c r="P340" s="15"/>
      <c r="R340" s="10" t="s">
        <v>678</v>
      </c>
      <c r="S340" s="11">
        <v>8.9696670211958596E-2</v>
      </c>
      <c r="V340" s="16"/>
    </row>
    <row r="341" spans="1:22">
      <c r="A341" s="1" t="s">
        <v>680</v>
      </c>
      <c r="B341">
        <v>0.14684124137797741</v>
      </c>
      <c r="C341">
        <v>0.65175954470024289</v>
      </c>
      <c r="D341">
        <v>0.69254803988896396</v>
      </c>
      <c r="E341">
        <v>0.5049183033222655</v>
      </c>
      <c r="F341" s="8">
        <f t="shared" si="15"/>
        <v>4.5121452711549998E-4</v>
      </c>
      <c r="G341" s="8">
        <f t="shared" si="16"/>
        <v>0.1271532809290182</v>
      </c>
      <c r="I341" s="10" t="s">
        <v>681</v>
      </c>
      <c r="J341" s="11">
        <v>4.5121452711549998E-4</v>
      </c>
      <c r="L341" s="12" t="str">
        <f>_xlfn.XLOOKUP(I341,Sheet!$B$2:$B$900,Sheet!$A$2:$A$900)</f>
        <v>ROL</v>
      </c>
      <c r="M341" s="9">
        <f t="shared" si="17"/>
        <v>4.5121452711549998E-4</v>
      </c>
      <c r="P341" s="15"/>
      <c r="R341" s="10" t="s">
        <v>680</v>
      </c>
      <c r="S341" s="11">
        <v>0.1271532809290182</v>
      </c>
      <c r="V341" s="16"/>
    </row>
    <row r="342" spans="1:22">
      <c r="A342" s="1" t="s">
        <v>682</v>
      </c>
      <c r="B342">
        <v>0.20489506517535919</v>
      </c>
      <c r="C342">
        <v>0.28641642133558032</v>
      </c>
      <c r="D342">
        <v>0.97276187439623318</v>
      </c>
      <c r="E342">
        <v>8.1521356160221131E-2</v>
      </c>
      <c r="F342" s="8">
        <f t="shared" si="15"/>
        <v>3.0958922903619998E-4</v>
      </c>
      <c r="G342" s="8">
        <f t="shared" si="16"/>
        <v>0.1061917485863294</v>
      </c>
      <c r="I342" s="10" t="s">
        <v>683</v>
      </c>
      <c r="J342" s="11">
        <v>3.0958922903619998E-4</v>
      </c>
      <c r="L342" s="12" t="str">
        <f>_xlfn.XLOOKUP(I342,Sheet!$B$2:$B$900,Sheet!$A$2:$A$900)</f>
        <v>ROP</v>
      </c>
      <c r="M342" s="9">
        <f t="shared" si="17"/>
        <v>3.0958922903619998E-4</v>
      </c>
      <c r="P342" s="15"/>
      <c r="R342" s="10" t="s">
        <v>682</v>
      </c>
      <c r="S342" s="11">
        <v>0.1061917485863294</v>
      </c>
      <c r="V342" s="16"/>
    </row>
    <row r="343" spans="1:22">
      <c r="A343" s="1" t="s">
        <v>684</v>
      </c>
      <c r="B343">
        <v>0.23923758173914789</v>
      </c>
      <c r="C343">
        <v>0.22246103352312679</v>
      </c>
      <c r="D343">
        <v>1.1385261190832929</v>
      </c>
      <c r="E343">
        <v>-1.6776548216021009E-2</v>
      </c>
      <c r="F343" s="8">
        <f t="shared" si="15"/>
        <v>4.6707090536939999E-4</v>
      </c>
      <c r="G343" s="8">
        <f t="shared" si="16"/>
        <v>0.11359325891718081</v>
      </c>
      <c r="I343" s="10" t="s">
        <v>685</v>
      </c>
      <c r="J343" s="11">
        <v>4.6707090536939999E-4</v>
      </c>
      <c r="L343" s="12" t="str">
        <f>_xlfn.XLOOKUP(I343,Sheet!$B$2:$B$900,Sheet!$A$2:$A$900)</f>
        <v>ROST</v>
      </c>
      <c r="M343" s="9">
        <f t="shared" si="17"/>
        <v>4.6707090536939999E-4</v>
      </c>
      <c r="P343" s="15"/>
      <c r="R343" s="10" t="s">
        <v>684</v>
      </c>
      <c r="S343" s="11">
        <v>0.11359325891718081</v>
      </c>
      <c r="V343" s="16"/>
    </row>
    <row r="344" spans="1:22">
      <c r="A344" s="1" t="s">
        <v>686</v>
      </c>
      <c r="B344">
        <v>0.178800123711398</v>
      </c>
      <c r="C344">
        <v>0.15228480016767071</v>
      </c>
      <c r="D344">
        <v>0.84680697374438196</v>
      </c>
      <c r="E344">
        <v>-2.651532354372732E-2</v>
      </c>
      <c r="F344" s="8">
        <f t="shared" si="15"/>
        <v>4.8393701693129999E-4</v>
      </c>
      <c r="G344" s="8">
        <f t="shared" si="16"/>
        <v>0.115440756022784</v>
      </c>
      <c r="I344" s="10" t="s">
        <v>687</v>
      </c>
      <c r="J344" s="11">
        <v>4.8393701693129999E-4</v>
      </c>
      <c r="L344" s="12" t="str">
        <f>_xlfn.XLOOKUP(I344,Sheet!$B$2:$B$900,Sheet!$A$2:$A$900)</f>
        <v>RSG</v>
      </c>
      <c r="M344" s="9">
        <f t="shared" si="17"/>
        <v>4.8393701693129999E-4</v>
      </c>
      <c r="P344" s="15"/>
      <c r="R344" s="10" t="s">
        <v>686</v>
      </c>
      <c r="S344" s="11">
        <v>0.115440756022784</v>
      </c>
      <c r="V344" s="16"/>
    </row>
    <row r="345" spans="1:22">
      <c r="A345" s="1" t="s">
        <v>688</v>
      </c>
      <c r="B345">
        <v>0.25544703808640412</v>
      </c>
      <c r="C345">
        <v>-8.2705565850273888E-2</v>
      </c>
      <c r="D345">
        <v>1.216765821849396</v>
      </c>
      <c r="E345">
        <v>-0.33815260393667801</v>
      </c>
      <c r="F345" s="8">
        <f t="shared" si="15"/>
        <v>-4.6914681443002888E-5</v>
      </c>
      <c r="G345" s="8">
        <f t="shared" si="16"/>
        <v>6.5487525180624701E-2</v>
      </c>
      <c r="I345" s="10" t="s">
        <v>689</v>
      </c>
      <c r="J345" s="11">
        <v>-4.6914681443002888E-5</v>
      </c>
      <c r="L345" s="12" t="str">
        <f>_xlfn.XLOOKUP(I345,Sheet!$B$2:$B$900,Sheet!$A$2:$A$900)</f>
        <v>RTX</v>
      </c>
      <c r="M345" s="9">
        <f t="shared" si="17"/>
        <v>-4.6914681443002888E-5</v>
      </c>
      <c r="P345" s="15"/>
      <c r="R345" s="10" t="s">
        <v>688</v>
      </c>
      <c r="S345" s="11">
        <v>6.5487525180624701E-2</v>
      </c>
      <c r="V345" s="16"/>
    </row>
    <row r="346" spans="1:22">
      <c r="A346" s="1" t="s">
        <v>690</v>
      </c>
      <c r="B346">
        <v>0.15481875794376179</v>
      </c>
      <c r="C346">
        <v>0.46499411159537568</v>
      </c>
      <c r="D346">
        <v>0.73105386707694886</v>
      </c>
      <c r="E346">
        <v>0.31017535365161403</v>
      </c>
      <c r="F346" s="8">
        <f t="shared" si="15"/>
        <v>2.4413776178109999E-4</v>
      </c>
      <c r="G346" s="8">
        <f t="shared" si="16"/>
        <v>0.10433915920845691</v>
      </c>
      <c r="I346" s="10" t="s">
        <v>691</v>
      </c>
      <c r="J346" s="11">
        <v>2.4413776178109999E-4</v>
      </c>
      <c r="L346" s="12" t="str">
        <f>_xlfn.XLOOKUP(I346,Sheet!$B$2:$B$900,Sheet!$A$2:$A$900)</f>
        <v>RVTY</v>
      </c>
      <c r="M346" s="9">
        <f t="shared" si="17"/>
        <v>2.4413776178109999E-4</v>
      </c>
      <c r="P346" s="15"/>
      <c r="R346" s="10" t="s">
        <v>690</v>
      </c>
      <c r="S346" s="11">
        <v>0.10433915920845691</v>
      </c>
      <c r="V346" s="16"/>
    </row>
    <row r="347" spans="1:22">
      <c r="A347" s="1" t="s">
        <v>692</v>
      </c>
      <c r="B347">
        <v>0.18086176575547261</v>
      </c>
      <c r="C347">
        <v>0.25382529627006889</v>
      </c>
      <c r="D347">
        <v>0.85675809470013198</v>
      </c>
      <c r="E347">
        <v>7.2963530514596336E-2</v>
      </c>
      <c r="F347" s="8">
        <f t="shared" si="15"/>
        <v>3.8755602640279998E-4</v>
      </c>
      <c r="G347" s="8">
        <f t="shared" si="16"/>
        <v>0.1076185069853256</v>
      </c>
      <c r="I347" s="10" t="s">
        <v>693</v>
      </c>
      <c r="J347" s="11">
        <v>3.8755602640279998E-4</v>
      </c>
      <c r="L347" s="12" t="str">
        <f>_xlfn.XLOOKUP(I347,Sheet!$B$2:$B$900,Sheet!$A$2:$A$900)</f>
        <v>SBAC</v>
      </c>
      <c r="M347" s="9">
        <f t="shared" si="17"/>
        <v>3.8755602640279998E-4</v>
      </c>
      <c r="P347" s="15"/>
      <c r="R347" s="10" t="s">
        <v>692</v>
      </c>
      <c r="S347" s="11">
        <v>0.1076185069853256</v>
      </c>
      <c r="V347" s="16"/>
    </row>
    <row r="348" spans="1:22">
      <c r="A348" s="1" t="s">
        <v>694</v>
      </c>
      <c r="B348">
        <v>0.23645658907356831</v>
      </c>
      <c r="C348">
        <v>0.32051259159381029</v>
      </c>
      <c r="D348">
        <v>1.125102841035692</v>
      </c>
      <c r="E348">
        <v>8.4056002520242007E-2</v>
      </c>
      <c r="F348" s="8">
        <f t="shared" si="15"/>
        <v>3.9313723943319999E-4</v>
      </c>
      <c r="G348" s="8">
        <f t="shared" si="16"/>
        <v>8.0628824664016996E-2</v>
      </c>
      <c r="I348" s="10" t="s">
        <v>695</v>
      </c>
      <c r="J348" s="11">
        <v>3.9313723943319999E-4</v>
      </c>
      <c r="L348" s="12" t="str">
        <f>_xlfn.XLOOKUP(I348,Sheet!$B$2:$B$900,Sheet!$A$2:$A$900)</f>
        <v>SBUX</v>
      </c>
      <c r="M348" s="9">
        <f t="shared" si="17"/>
        <v>3.9313723943319999E-4</v>
      </c>
      <c r="P348" s="15"/>
      <c r="R348" s="10" t="s">
        <v>694</v>
      </c>
      <c r="S348" s="11">
        <v>8.0628824664016996E-2</v>
      </c>
      <c r="V348" s="16"/>
    </row>
    <row r="349" spans="1:22">
      <c r="A349" s="1" t="s">
        <v>696</v>
      </c>
      <c r="B349">
        <v>0.23007523660615839</v>
      </c>
      <c r="C349">
        <v>0.26762768397558873</v>
      </c>
      <c r="D349">
        <v>1.0943013687592711</v>
      </c>
      <c r="E349">
        <v>3.7552447369430232E-2</v>
      </c>
      <c r="F349" s="8">
        <f t="shared" si="15"/>
        <v>-4.2164235699287749E-5</v>
      </c>
      <c r="G349" s="8">
        <f t="shared" si="16"/>
        <v>8.4418644380370098E-2</v>
      </c>
      <c r="I349" s="10" t="s">
        <v>697</v>
      </c>
      <c r="J349" s="11">
        <v>-4.2164235699287749E-5</v>
      </c>
      <c r="L349" s="12" t="str">
        <f>_xlfn.XLOOKUP(I349,Sheet!$B$2:$B$900,Sheet!$A$2:$A$900)</f>
        <v>SCHW</v>
      </c>
      <c r="M349" s="9">
        <f t="shared" si="17"/>
        <v>-4.2164235699287749E-5</v>
      </c>
      <c r="P349" s="15"/>
      <c r="R349" s="10" t="s">
        <v>696</v>
      </c>
      <c r="S349" s="11">
        <v>8.4418644380370098E-2</v>
      </c>
      <c r="V349" s="16"/>
    </row>
    <row r="350" spans="1:22">
      <c r="A350" s="1" t="s">
        <v>698</v>
      </c>
      <c r="B350">
        <v>0.2030369193544955</v>
      </c>
      <c r="C350">
        <v>0.33247908293016631</v>
      </c>
      <c r="D350">
        <v>0.96379298774106437</v>
      </c>
      <c r="E350">
        <v>0.1294421635756707</v>
      </c>
      <c r="F350" s="8">
        <f t="shared" si="15"/>
        <v>3.6694294563830002E-4</v>
      </c>
      <c r="G350" s="8">
        <f t="shared" si="16"/>
        <v>0.1035776089953203</v>
      </c>
      <c r="I350" s="10" t="s">
        <v>699</v>
      </c>
      <c r="J350" s="11">
        <v>3.6694294563830002E-4</v>
      </c>
      <c r="L350" s="12" t="str">
        <f>_xlfn.XLOOKUP(I350,Sheet!$B$2:$B$900,Sheet!$A$2:$A$900)</f>
        <v>SHW</v>
      </c>
      <c r="M350" s="9">
        <f t="shared" si="17"/>
        <v>3.6694294563830002E-4</v>
      </c>
      <c r="P350" s="15"/>
      <c r="R350" s="10" t="s">
        <v>698</v>
      </c>
      <c r="S350" s="11">
        <v>0.1035776089953203</v>
      </c>
      <c r="V350" s="16"/>
    </row>
    <row r="351" spans="1:22">
      <c r="A351" s="1" t="s">
        <v>700</v>
      </c>
      <c r="B351">
        <v>9.1462199048626736E-2</v>
      </c>
      <c r="C351">
        <v>0.18870333905933209</v>
      </c>
      <c r="D351">
        <v>0.42524482388362023</v>
      </c>
      <c r="E351">
        <v>9.7241140010705385E-2</v>
      </c>
      <c r="F351" s="8">
        <f t="shared" si="15"/>
        <v>-3.5621314719053072E-6</v>
      </c>
      <c r="G351" s="8">
        <f t="shared" si="16"/>
        <v>-3.9151183280534997E-3</v>
      </c>
      <c r="I351" s="10" t="s">
        <v>701</v>
      </c>
      <c r="J351" s="11">
        <v>-3.5621314719053072E-6</v>
      </c>
      <c r="L351" s="12" t="str">
        <f>_xlfn.XLOOKUP(I351,Sheet!$B$2:$B$900,Sheet!$A$2:$A$900)</f>
        <v>SJM</v>
      </c>
      <c r="M351" s="9">
        <f t="shared" si="17"/>
        <v>-3.5621314719053072E-6</v>
      </c>
      <c r="P351" s="15"/>
      <c r="R351" s="10" t="s">
        <v>700</v>
      </c>
      <c r="S351" s="11">
        <v>-3.9151183280534997E-3</v>
      </c>
      <c r="V351" s="16"/>
    </row>
    <row r="352" spans="1:22">
      <c r="A352" s="1" t="s">
        <v>702</v>
      </c>
      <c r="B352">
        <v>0.31237424348211812</v>
      </c>
      <c r="C352">
        <v>-0.26929784041133997</v>
      </c>
      <c r="D352">
        <v>1.491541701684469</v>
      </c>
      <c r="E352">
        <v>-0.58167208389345804</v>
      </c>
      <c r="F352" s="8">
        <f t="shared" si="15"/>
        <v>-7.8113868843100005E-4</v>
      </c>
      <c r="G352" s="8">
        <f t="shared" si="16"/>
        <v>-0.2036236098088908</v>
      </c>
      <c r="I352" s="10" t="s">
        <v>703</v>
      </c>
      <c r="J352" s="11">
        <v>-7.8113868843100005E-4</v>
      </c>
      <c r="L352" s="12" t="str">
        <f>_xlfn.XLOOKUP(I352,Sheet!$B$2:$B$900,Sheet!$A$2:$A$900)</f>
        <v>SLB</v>
      </c>
      <c r="M352" s="9">
        <f t="shared" si="17"/>
        <v>-7.8113868843100005E-4</v>
      </c>
      <c r="P352" s="15"/>
      <c r="R352" s="10" t="s">
        <v>702</v>
      </c>
      <c r="S352" s="11">
        <v>-0.2036236098088908</v>
      </c>
      <c r="V352" s="16"/>
    </row>
    <row r="353" spans="1:22">
      <c r="A353" s="1" t="s">
        <v>704</v>
      </c>
      <c r="B353">
        <v>0.22532066097455641</v>
      </c>
      <c r="C353">
        <v>0.1578260788216016</v>
      </c>
      <c r="D353">
        <v>1.0713520127644609</v>
      </c>
      <c r="E353">
        <v>-6.7494582152954757E-2</v>
      </c>
      <c r="F353" s="8">
        <f t="shared" si="15"/>
        <v>-8.7196937376336542E-5</v>
      </c>
      <c r="G353" s="8">
        <f t="shared" si="16"/>
        <v>2.0897939982979799E-2</v>
      </c>
      <c r="I353" s="10" t="s">
        <v>705</v>
      </c>
      <c r="J353" s="11">
        <v>-8.7196937376336542E-5</v>
      </c>
      <c r="L353" s="12" t="str">
        <f>_xlfn.XLOOKUP(I353,Sheet!$B$2:$B$900,Sheet!$A$2:$A$900)</f>
        <v>SNA</v>
      </c>
      <c r="M353" s="9">
        <f t="shared" si="17"/>
        <v>-8.7196937376336542E-5</v>
      </c>
      <c r="P353" s="15"/>
      <c r="R353" s="10" t="s">
        <v>704</v>
      </c>
      <c r="S353" s="11">
        <v>2.0897939982979799E-2</v>
      </c>
      <c r="V353" s="16"/>
    </row>
    <row r="354" spans="1:22">
      <c r="A354" s="1" t="s">
        <v>706</v>
      </c>
      <c r="B354">
        <v>0.21066913145895819</v>
      </c>
      <c r="C354">
        <v>0.71368826097954674</v>
      </c>
      <c r="D354">
        <v>1.000632101509497</v>
      </c>
      <c r="E354">
        <v>0.50301912952058858</v>
      </c>
      <c r="F354" s="8">
        <f t="shared" si="15"/>
        <v>5.6101492290260002E-4</v>
      </c>
      <c r="G354" s="8">
        <f t="shared" si="16"/>
        <v>0.13216073118853519</v>
      </c>
      <c r="I354" s="10" t="s">
        <v>707</v>
      </c>
      <c r="J354" s="11">
        <v>5.6101492290260002E-4</v>
      </c>
      <c r="L354" s="12" t="str">
        <f>_xlfn.XLOOKUP(I354,Sheet!$B$2:$B$900,Sheet!$A$2:$A$900)</f>
        <v>SNPS</v>
      </c>
      <c r="M354" s="9">
        <f t="shared" si="17"/>
        <v>5.6101492290260002E-4</v>
      </c>
      <c r="P354" s="15"/>
      <c r="R354" s="10" t="s">
        <v>706</v>
      </c>
      <c r="S354" s="11">
        <v>0.13216073118853519</v>
      </c>
      <c r="V354" s="16"/>
    </row>
    <row r="355" spans="1:22">
      <c r="A355" s="1" t="s">
        <v>708</v>
      </c>
      <c r="B355">
        <v>0.20967481403253971</v>
      </c>
      <c r="C355">
        <v>0.1107030968765514</v>
      </c>
      <c r="D355">
        <v>0.99583273635920866</v>
      </c>
      <c r="E355">
        <v>-9.8971717155988265E-2</v>
      </c>
      <c r="F355" s="8">
        <f t="shared" si="15"/>
        <v>3.0110597431419998E-4</v>
      </c>
      <c r="G355" s="8">
        <f t="shared" si="16"/>
        <v>6.2709131218348396E-2</v>
      </c>
      <c r="I355" s="10" t="s">
        <v>709</v>
      </c>
      <c r="J355" s="11">
        <v>3.0110597431419998E-4</v>
      </c>
      <c r="L355" s="12" t="str">
        <f>_xlfn.XLOOKUP(I355,Sheet!$B$2:$B$900,Sheet!$A$2:$A$900)</f>
        <v>SO</v>
      </c>
      <c r="M355" s="9">
        <f t="shared" si="17"/>
        <v>3.0110597431419998E-4</v>
      </c>
      <c r="P355" s="15"/>
      <c r="R355" s="10" t="s">
        <v>708</v>
      </c>
      <c r="S355" s="11">
        <v>6.2709131218348396E-2</v>
      </c>
      <c r="V355" s="16"/>
    </row>
    <row r="356" spans="1:22">
      <c r="A356" s="1" t="s">
        <v>710</v>
      </c>
      <c r="B356">
        <v>0.31844625840130042</v>
      </c>
      <c r="C356">
        <v>-6.400598904260224E-2</v>
      </c>
      <c r="D356">
        <v>1.5208500654130639</v>
      </c>
      <c r="E356">
        <v>-0.3824522474439026</v>
      </c>
      <c r="F356" s="8">
        <f t="shared" si="15"/>
        <v>-2.1274300823510001E-4</v>
      </c>
      <c r="G356" s="8">
        <f t="shared" si="16"/>
        <v>-7.6133555132991996E-3</v>
      </c>
      <c r="I356" s="10" t="s">
        <v>711</v>
      </c>
      <c r="J356" s="11">
        <v>-2.1274300823510001E-4</v>
      </c>
      <c r="L356" s="12" t="str">
        <f>_xlfn.XLOOKUP(I356,Sheet!$B$2:$B$900,Sheet!$A$2:$A$900)</f>
        <v>SPG</v>
      </c>
      <c r="M356" s="9">
        <f t="shared" si="17"/>
        <v>-2.1274300823510001E-4</v>
      </c>
      <c r="P356" s="15"/>
      <c r="R356" s="10" t="s">
        <v>710</v>
      </c>
      <c r="S356" s="11">
        <v>-7.6133555132991996E-3</v>
      </c>
      <c r="V356" s="16"/>
    </row>
    <row r="357" spans="1:22">
      <c r="A357" s="1" t="s">
        <v>712</v>
      </c>
      <c r="B357">
        <v>0.23481133959980591</v>
      </c>
      <c r="C357">
        <v>0.3032862487843796</v>
      </c>
      <c r="D357">
        <v>1.1171615611404511</v>
      </c>
      <c r="E357">
        <v>6.847490918457369E-2</v>
      </c>
      <c r="F357" s="8">
        <f t="shared" si="15"/>
        <v>5.4720944022449997E-4</v>
      </c>
      <c r="G357" s="8">
        <f t="shared" si="16"/>
        <v>0.1251576335327699</v>
      </c>
      <c r="I357" s="10" t="s">
        <v>713</v>
      </c>
      <c r="J357" s="11">
        <v>5.4720944022449997E-4</v>
      </c>
      <c r="L357" s="12" t="str">
        <f>_xlfn.XLOOKUP(I357,Sheet!$B$2:$B$900,Sheet!$A$2:$A$900)</f>
        <v>SPGI</v>
      </c>
      <c r="M357" s="9">
        <f t="shared" si="17"/>
        <v>5.4720944022449997E-4</v>
      </c>
      <c r="P357" s="15"/>
      <c r="R357" s="10" t="s">
        <v>712</v>
      </c>
      <c r="S357" s="11">
        <v>0.1251576335327699</v>
      </c>
      <c r="V357" s="16"/>
    </row>
    <row r="358" spans="1:22">
      <c r="A358" s="1" t="s">
        <v>714</v>
      </c>
      <c r="B358">
        <v>0.21452175362656059</v>
      </c>
      <c r="C358">
        <v>1.274891416052271E-2</v>
      </c>
      <c r="D358">
        <v>1.0192279141515621</v>
      </c>
      <c r="E358">
        <v>-0.20177283946603791</v>
      </c>
      <c r="F358" s="8">
        <f t="shared" si="15"/>
        <v>3.2601371289000001E-4</v>
      </c>
      <c r="G358" s="8">
        <f t="shared" si="16"/>
        <v>8.6392163288550206E-2</v>
      </c>
      <c r="I358" s="10" t="s">
        <v>715</v>
      </c>
      <c r="J358" s="11">
        <v>3.2601371289000001E-4</v>
      </c>
      <c r="L358" s="12" t="str">
        <f>_xlfn.XLOOKUP(I358,Sheet!$B$2:$B$900,Sheet!$A$2:$A$900)</f>
        <v>SRE</v>
      </c>
      <c r="M358" s="9">
        <f t="shared" si="17"/>
        <v>3.2601371289000001E-4</v>
      </c>
      <c r="P358" s="15"/>
      <c r="R358" s="10" t="s">
        <v>714</v>
      </c>
      <c r="S358" s="11">
        <v>8.6392163288550206E-2</v>
      </c>
      <c r="V358" s="16"/>
    </row>
    <row r="359" spans="1:22">
      <c r="A359" s="1" t="s">
        <v>716</v>
      </c>
      <c r="B359">
        <v>0.18478992692553711</v>
      </c>
      <c r="C359">
        <v>0.30084187051808048</v>
      </c>
      <c r="D359">
        <v>0.87571851852799321</v>
      </c>
      <c r="E359">
        <v>0.11605194359254351</v>
      </c>
      <c r="F359" s="8">
        <f t="shared" si="15"/>
        <v>4.1598852326539998E-4</v>
      </c>
      <c r="G359" s="8">
        <f t="shared" si="16"/>
        <v>0.1188102753865318</v>
      </c>
      <c r="I359" s="10" t="s">
        <v>717</v>
      </c>
      <c r="J359" s="11">
        <v>4.1598852326539998E-4</v>
      </c>
      <c r="L359" s="12" t="str">
        <f>_xlfn.XLOOKUP(I359,Sheet!$B$2:$B$900,Sheet!$A$2:$A$900)</f>
        <v>STE</v>
      </c>
      <c r="M359" s="9">
        <f t="shared" si="17"/>
        <v>4.1598852326539998E-4</v>
      </c>
      <c r="P359" s="15"/>
      <c r="R359" s="10" t="s">
        <v>716</v>
      </c>
      <c r="S359" s="11">
        <v>0.1188102753865318</v>
      </c>
      <c r="V359" s="16"/>
    </row>
    <row r="360" spans="1:22">
      <c r="A360" s="1" t="s">
        <v>718</v>
      </c>
      <c r="B360">
        <v>0.27060567200315161</v>
      </c>
      <c r="C360">
        <v>0.30530785171025498</v>
      </c>
      <c r="D360">
        <v>1.2899334214640019</v>
      </c>
      <c r="E360">
        <v>3.4702179707103382E-2</v>
      </c>
      <c r="F360" s="8">
        <f t="shared" si="15"/>
        <v>1.801745666253E-4</v>
      </c>
      <c r="G360" s="8">
        <f t="shared" si="16"/>
        <v>0.1007309995578661</v>
      </c>
      <c r="I360" s="10" t="s">
        <v>719</v>
      </c>
      <c r="J360" s="11">
        <v>1.801745666253E-4</v>
      </c>
      <c r="L360" s="12" t="str">
        <f>_xlfn.XLOOKUP(I360,Sheet!$B$2:$B$900,Sheet!$A$2:$A$900)</f>
        <v>STLD</v>
      </c>
      <c r="M360" s="9">
        <f t="shared" si="17"/>
        <v>1.801745666253E-4</v>
      </c>
      <c r="P360" s="15"/>
      <c r="R360" s="10" t="s">
        <v>718</v>
      </c>
      <c r="S360" s="11">
        <v>0.1007309995578661</v>
      </c>
      <c r="V360" s="16"/>
    </row>
    <row r="361" spans="1:22">
      <c r="A361" s="1" t="s">
        <v>720</v>
      </c>
      <c r="B361">
        <v>0.2809420311087712</v>
      </c>
      <c r="C361">
        <v>0.1227737961858705</v>
      </c>
      <c r="D361">
        <v>1.33982489510644</v>
      </c>
      <c r="E361">
        <v>-0.15816823492290069</v>
      </c>
      <c r="F361" s="8">
        <f t="shared" si="15"/>
        <v>-3.1290458090440002E-4</v>
      </c>
      <c r="G361" s="8">
        <f t="shared" si="16"/>
        <v>2.1409393146593601E-2</v>
      </c>
      <c r="I361" s="10" t="s">
        <v>721</v>
      </c>
      <c r="J361" s="11">
        <v>-3.1290458090440002E-4</v>
      </c>
      <c r="L361" s="12" t="str">
        <f>_xlfn.XLOOKUP(I361,Sheet!$B$2:$B$900,Sheet!$A$2:$A$900)</f>
        <v>STT</v>
      </c>
      <c r="M361" s="9">
        <f t="shared" si="17"/>
        <v>-3.1290458090440002E-4</v>
      </c>
      <c r="P361" s="15"/>
      <c r="R361" s="10" t="s">
        <v>720</v>
      </c>
      <c r="S361" s="11">
        <v>2.1409393146593601E-2</v>
      </c>
      <c r="V361" s="16"/>
    </row>
    <row r="362" spans="1:22">
      <c r="A362" s="1" t="s">
        <v>722</v>
      </c>
      <c r="B362">
        <v>0.19659211213923619</v>
      </c>
      <c r="C362">
        <v>0.19064998414109791</v>
      </c>
      <c r="D362">
        <v>0.93268523248361668</v>
      </c>
      <c r="E362">
        <v>-5.942127998138258E-3</v>
      </c>
      <c r="F362" s="8">
        <f t="shared" si="15"/>
        <v>-1.0947121234739999E-4</v>
      </c>
      <c r="G362" s="8">
        <f t="shared" si="16"/>
        <v>7.35255269579215E-2</v>
      </c>
      <c r="I362" s="10" t="s">
        <v>723</v>
      </c>
      <c r="J362" s="11">
        <v>-1.0947121234739999E-4</v>
      </c>
      <c r="L362" s="12" t="str">
        <f>_xlfn.XLOOKUP(I362,Sheet!$B$2:$B$900,Sheet!$A$2:$A$900)</f>
        <v>STX</v>
      </c>
      <c r="M362" s="9">
        <f t="shared" si="17"/>
        <v>-1.0947121234739999E-4</v>
      </c>
      <c r="P362" s="15"/>
      <c r="R362" s="10" t="s">
        <v>722</v>
      </c>
      <c r="S362" s="11">
        <v>7.35255269579215E-2</v>
      </c>
      <c r="V362" s="16"/>
    </row>
    <row r="363" spans="1:22">
      <c r="A363" s="1" t="s">
        <v>724</v>
      </c>
      <c r="B363">
        <v>0.19869627328304601</v>
      </c>
      <c r="C363">
        <v>0.26674906522580671</v>
      </c>
      <c r="D363">
        <v>0.9428415843646919</v>
      </c>
      <c r="E363">
        <v>6.8052791942760704E-2</v>
      </c>
      <c r="F363" s="8">
        <f t="shared" si="15"/>
        <v>3.5229874286269998E-4</v>
      </c>
      <c r="G363" s="8">
        <f t="shared" si="16"/>
        <v>7.9796995826503306E-2</v>
      </c>
      <c r="I363" s="10" t="s">
        <v>725</v>
      </c>
      <c r="J363" s="11">
        <v>3.5229874286269998E-4</v>
      </c>
      <c r="L363" s="12" t="str">
        <f>_xlfn.XLOOKUP(I363,Sheet!$B$2:$B$900,Sheet!$A$2:$A$900)</f>
        <v>STZ</v>
      </c>
      <c r="M363" s="9">
        <f t="shared" si="17"/>
        <v>3.5229874286269998E-4</v>
      </c>
      <c r="P363" s="15"/>
      <c r="R363" s="10" t="s">
        <v>724</v>
      </c>
      <c r="S363" s="11">
        <v>7.9796995826503306E-2</v>
      </c>
      <c r="V363" s="16"/>
    </row>
    <row r="364" spans="1:22">
      <c r="A364" s="1" t="s">
        <v>726</v>
      </c>
      <c r="B364">
        <v>0.30686361544145713</v>
      </c>
      <c r="C364">
        <v>0.28652098748683308</v>
      </c>
      <c r="D364">
        <v>1.4649430366386269</v>
      </c>
      <c r="E364">
        <v>-2.0342627954624048E-2</v>
      </c>
      <c r="F364" s="8">
        <f t="shared" si="15"/>
        <v>1.1358500743169999E-4</v>
      </c>
      <c r="G364" s="8">
        <f t="shared" si="16"/>
        <v>7.3859860568723595E-2</v>
      </c>
      <c r="I364" s="10" t="s">
        <v>727</v>
      </c>
      <c r="J364" s="11">
        <v>1.1358500743169999E-4</v>
      </c>
      <c r="L364" s="12" t="str">
        <f>_xlfn.XLOOKUP(I364,Sheet!$B$2:$B$900,Sheet!$A$2:$A$900)</f>
        <v>SWK</v>
      </c>
      <c r="M364" s="9">
        <f t="shared" si="17"/>
        <v>1.1358500743169999E-4</v>
      </c>
      <c r="P364" s="15"/>
      <c r="R364" s="10" t="s">
        <v>726</v>
      </c>
      <c r="S364" s="11">
        <v>7.3859860568723595E-2</v>
      </c>
      <c r="V364" s="16"/>
    </row>
    <row r="365" spans="1:22">
      <c r="A365" s="1" t="s">
        <v>728</v>
      </c>
      <c r="B365">
        <v>0.28143963340666789</v>
      </c>
      <c r="C365">
        <v>0.40740548660535691</v>
      </c>
      <c r="D365">
        <v>1.3422267187733861</v>
      </c>
      <c r="E365">
        <v>0.125965853198689</v>
      </c>
      <c r="F365" s="8">
        <f t="shared" si="15"/>
        <v>3.6788926840087427E-5</v>
      </c>
      <c r="G365" s="8">
        <f t="shared" si="16"/>
        <v>2.1032335966267399E-2</v>
      </c>
      <c r="I365" s="10" t="s">
        <v>729</v>
      </c>
      <c r="J365" s="11">
        <v>3.6788926840087427E-5</v>
      </c>
      <c r="L365" s="12" t="str">
        <f>_xlfn.XLOOKUP(I365,Sheet!$B$2:$B$900,Sheet!$A$2:$A$900)</f>
        <v>SWKS</v>
      </c>
      <c r="M365" s="9">
        <f t="shared" si="17"/>
        <v>3.6788926840087427E-5</v>
      </c>
      <c r="P365" s="15"/>
      <c r="R365" s="10" t="s">
        <v>728</v>
      </c>
      <c r="S365" s="11">
        <v>2.1032335966267399E-2</v>
      </c>
      <c r="V365" s="16"/>
    </row>
    <row r="366" spans="1:22">
      <c r="A366" s="1" t="s">
        <v>730</v>
      </c>
      <c r="B366">
        <v>0.23662818434288449</v>
      </c>
      <c r="C366">
        <v>0.28773095553051548</v>
      </c>
      <c r="D366">
        <v>1.1259310960110449</v>
      </c>
      <c r="E366">
        <v>5.1102771187631041E-2</v>
      </c>
      <c r="F366" s="8">
        <f t="shared" si="15"/>
        <v>3.6922127693270001E-4</v>
      </c>
      <c r="G366" s="8">
        <f t="shared" si="16"/>
        <v>0.11266361799406981</v>
      </c>
      <c r="I366" s="10" t="s">
        <v>731</v>
      </c>
      <c r="J366" s="11">
        <v>3.6922127693270001E-4</v>
      </c>
      <c r="L366" s="12" t="str">
        <f>_xlfn.XLOOKUP(I366,Sheet!$B$2:$B$900,Sheet!$A$2:$A$900)</f>
        <v>SYK</v>
      </c>
      <c r="M366" s="9">
        <f t="shared" si="17"/>
        <v>3.6922127693270001E-4</v>
      </c>
      <c r="P366" s="15"/>
      <c r="R366" s="10" t="s">
        <v>730</v>
      </c>
      <c r="S366" s="11">
        <v>0.11266361799406981</v>
      </c>
      <c r="V366" s="16"/>
    </row>
    <row r="367" spans="1:22">
      <c r="A367" s="1" t="s">
        <v>732</v>
      </c>
      <c r="B367">
        <v>0.28156100491171743</v>
      </c>
      <c r="C367">
        <v>0.13374398169025939</v>
      </c>
      <c r="D367">
        <v>1.3428125539967219</v>
      </c>
      <c r="E367">
        <v>-0.14781702322145801</v>
      </c>
      <c r="F367" s="8">
        <f t="shared" si="15"/>
        <v>5.0374616410829999E-4</v>
      </c>
      <c r="G367" s="8">
        <f t="shared" si="16"/>
        <v>0.1097449361941866</v>
      </c>
      <c r="I367" s="10" t="s">
        <v>733</v>
      </c>
      <c r="J367" s="11">
        <v>5.0374616410829999E-4</v>
      </c>
      <c r="L367" s="12" t="str">
        <f>_xlfn.XLOOKUP(I367,Sheet!$B$2:$B$900,Sheet!$A$2:$A$900)</f>
        <v>SYY</v>
      </c>
      <c r="M367" s="9">
        <f t="shared" si="17"/>
        <v>5.0374616410829999E-4</v>
      </c>
      <c r="P367" s="15"/>
      <c r="R367" s="10" t="s">
        <v>732</v>
      </c>
      <c r="S367" s="11">
        <v>0.1097449361941866</v>
      </c>
      <c r="V367" s="16"/>
    </row>
    <row r="368" spans="1:22">
      <c r="A368" s="1" t="s">
        <v>734</v>
      </c>
      <c r="B368">
        <v>0.1755328320520472</v>
      </c>
      <c r="C368">
        <v>-0.15505309278329621</v>
      </c>
      <c r="D368">
        <v>0.83103643074766764</v>
      </c>
      <c r="E368">
        <v>-0.33058592483534338</v>
      </c>
      <c r="F368" s="8">
        <f t="shared" si="15"/>
        <v>1.7482360327030001E-4</v>
      </c>
      <c r="G368" s="8">
        <f t="shared" si="16"/>
        <v>4.2399936578407203E-2</v>
      </c>
      <c r="I368" s="10" t="s">
        <v>735</v>
      </c>
      <c r="J368" s="11">
        <v>1.7482360327030001E-4</v>
      </c>
      <c r="L368" s="12" t="str">
        <f>_xlfn.XLOOKUP(I368,Sheet!$B$2:$B$900,Sheet!$A$2:$A$900)</f>
        <v>T</v>
      </c>
      <c r="M368" s="9">
        <f t="shared" si="17"/>
        <v>1.7482360327030001E-4</v>
      </c>
      <c r="P368" s="15"/>
      <c r="R368" s="10" t="s">
        <v>734</v>
      </c>
      <c r="S368" s="11">
        <v>4.2399936578407203E-2</v>
      </c>
      <c r="V368" s="16"/>
    </row>
    <row r="369" spans="1:22">
      <c r="A369" s="1" t="s">
        <v>736</v>
      </c>
      <c r="B369">
        <v>0.1854419300162729</v>
      </c>
      <c r="C369">
        <v>-5.8078789540236493E-2</v>
      </c>
      <c r="D369">
        <v>0.87886560297850824</v>
      </c>
      <c r="E369">
        <v>-0.24352071955650939</v>
      </c>
      <c r="F369" s="8">
        <f t="shared" si="15"/>
        <v>-3.5331617394449997E-4</v>
      </c>
      <c r="G369" s="8">
        <f t="shared" si="16"/>
        <v>-9.4312527753639505E-2</v>
      </c>
      <c r="I369" s="10" t="s">
        <v>737</v>
      </c>
      <c r="J369" s="11">
        <v>-3.5331617394449997E-4</v>
      </c>
      <c r="L369" s="12" t="str">
        <f>_xlfn.XLOOKUP(I369,Sheet!$B$2:$B$900,Sheet!$A$2:$A$900)</f>
        <v>TAP</v>
      </c>
      <c r="M369" s="9">
        <f t="shared" si="17"/>
        <v>-3.5331617394449997E-4</v>
      </c>
      <c r="P369" s="15"/>
      <c r="R369" s="10" t="s">
        <v>736</v>
      </c>
      <c r="S369" s="11">
        <v>-9.4312527753639505E-2</v>
      </c>
      <c r="V369" s="16"/>
    </row>
    <row r="370" spans="1:22">
      <c r="A370" s="1" t="s">
        <v>738</v>
      </c>
      <c r="B370">
        <v>0.27370059671325658</v>
      </c>
      <c r="C370">
        <v>0.34913678433740469</v>
      </c>
      <c r="D370">
        <v>1.304871984745495</v>
      </c>
      <c r="E370">
        <v>7.5436187624148054E-2</v>
      </c>
      <c r="F370" s="8">
        <f t="shared" si="15"/>
        <v>7.4098448651489996E-4</v>
      </c>
      <c r="G370" s="8">
        <f t="shared" si="16"/>
        <v>0.12289016352307761</v>
      </c>
      <c r="I370" s="10" t="s">
        <v>739</v>
      </c>
      <c r="J370" s="11">
        <v>7.4098448651489996E-4</v>
      </c>
      <c r="L370" s="12" t="str">
        <f>_xlfn.XLOOKUP(I370,Sheet!$B$2:$B$900,Sheet!$A$2:$A$900)</f>
        <v>TDG</v>
      </c>
      <c r="M370" s="9">
        <f t="shared" si="17"/>
        <v>7.4098448651489996E-4</v>
      </c>
      <c r="P370" s="15"/>
      <c r="R370" s="10" t="s">
        <v>738</v>
      </c>
      <c r="S370" s="11">
        <v>0.12289016352307761</v>
      </c>
      <c r="V370" s="16"/>
    </row>
    <row r="371" spans="1:22">
      <c r="A371" s="1" t="s">
        <v>740</v>
      </c>
      <c r="B371">
        <v>0.22396688802260009</v>
      </c>
      <c r="C371">
        <v>0.25687502006937901</v>
      </c>
      <c r="D371">
        <v>1.0648176299261509</v>
      </c>
      <c r="E371">
        <v>3.2908132046778893E-2</v>
      </c>
      <c r="F371" s="8">
        <f t="shared" si="15"/>
        <v>6.0331651863049999E-4</v>
      </c>
      <c r="G371" s="8">
        <f t="shared" si="16"/>
        <v>0.13727209611167671</v>
      </c>
      <c r="I371" s="10" t="s">
        <v>741</v>
      </c>
      <c r="J371" s="11">
        <v>6.0331651863049999E-4</v>
      </c>
      <c r="L371" s="12" t="str">
        <f>_xlfn.XLOOKUP(I371,Sheet!$B$2:$B$900,Sheet!$A$2:$A$900)</f>
        <v>TDY</v>
      </c>
      <c r="M371" s="9">
        <f t="shared" si="17"/>
        <v>6.0331651863049999E-4</v>
      </c>
      <c r="P371" s="15"/>
      <c r="R371" s="10" t="s">
        <v>740</v>
      </c>
      <c r="S371" s="11">
        <v>0.13727209611167671</v>
      </c>
      <c r="V371" s="16"/>
    </row>
    <row r="372" spans="1:22">
      <c r="A372" s="1" t="s">
        <v>742</v>
      </c>
      <c r="B372">
        <v>0.1426853674437159</v>
      </c>
      <c r="C372">
        <v>0.44881305056802978</v>
      </c>
      <c r="D372">
        <v>0.67248849351157736</v>
      </c>
      <c r="E372">
        <v>0.30612768312431388</v>
      </c>
      <c r="F372" s="8">
        <f t="shared" si="15"/>
        <v>4.3561737890730003E-4</v>
      </c>
      <c r="G372" s="8">
        <f t="shared" si="16"/>
        <v>0.1220326996325241</v>
      </c>
      <c r="I372" s="10" t="s">
        <v>743</v>
      </c>
      <c r="J372" s="11">
        <v>4.3561737890730003E-4</v>
      </c>
      <c r="L372" s="12" t="str">
        <f>_xlfn.XLOOKUP(I372,Sheet!$B$2:$B$900,Sheet!$A$2:$A$900)</f>
        <v>TECH</v>
      </c>
      <c r="M372" s="9">
        <f t="shared" si="17"/>
        <v>4.3561737890730003E-4</v>
      </c>
      <c r="P372" s="15"/>
      <c r="R372" s="10" t="s">
        <v>742</v>
      </c>
      <c r="S372" s="11">
        <v>0.1220326996325241</v>
      </c>
      <c r="V372" s="16"/>
    </row>
    <row r="373" spans="1:22">
      <c r="A373" s="1" t="s">
        <v>744</v>
      </c>
      <c r="B373">
        <v>0.2346865616234777</v>
      </c>
      <c r="C373">
        <v>0.36944923714303468</v>
      </c>
      <c r="D373">
        <v>1.1165592835828</v>
      </c>
      <c r="E373">
        <v>0.13476267551955701</v>
      </c>
      <c r="F373" s="8">
        <f t="shared" si="15"/>
        <v>1.626101053787016E-5</v>
      </c>
      <c r="G373" s="8">
        <f t="shared" si="16"/>
        <v>8.0538897864274497E-2</v>
      </c>
      <c r="I373" s="10" t="s">
        <v>745</v>
      </c>
      <c r="J373" s="11">
        <v>1.626101053787016E-5</v>
      </c>
      <c r="L373" s="12" t="str">
        <f>_xlfn.XLOOKUP(I373,Sheet!$B$2:$B$900,Sheet!$A$2:$A$900)</f>
        <v>TEL</v>
      </c>
      <c r="M373" s="9">
        <f t="shared" si="17"/>
        <v>1.626101053787016E-5</v>
      </c>
      <c r="P373" s="15"/>
      <c r="R373" s="10" t="s">
        <v>744</v>
      </c>
      <c r="S373" s="11">
        <v>8.0538897864274497E-2</v>
      </c>
      <c r="V373" s="16"/>
    </row>
    <row r="374" spans="1:22">
      <c r="A374" s="1" t="s">
        <v>746</v>
      </c>
      <c r="B374">
        <v>0.2587229317051658</v>
      </c>
      <c r="C374">
        <v>0.71068071406892186</v>
      </c>
      <c r="D374">
        <v>1.232577884730127</v>
      </c>
      <c r="E374">
        <v>0.45195778236375611</v>
      </c>
      <c r="F374" s="8">
        <f t="shared" si="15"/>
        <v>6.4076668175439997E-4</v>
      </c>
      <c r="G374" s="8">
        <f t="shared" si="16"/>
        <v>0.1385042832979467</v>
      </c>
      <c r="I374" s="10" t="s">
        <v>747</v>
      </c>
      <c r="J374" s="11">
        <v>6.4076668175439997E-4</v>
      </c>
      <c r="L374" s="12" t="str">
        <f>_xlfn.XLOOKUP(I374,Sheet!$B$2:$B$900,Sheet!$A$2:$A$900)</f>
        <v>TER</v>
      </c>
      <c r="M374" s="9">
        <f t="shared" si="17"/>
        <v>6.4076668175439997E-4</v>
      </c>
      <c r="P374" s="15"/>
      <c r="R374" s="10" t="s">
        <v>746</v>
      </c>
      <c r="S374" s="11">
        <v>0.1385042832979467</v>
      </c>
      <c r="V374" s="16"/>
    </row>
    <row r="375" spans="1:22">
      <c r="A375" s="1" t="s">
        <v>748</v>
      </c>
      <c r="B375">
        <v>0.30571736472383731</v>
      </c>
      <c r="C375">
        <v>0.1030444491783276</v>
      </c>
      <c r="D375">
        <v>1.4594103208262801</v>
      </c>
      <c r="E375">
        <v>-0.2026729155455097</v>
      </c>
      <c r="F375" s="8">
        <f t="shared" si="15"/>
        <v>6.0924514289164438E-5</v>
      </c>
      <c r="G375" s="8">
        <f t="shared" si="16"/>
        <v>8.0934872773956307E-2</v>
      </c>
      <c r="I375" s="10" t="s">
        <v>749</v>
      </c>
      <c r="J375" s="11">
        <v>6.0924514289164438E-5</v>
      </c>
      <c r="L375" s="12" t="str">
        <f>_xlfn.XLOOKUP(I375,Sheet!$B$2:$B$900,Sheet!$A$2:$A$900)</f>
        <v>TFC</v>
      </c>
      <c r="M375" s="9">
        <f t="shared" si="17"/>
        <v>6.0924514289164438E-5</v>
      </c>
      <c r="P375" s="15"/>
      <c r="R375" s="10" t="s">
        <v>748</v>
      </c>
      <c r="S375" s="11">
        <v>8.0934872773956307E-2</v>
      </c>
      <c r="V375" s="16"/>
    </row>
    <row r="376" spans="1:22">
      <c r="A376" s="1" t="s">
        <v>750</v>
      </c>
      <c r="B376">
        <v>0.20250412751205571</v>
      </c>
      <c r="C376">
        <v>0.1928207593844431</v>
      </c>
      <c r="D376">
        <v>0.96122131140006528</v>
      </c>
      <c r="E376">
        <v>-9.6833681276126127E-3</v>
      </c>
      <c r="F376" s="8">
        <f t="shared" si="15"/>
        <v>6.9284471075259997E-4</v>
      </c>
      <c r="G376" s="8">
        <f t="shared" si="16"/>
        <v>0.11972464117518811</v>
      </c>
      <c r="I376" s="10" t="s">
        <v>751</v>
      </c>
      <c r="J376" s="11">
        <v>6.9284471075259997E-4</v>
      </c>
      <c r="L376" s="12" t="str">
        <f>_xlfn.XLOOKUP(I376,Sheet!$B$2:$B$900,Sheet!$A$2:$A$900)</f>
        <v>TFX</v>
      </c>
      <c r="M376" s="9">
        <f t="shared" si="17"/>
        <v>6.9284471075259997E-4</v>
      </c>
      <c r="P376" s="15"/>
      <c r="R376" s="10" t="s">
        <v>750</v>
      </c>
      <c r="S376" s="11">
        <v>0.11972464117518811</v>
      </c>
      <c r="V376" s="16"/>
    </row>
    <row r="377" spans="1:22">
      <c r="A377" s="1" t="s">
        <v>752</v>
      </c>
      <c r="B377">
        <v>0.142021024554395</v>
      </c>
      <c r="C377">
        <v>0.41016830857732722</v>
      </c>
      <c r="D377">
        <v>0.66928184739824004</v>
      </c>
      <c r="E377">
        <v>0.2681472840229322</v>
      </c>
      <c r="F377" s="8">
        <f t="shared" si="15"/>
        <v>3.6652477650040002E-4</v>
      </c>
      <c r="G377" s="8">
        <f t="shared" si="16"/>
        <v>6.2165968680377798E-2</v>
      </c>
      <c r="I377" s="10" t="s">
        <v>753</v>
      </c>
      <c r="J377" s="11">
        <v>3.6652477650040002E-4</v>
      </c>
      <c r="L377" s="12" t="str">
        <f>_xlfn.XLOOKUP(I377,Sheet!$B$2:$B$900,Sheet!$A$2:$A$900)</f>
        <v>TGT</v>
      </c>
      <c r="M377" s="9">
        <f t="shared" si="17"/>
        <v>3.6652477650040002E-4</v>
      </c>
      <c r="P377" s="15"/>
      <c r="R377" s="10" t="s">
        <v>752</v>
      </c>
      <c r="S377" s="11">
        <v>6.2165968680377798E-2</v>
      </c>
      <c r="V377" s="16"/>
    </row>
    <row r="378" spans="1:22">
      <c r="A378" s="1" t="s">
        <v>754</v>
      </c>
      <c r="B378">
        <v>0.2336905250347448</v>
      </c>
      <c r="C378">
        <v>0.25013582358151759</v>
      </c>
      <c r="D378">
        <v>1.1117516203905791</v>
      </c>
      <c r="E378">
        <v>1.644529854677285E-2</v>
      </c>
      <c r="F378" s="8">
        <f t="shared" si="15"/>
        <v>2.4542307458429998E-4</v>
      </c>
      <c r="G378" s="8">
        <f t="shared" si="16"/>
        <v>8.9358050787630094E-2</v>
      </c>
      <c r="I378" s="10" t="s">
        <v>755</v>
      </c>
      <c r="J378" s="11">
        <v>2.4542307458429998E-4</v>
      </c>
      <c r="L378" s="12" t="str">
        <f>_xlfn.XLOOKUP(I378,Sheet!$B$2:$B$900,Sheet!$A$2:$A$900)</f>
        <v>TJX</v>
      </c>
      <c r="M378" s="9">
        <f t="shared" si="17"/>
        <v>2.4542307458429998E-4</v>
      </c>
      <c r="P378" s="15"/>
      <c r="R378" s="10" t="s">
        <v>754</v>
      </c>
      <c r="S378" s="11">
        <v>8.9358050787630094E-2</v>
      </c>
      <c r="V378" s="16"/>
    </row>
    <row r="379" spans="1:22">
      <c r="A379" s="1" t="s">
        <v>756</v>
      </c>
      <c r="B379">
        <v>0.15507711007165351</v>
      </c>
      <c r="C379">
        <v>0.43218782956227192</v>
      </c>
      <c r="D379">
        <v>0.73230087951599698</v>
      </c>
      <c r="E379">
        <v>0.27711071949061838</v>
      </c>
      <c r="F379" s="8">
        <f t="shared" si="15"/>
        <v>3.654841809865E-4</v>
      </c>
      <c r="G379" s="8">
        <f t="shared" si="16"/>
        <v>0.11104747826149231</v>
      </c>
      <c r="I379" s="10" t="s">
        <v>757</v>
      </c>
      <c r="J379" s="11">
        <v>3.654841809865E-4</v>
      </c>
      <c r="L379" s="12" t="str">
        <f>_xlfn.XLOOKUP(I379,Sheet!$B$2:$B$900,Sheet!$A$2:$A$900)</f>
        <v>TMO</v>
      </c>
      <c r="M379" s="9">
        <f t="shared" si="17"/>
        <v>3.654841809865E-4</v>
      </c>
      <c r="P379" s="15"/>
      <c r="R379" s="10" t="s">
        <v>756</v>
      </c>
      <c r="S379" s="11">
        <v>0.11104747826149231</v>
      </c>
      <c r="V379" s="16"/>
    </row>
    <row r="380" spans="1:22">
      <c r="A380" s="1" t="s">
        <v>758</v>
      </c>
      <c r="B380">
        <v>0.17753143621924011</v>
      </c>
      <c r="C380">
        <v>0.62540020596667578</v>
      </c>
      <c r="D380">
        <v>0.84068328087257849</v>
      </c>
      <c r="E380">
        <v>0.44786876974743572</v>
      </c>
      <c r="F380" s="8">
        <f t="shared" si="15"/>
        <v>5.7073435509970001E-4</v>
      </c>
      <c r="G380" s="8">
        <f t="shared" si="16"/>
        <v>0.10760066211576109</v>
      </c>
      <c r="I380" s="10" t="s">
        <v>759</v>
      </c>
      <c r="J380" s="11">
        <v>5.7073435509970001E-4</v>
      </c>
      <c r="L380" s="12" t="str">
        <f>_xlfn.XLOOKUP(I380,Sheet!$B$2:$B$900,Sheet!$A$2:$A$900)</f>
        <v>TMUS</v>
      </c>
      <c r="M380" s="9">
        <f t="shared" si="17"/>
        <v>5.7073435509970001E-4</v>
      </c>
      <c r="P380" s="15"/>
      <c r="R380" s="10" t="s">
        <v>758</v>
      </c>
      <c r="S380" s="11">
        <v>0.10760066211576109</v>
      </c>
      <c r="V380" s="16"/>
    </row>
    <row r="381" spans="1:22">
      <c r="A381" s="1" t="s">
        <v>760</v>
      </c>
      <c r="B381">
        <v>0.34666494374001888</v>
      </c>
      <c r="C381">
        <v>0.4969760238230283</v>
      </c>
      <c r="D381">
        <v>1.657055839749551</v>
      </c>
      <c r="E381">
        <v>0.15031108008300939</v>
      </c>
      <c r="F381" s="8">
        <f t="shared" si="15"/>
        <v>-3.7884564894309999E-4</v>
      </c>
      <c r="G381" s="8">
        <f t="shared" si="16"/>
        <v>1.4551901258761E-2</v>
      </c>
      <c r="I381" s="10" t="s">
        <v>761</v>
      </c>
      <c r="J381" s="11">
        <v>-3.7884564894309999E-4</v>
      </c>
      <c r="L381" s="12" t="str">
        <f>_xlfn.XLOOKUP(I381,Sheet!$B$2:$B$900,Sheet!$A$2:$A$900)</f>
        <v>TPR</v>
      </c>
      <c r="M381" s="9">
        <f t="shared" si="17"/>
        <v>-3.7884564894309999E-4</v>
      </c>
      <c r="P381" s="15"/>
      <c r="R381" s="10" t="s">
        <v>760</v>
      </c>
      <c r="S381" s="11">
        <v>1.4551901258761E-2</v>
      </c>
      <c r="V381" s="16"/>
    </row>
    <row r="382" spans="1:22">
      <c r="A382" s="1" t="s">
        <v>762</v>
      </c>
      <c r="B382">
        <v>0.21929460837471809</v>
      </c>
      <c r="C382">
        <v>0.61844161464267444</v>
      </c>
      <c r="D382">
        <v>1.0422654996721179</v>
      </c>
      <c r="E382">
        <v>0.39914700626795629</v>
      </c>
      <c r="F382" s="8">
        <f t="shared" si="15"/>
        <v>-1.283948883028756E-5</v>
      </c>
      <c r="G382" s="8">
        <f t="shared" si="16"/>
        <v>9.4568609014796995E-2</v>
      </c>
      <c r="I382" s="10" t="s">
        <v>763</v>
      </c>
      <c r="J382" s="11">
        <v>-1.283948883028756E-5</v>
      </c>
      <c r="L382" s="12" t="str">
        <f>_xlfn.XLOOKUP(I382,Sheet!$B$2:$B$900,Sheet!$A$2:$A$900)</f>
        <v>TRMB</v>
      </c>
      <c r="M382" s="9">
        <f t="shared" si="17"/>
        <v>-1.283948883028756E-5</v>
      </c>
      <c r="P382" s="15"/>
      <c r="R382" s="10" t="s">
        <v>762</v>
      </c>
      <c r="S382" s="11">
        <v>9.4568609014796995E-2</v>
      </c>
      <c r="V382" s="16"/>
    </row>
    <row r="383" spans="1:22">
      <c r="A383" s="1" t="s">
        <v>764</v>
      </c>
      <c r="B383">
        <v>0.24675701284258769</v>
      </c>
      <c r="C383">
        <v>0.36322866507527812</v>
      </c>
      <c r="D383">
        <v>1.174820862219629</v>
      </c>
      <c r="E383">
        <v>0.11647165223269031</v>
      </c>
      <c r="F383" s="8">
        <f t="shared" si="15"/>
        <v>-1.7120013209883571E-5</v>
      </c>
      <c r="G383" s="8">
        <f t="shared" si="16"/>
        <v>9.2351099346375795E-2</v>
      </c>
      <c r="I383" s="10" t="s">
        <v>765</v>
      </c>
      <c r="J383" s="11">
        <v>-1.7120013209883571E-5</v>
      </c>
      <c r="L383" s="12" t="str">
        <f>_xlfn.XLOOKUP(I383,Sheet!$B$2:$B$900,Sheet!$A$2:$A$900)</f>
        <v>TROW</v>
      </c>
      <c r="M383" s="9">
        <f t="shared" si="17"/>
        <v>-1.7120013209883571E-5</v>
      </c>
      <c r="P383" s="15"/>
      <c r="R383" s="10" t="s">
        <v>764</v>
      </c>
      <c r="S383" s="11">
        <v>9.2351099346375795E-2</v>
      </c>
      <c r="V383" s="16"/>
    </row>
    <row r="384" spans="1:22">
      <c r="A384" s="1" t="s">
        <v>766</v>
      </c>
      <c r="B384">
        <v>0.22169930846087871</v>
      </c>
      <c r="C384">
        <v>0.172819163445704</v>
      </c>
      <c r="D384">
        <v>1.0538724910450681</v>
      </c>
      <c r="E384">
        <v>-4.8880145015174632E-2</v>
      </c>
      <c r="F384" s="8">
        <f t="shared" si="15"/>
        <v>7.9450138090863404E-6</v>
      </c>
      <c r="G384" s="8">
        <f t="shared" si="16"/>
        <v>6.5237321974467799E-2</v>
      </c>
      <c r="I384" s="10" t="s">
        <v>767</v>
      </c>
      <c r="J384" s="11">
        <v>7.9450138090863404E-6</v>
      </c>
      <c r="L384" s="12" t="str">
        <f>_xlfn.XLOOKUP(I384,Sheet!$B$2:$B$900,Sheet!$A$2:$A$900)</f>
        <v>TRV</v>
      </c>
      <c r="M384" s="9">
        <f t="shared" si="17"/>
        <v>7.9450138090863404E-6</v>
      </c>
      <c r="P384" s="15"/>
      <c r="R384" s="10" t="s">
        <v>766</v>
      </c>
      <c r="S384" s="11">
        <v>6.5237321974467799E-2</v>
      </c>
      <c r="V384" s="16"/>
    </row>
    <row r="385" spans="1:22">
      <c r="A385" s="1" t="s">
        <v>768</v>
      </c>
      <c r="B385">
        <v>0.13977767658257809</v>
      </c>
      <c r="C385">
        <v>0.49992066634406668</v>
      </c>
      <c r="D385">
        <v>0.65845366940412697</v>
      </c>
      <c r="E385">
        <v>0.36014298976148862</v>
      </c>
      <c r="F385" s="8">
        <f t="shared" si="15"/>
        <v>-9.1375133355240843E-5</v>
      </c>
      <c r="G385" s="8">
        <f t="shared" si="16"/>
        <v>2.7879518766814802E-2</v>
      </c>
      <c r="I385" s="10" t="s">
        <v>769</v>
      </c>
      <c r="J385" s="11">
        <v>-9.1375133355240843E-5</v>
      </c>
      <c r="L385" s="12" t="str">
        <f>_xlfn.XLOOKUP(I385,Sheet!$B$2:$B$900,Sheet!$A$2:$A$900)</f>
        <v>TSCO</v>
      </c>
      <c r="M385" s="9">
        <f t="shared" si="17"/>
        <v>-9.1375133355240843E-5</v>
      </c>
      <c r="P385" s="15"/>
      <c r="R385" s="10" t="s">
        <v>768</v>
      </c>
      <c r="S385" s="11">
        <v>2.7879518766814802E-2</v>
      </c>
      <c r="V385" s="16"/>
    </row>
    <row r="386" spans="1:22">
      <c r="A386" s="1" t="s">
        <v>770</v>
      </c>
      <c r="B386">
        <v>0.16492554102940629</v>
      </c>
      <c r="C386">
        <v>-0.198318044119703</v>
      </c>
      <c r="D386">
        <v>0.77983722461849614</v>
      </c>
      <c r="E386">
        <v>-0.36324358514910932</v>
      </c>
      <c r="F386" s="8">
        <f t="shared" ref="F386:F433" si="18">_xlfn.XLOOKUP(A386,$L$2:$L$900,$M$2:$M$900)</f>
        <v>5.7262658471579999E-4</v>
      </c>
      <c r="G386" s="8">
        <f t="shared" ref="G386:G433" si="19">_xlfn.XLOOKUP(A386,$R$2:$R$900,$S$2:$S$900)</f>
        <v>8.6161225790906099E-2</v>
      </c>
      <c r="I386" s="10" t="s">
        <v>771</v>
      </c>
      <c r="J386" s="11">
        <v>5.7262658471579999E-4</v>
      </c>
      <c r="L386" s="12" t="str">
        <f>_xlfn.XLOOKUP(I386,Sheet!$B$2:$B$900,Sheet!$A$2:$A$900)</f>
        <v>TSN</v>
      </c>
      <c r="M386" s="9">
        <f t="shared" ref="M386:M433" si="20">J386</f>
        <v>5.7262658471579999E-4</v>
      </c>
      <c r="P386" s="15"/>
      <c r="R386" s="10" t="s">
        <v>770</v>
      </c>
      <c r="S386" s="11">
        <v>8.6161225790906099E-2</v>
      </c>
      <c r="V386" s="16"/>
    </row>
    <row r="387" spans="1:22">
      <c r="A387" s="1" t="s">
        <v>772</v>
      </c>
      <c r="B387">
        <v>0.1950730824572583</v>
      </c>
      <c r="C387">
        <v>0.4607965707690872</v>
      </c>
      <c r="D387">
        <v>0.92535318949187562</v>
      </c>
      <c r="E387">
        <v>0.2657234883118289</v>
      </c>
      <c r="F387" s="8">
        <f t="shared" si="18"/>
        <v>2.9607959079719999E-4</v>
      </c>
      <c r="G387" s="8">
        <f t="shared" si="19"/>
        <v>0.1121990238565606</v>
      </c>
      <c r="I387" s="10" t="s">
        <v>773</v>
      </c>
      <c r="J387" s="11">
        <v>2.9607959079719999E-4</v>
      </c>
      <c r="L387" s="12" t="str">
        <f>_xlfn.XLOOKUP(I387,Sheet!$B$2:$B$900,Sheet!$A$2:$A$900)</f>
        <v>TT</v>
      </c>
      <c r="M387" s="9">
        <f t="shared" si="20"/>
        <v>2.9607959079719999E-4</v>
      </c>
      <c r="P387" s="15"/>
      <c r="R387" s="10" t="s">
        <v>772</v>
      </c>
      <c r="S387" s="11">
        <v>0.1121990238565606</v>
      </c>
      <c r="V387" s="16"/>
    </row>
    <row r="388" spans="1:22">
      <c r="A388" s="1" t="s">
        <v>774</v>
      </c>
      <c r="B388">
        <v>0.13003882677617709</v>
      </c>
      <c r="C388">
        <v>0.61809369434188433</v>
      </c>
      <c r="D388">
        <v>0.61144624991929586</v>
      </c>
      <c r="E388">
        <v>0.48805486756570721</v>
      </c>
      <c r="F388" s="8">
        <f t="shared" si="18"/>
        <v>8.8342428716100001E-4</v>
      </c>
      <c r="G388" s="8">
        <f t="shared" si="19"/>
        <v>0.15397414255635819</v>
      </c>
      <c r="I388" s="10" t="s">
        <v>775</v>
      </c>
      <c r="J388" s="11">
        <v>8.8342428716100001E-4</v>
      </c>
      <c r="L388" s="12" t="str">
        <f>_xlfn.XLOOKUP(I388,Sheet!$B$2:$B$900,Sheet!$A$2:$A$900)</f>
        <v>TTWO</v>
      </c>
      <c r="M388" s="9">
        <f t="shared" si="20"/>
        <v>8.8342428716100001E-4</v>
      </c>
      <c r="P388" s="15"/>
      <c r="R388" s="10" t="s">
        <v>774</v>
      </c>
      <c r="S388" s="11">
        <v>0.15397414255635819</v>
      </c>
      <c r="V388" s="16"/>
    </row>
    <row r="389" spans="1:22">
      <c r="A389" s="1" t="s">
        <v>776</v>
      </c>
      <c r="B389">
        <v>0.2285622155307864</v>
      </c>
      <c r="C389">
        <v>0.36813482768659972</v>
      </c>
      <c r="D389">
        <v>1.086998328072406</v>
      </c>
      <c r="E389">
        <v>0.13957261215581329</v>
      </c>
      <c r="F389" s="8">
        <f t="shared" si="18"/>
        <v>3.8025629284009997E-4</v>
      </c>
      <c r="G389" s="8">
        <f t="shared" si="19"/>
        <v>0.12460243819055131</v>
      </c>
      <c r="I389" s="10" t="s">
        <v>777</v>
      </c>
      <c r="J389" s="11">
        <v>3.8025629284009997E-4</v>
      </c>
      <c r="L389" s="12" t="str">
        <f>_xlfn.XLOOKUP(I389,Sheet!$B$2:$B$900,Sheet!$A$2:$A$900)</f>
        <v>TXN</v>
      </c>
      <c r="M389" s="9">
        <f t="shared" si="20"/>
        <v>3.8025629284009997E-4</v>
      </c>
      <c r="P389" s="15"/>
      <c r="R389" s="10" t="s">
        <v>776</v>
      </c>
      <c r="S389" s="11">
        <v>0.12460243819055131</v>
      </c>
      <c r="V389" s="16"/>
    </row>
    <row r="390" spans="1:22">
      <c r="A390" s="1" t="s">
        <v>778</v>
      </c>
      <c r="B390">
        <v>0.29679180798654808</v>
      </c>
      <c r="C390">
        <v>0.31037878156049609</v>
      </c>
      <c r="D390">
        <v>1.416328499253301</v>
      </c>
      <c r="E390">
        <v>1.358697357394806E-2</v>
      </c>
      <c r="F390" s="8">
        <f t="shared" si="18"/>
        <v>-3.4091714914760002E-4</v>
      </c>
      <c r="G390" s="8">
        <f t="shared" si="19"/>
        <v>5.5687698696380197E-2</v>
      </c>
      <c r="I390" s="10" t="s">
        <v>779</v>
      </c>
      <c r="J390" s="11">
        <v>-3.4091714914760002E-4</v>
      </c>
      <c r="L390" s="12" t="str">
        <f>_xlfn.XLOOKUP(I390,Sheet!$B$2:$B$900,Sheet!$A$2:$A$900)</f>
        <v>TXT</v>
      </c>
      <c r="M390" s="9">
        <f t="shared" si="20"/>
        <v>-3.4091714914760002E-4</v>
      </c>
      <c r="P390" s="15"/>
      <c r="R390" s="10" t="s">
        <v>778</v>
      </c>
      <c r="S390" s="11">
        <v>5.5687698696380197E-2</v>
      </c>
      <c r="V390" s="16"/>
    </row>
    <row r="391" spans="1:22">
      <c r="A391" s="1" t="s">
        <v>780</v>
      </c>
      <c r="B391">
        <v>0.1389722810156766</v>
      </c>
      <c r="C391">
        <v>0.43743237572765348</v>
      </c>
      <c r="D391">
        <v>0.65456619110667147</v>
      </c>
      <c r="E391">
        <v>0.29846009471197688</v>
      </c>
      <c r="F391" s="8">
        <f t="shared" si="18"/>
        <v>5.0882949949939999E-4</v>
      </c>
      <c r="G391" s="8">
        <f t="shared" si="19"/>
        <v>9.1009804608592704E-2</v>
      </c>
      <c r="I391" s="10" t="s">
        <v>781</v>
      </c>
      <c r="J391" s="11">
        <v>5.0882949949939999E-4</v>
      </c>
      <c r="L391" s="12" t="str">
        <f>_xlfn.XLOOKUP(I391,Sheet!$B$2:$B$900,Sheet!$A$2:$A$900)</f>
        <v>TYL</v>
      </c>
      <c r="M391" s="9">
        <f t="shared" si="20"/>
        <v>5.0882949949939999E-4</v>
      </c>
      <c r="P391" s="15"/>
      <c r="R391" s="10" t="s">
        <v>780</v>
      </c>
      <c r="S391" s="11">
        <v>9.1009804608592704E-2</v>
      </c>
      <c r="V391" s="16"/>
    </row>
    <row r="392" spans="1:22">
      <c r="A392" s="1" t="s">
        <v>782</v>
      </c>
      <c r="B392">
        <v>0.32940366122543202</v>
      </c>
      <c r="C392">
        <v>-0.17023744838644511</v>
      </c>
      <c r="D392">
        <v>1.5737391890013219</v>
      </c>
      <c r="E392">
        <v>-0.49964110961187702</v>
      </c>
      <c r="F392" s="8">
        <f t="shared" si="18"/>
        <v>-5.499815978661515E-5</v>
      </c>
      <c r="G392" s="8">
        <f t="shared" si="19"/>
        <v>7.7870268032266696E-2</v>
      </c>
      <c r="I392" s="10" t="s">
        <v>783</v>
      </c>
      <c r="J392" s="11">
        <v>-5.499815978661515E-5</v>
      </c>
      <c r="L392" s="12" t="str">
        <f>_xlfn.XLOOKUP(I392,Sheet!$B$2:$B$900,Sheet!$A$2:$A$900)</f>
        <v>UAL</v>
      </c>
      <c r="M392" s="9">
        <f t="shared" si="20"/>
        <v>-5.499815978661515E-5</v>
      </c>
      <c r="P392" s="15"/>
      <c r="R392" s="10" t="s">
        <v>782</v>
      </c>
      <c r="S392" s="11">
        <v>7.7870268032266696E-2</v>
      </c>
      <c r="V392" s="16"/>
    </row>
    <row r="393" spans="1:22">
      <c r="A393" s="1" t="s">
        <v>784</v>
      </c>
      <c r="B393">
        <v>0.218314590317053</v>
      </c>
      <c r="C393">
        <v>-2.618371492434635E-2</v>
      </c>
      <c r="D393">
        <v>1.0375351546257141</v>
      </c>
      <c r="E393">
        <v>-0.24449830524139929</v>
      </c>
      <c r="F393" s="8">
        <f t="shared" si="18"/>
        <v>2.5616262967410002E-4</v>
      </c>
      <c r="G393" s="8">
        <f t="shared" si="19"/>
        <v>7.5140886622302394E-2</v>
      </c>
      <c r="I393" s="10" t="s">
        <v>785</v>
      </c>
      <c r="J393" s="11">
        <v>2.5616262967410002E-4</v>
      </c>
      <c r="L393" s="12" t="str">
        <f>_xlfn.XLOOKUP(I393,Sheet!$B$2:$B$900,Sheet!$A$2:$A$900)</f>
        <v>UDR</v>
      </c>
      <c r="M393" s="9">
        <f t="shared" si="20"/>
        <v>2.5616262967410002E-4</v>
      </c>
      <c r="P393" s="15"/>
      <c r="R393" s="10" t="s">
        <v>784</v>
      </c>
      <c r="S393" s="11">
        <v>7.5140886622302394E-2</v>
      </c>
      <c r="V393" s="16"/>
    </row>
    <row r="394" spans="1:22">
      <c r="A394" s="1" t="s">
        <v>786</v>
      </c>
      <c r="B394">
        <v>0.27840684022396678</v>
      </c>
      <c r="C394">
        <v>0.1771743363860695</v>
      </c>
      <c r="D394">
        <v>1.327588051560727</v>
      </c>
      <c r="E394">
        <v>-0.10123250383789729</v>
      </c>
      <c r="F394" s="8">
        <f t="shared" si="18"/>
        <v>-8.3484112500261482E-6</v>
      </c>
      <c r="G394" s="8">
        <f t="shared" si="19"/>
        <v>1.7219886750938201E-2</v>
      </c>
      <c r="I394" s="10" t="s">
        <v>787</v>
      </c>
      <c r="J394" s="11">
        <v>-8.3484112500261482E-6</v>
      </c>
      <c r="L394" s="12" t="str">
        <f>_xlfn.XLOOKUP(I394,Sheet!$B$2:$B$900,Sheet!$A$2:$A$900)</f>
        <v>UHS</v>
      </c>
      <c r="M394" s="9">
        <f t="shared" si="20"/>
        <v>-8.3484112500261482E-6</v>
      </c>
      <c r="P394" s="15"/>
      <c r="R394" s="10" t="s">
        <v>786</v>
      </c>
      <c r="S394" s="11">
        <v>1.7219886750938201E-2</v>
      </c>
      <c r="V394" s="16"/>
    </row>
    <row r="395" spans="1:22">
      <c r="A395" s="1" t="s">
        <v>788</v>
      </c>
      <c r="B395">
        <v>0.26970588902924181</v>
      </c>
      <c r="C395">
        <v>0.33712778415216887</v>
      </c>
      <c r="D395">
        <v>1.2855903546192819</v>
      </c>
      <c r="E395">
        <v>6.7421895122927122E-2</v>
      </c>
      <c r="F395" s="8">
        <f t="shared" si="18"/>
        <v>3.7096455074829999E-4</v>
      </c>
      <c r="G395" s="8">
        <f t="shared" si="19"/>
        <v>7.9976413522358097E-2</v>
      </c>
      <c r="I395" s="10" t="s">
        <v>789</v>
      </c>
      <c r="J395" s="11">
        <v>3.7096455074829999E-4</v>
      </c>
      <c r="L395" s="12" t="str">
        <f>_xlfn.XLOOKUP(I395,Sheet!$B$2:$B$900,Sheet!$A$2:$A$900)</f>
        <v>ULTA</v>
      </c>
      <c r="M395" s="9">
        <f t="shared" si="20"/>
        <v>3.7096455074829999E-4</v>
      </c>
      <c r="P395" s="15"/>
      <c r="R395" s="10" t="s">
        <v>788</v>
      </c>
      <c r="S395" s="11">
        <v>7.9976413522358097E-2</v>
      </c>
      <c r="V395" s="16"/>
    </row>
    <row r="396" spans="1:22">
      <c r="A396" s="1" t="s">
        <v>790</v>
      </c>
      <c r="B396">
        <v>0.23822241773351621</v>
      </c>
      <c r="C396">
        <v>0.3089684389088212</v>
      </c>
      <c r="D396">
        <v>1.13362613179452</v>
      </c>
      <c r="E396">
        <v>7.0746021175304957E-2</v>
      </c>
      <c r="F396" s="8">
        <f t="shared" si="18"/>
        <v>6.0663760575489995E-4</v>
      </c>
      <c r="G396" s="8">
        <f t="shared" si="19"/>
        <v>0.1175620446921056</v>
      </c>
      <c r="I396" s="10" t="s">
        <v>791</v>
      </c>
      <c r="J396" s="11">
        <v>6.0663760575489995E-4</v>
      </c>
      <c r="L396" s="12" t="str">
        <f>_xlfn.XLOOKUP(I396,Sheet!$B$2:$B$900,Sheet!$A$2:$A$900)</f>
        <v>UNH</v>
      </c>
      <c r="M396" s="9">
        <f t="shared" si="20"/>
        <v>6.0663760575489995E-4</v>
      </c>
      <c r="P396" s="15"/>
      <c r="R396" s="10" t="s">
        <v>790</v>
      </c>
      <c r="S396" s="11">
        <v>0.1175620446921056</v>
      </c>
      <c r="V396" s="16"/>
    </row>
    <row r="397" spans="1:22">
      <c r="A397" s="1" t="s">
        <v>792</v>
      </c>
      <c r="B397">
        <v>0.21284971902791389</v>
      </c>
      <c r="C397">
        <v>0.25114842079919802</v>
      </c>
      <c r="D397">
        <v>1.011157347982641</v>
      </c>
      <c r="E397">
        <v>3.829870177128411E-2</v>
      </c>
      <c r="F397" s="8">
        <f t="shared" si="18"/>
        <v>5.7245030369131131E-5</v>
      </c>
      <c r="G397" s="8">
        <f t="shared" si="19"/>
        <v>0.10702574771155091</v>
      </c>
      <c r="I397" s="10" t="s">
        <v>793</v>
      </c>
      <c r="J397" s="11">
        <v>5.7245030369131131E-5</v>
      </c>
      <c r="L397" s="12" t="str">
        <f>_xlfn.XLOOKUP(I397,Sheet!$B$2:$B$900,Sheet!$A$2:$A$900)</f>
        <v>UNP</v>
      </c>
      <c r="M397" s="9">
        <f t="shared" si="20"/>
        <v>5.7245030369131131E-5</v>
      </c>
      <c r="P397" s="15"/>
      <c r="R397" s="10" t="s">
        <v>792</v>
      </c>
      <c r="S397" s="11">
        <v>0.10702574771155091</v>
      </c>
      <c r="V397" s="16"/>
    </row>
    <row r="398" spans="1:22">
      <c r="A398" s="1" t="s">
        <v>794</v>
      </c>
      <c r="B398">
        <v>0.16602642166699089</v>
      </c>
      <c r="C398">
        <v>0.48041890640156298</v>
      </c>
      <c r="D398">
        <v>0.78515094841159272</v>
      </c>
      <c r="E398">
        <v>0.31439248473457221</v>
      </c>
      <c r="F398" s="8">
        <f t="shared" si="18"/>
        <v>-1.5476858084150001E-4</v>
      </c>
      <c r="G398" s="8">
        <f t="shared" si="19"/>
        <v>4.4712362718756497E-2</v>
      </c>
      <c r="I398" s="10" t="s">
        <v>795</v>
      </c>
      <c r="J398" s="11">
        <v>-1.5476858084150001E-4</v>
      </c>
      <c r="L398" s="12" t="str">
        <f>_xlfn.XLOOKUP(I398,Sheet!$B$2:$B$900,Sheet!$A$2:$A$900)</f>
        <v>UPS</v>
      </c>
      <c r="M398" s="9">
        <f t="shared" si="20"/>
        <v>-1.5476858084150001E-4</v>
      </c>
      <c r="P398" s="15"/>
      <c r="R398" s="10" t="s">
        <v>794</v>
      </c>
      <c r="S398" s="11">
        <v>4.4712362718756497E-2</v>
      </c>
      <c r="V398" s="16"/>
    </row>
    <row r="399" spans="1:22">
      <c r="A399" s="1" t="s">
        <v>796</v>
      </c>
      <c r="B399">
        <v>0.30454552705703808</v>
      </c>
      <c r="C399">
        <v>0.5617452516918241</v>
      </c>
      <c r="D399">
        <v>1.453754102087272</v>
      </c>
      <c r="E399">
        <v>0.25719972463478602</v>
      </c>
      <c r="F399" s="8">
        <f t="shared" si="18"/>
        <v>-4.104776820519515E-5</v>
      </c>
      <c r="G399" s="8">
        <f t="shared" si="19"/>
        <v>9.64462539107349E-2</v>
      </c>
      <c r="I399" s="10" t="s">
        <v>797</v>
      </c>
      <c r="J399" s="11">
        <v>-4.104776820519515E-5</v>
      </c>
      <c r="L399" s="12" t="str">
        <f>_xlfn.XLOOKUP(I399,Sheet!$B$2:$B$900,Sheet!$A$2:$A$900)</f>
        <v>URI</v>
      </c>
      <c r="M399" s="9">
        <f t="shared" si="20"/>
        <v>-4.104776820519515E-5</v>
      </c>
      <c r="P399" s="15"/>
      <c r="R399" s="10" t="s">
        <v>796</v>
      </c>
      <c r="S399" s="11">
        <v>9.64462539107349E-2</v>
      </c>
      <c r="V399" s="16"/>
    </row>
    <row r="400" spans="1:22">
      <c r="A400" s="1" t="s">
        <v>798</v>
      </c>
      <c r="B400">
        <v>0.27190230684606181</v>
      </c>
      <c r="C400">
        <v>-2.6216647586344011E-2</v>
      </c>
      <c r="D400">
        <v>1.296192010434053</v>
      </c>
      <c r="E400">
        <v>-0.29811895443240582</v>
      </c>
      <c r="F400" s="8">
        <f t="shared" si="18"/>
        <v>-3.8326428666611693E-5</v>
      </c>
      <c r="G400" s="8">
        <f t="shared" si="19"/>
        <v>6.3633802553377403E-2</v>
      </c>
      <c r="I400" s="10" t="s">
        <v>799</v>
      </c>
      <c r="J400" s="11">
        <v>-3.8326428666611693E-5</v>
      </c>
      <c r="L400" s="12" t="str">
        <f>_xlfn.XLOOKUP(I400,Sheet!$B$2:$B$900,Sheet!$A$2:$A$900)</f>
        <v>USB</v>
      </c>
      <c r="M400" s="9">
        <f t="shared" si="20"/>
        <v>-3.8326428666611693E-5</v>
      </c>
      <c r="P400" s="15"/>
      <c r="R400" s="10" t="s">
        <v>798</v>
      </c>
      <c r="S400" s="11">
        <v>6.3633802553377403E-2</v>
      </c>
      <c r="V400" s="16"/>
    </row>
    <row r="401" spans="1:22">
      <c r="A401" s="1" t="s">
        <v>800</v>
      </c>
      <c r="B401">
        <v>0.23624175050413271</v>
      </c>
      <c r="C401">
        <v>0.2490574833942111</v>
      </c>
      <c r="D401">
        <v>1.1240658595691191</v>
      </c>
      <c r="E401">
        <v>1.2815732890078421E-2</v>
      </c>
      <c r="F401" s="8">
        <f t="shared" si="18"/>
        <v>4.467929020984E-4</v>
      </c>
      <c r="G401" s="8">
        <f t="shared" si="19"/>
        <v>0.12744112183613751</v>
      </c>
      <c r="I401" s="10" t="s">
        <v>801</v>
      </c>
      <c r="J401" s="11">
        <v>4.467929020984E-4</v>
      </c>
      <c r="L401" s="12" t="str">
        <f>_xlfn.XLOOKUP(I401,Sheet!$B$2:$B$900,Sheet!$A$2:$A$900)</f>
        <v>V</v>
      </c>
      <c r="M401" s="9">
        <f t="shared" si="20"/>
        <v>4.467929020984E-4</v>
      </c>
      <c r="P401" s="15"/>
      <c r="R401" s="10" t="s">
        <v>800</v>
      </c>
      <c r="S401" s="11">
        <v>0.12744112183613751</v>
      </c>
      <c r="V401" s="16"/>
    </row>
    <row r="402" spans="1:22">
      <c r="A402" s="1" t="s">
        <v>802</v>
      </c>
      <c r="B402">
        <v>0.25909506022610851</v>
      </c>
      <c r="C402">
        <v>3.8595309408823941E-2</v>
      </c>
      <c r="D402">
        <v>1.234374072353303</v>
      </c>
      <c r="E402">
        <v>-0.2204997508172846</v>
      </c>
      <c r="F402" s="8">
        <f t="shared" si="18"/>
        <v>8.1593865104613735E-5</v>
      </c>
      <c r="G402" s="8">
        <f t="shared" si="19"/>
        <v>7.7543242000538207E-2</v>
      </c>
      <c r="I402" s="10" t="s">
        <v>803</v>
      </c>
      <c r="J402" s="11">
        <v>8.1593865104613735E-5</v>
      </c>
      <c r="L402" s="12" t="str">
        <f>_xlfn.XLOOKUP(I402,Sheet!$B$2:$B$900,Sheet!$A$2:$A$900)</f>
        <v>VFC</v>
      </c>
      <c r="M402" s="9">
        <f t="shared" si="20"/>
        <v>8.1593865104613735E-5</v>
      </c>
      <c r="P402" s="15"/>
      <c r="R402" s="10" t="s">
        <v>802</v>
      </c>
      <c r="S402" s="11">
        <v>7.7543242000538207E-2</v>
      </c>
      <c r="V402" s="16"/>
    </row>
    <row r="403" spans="1:22">
      <c r="A403" s="1" t="s">
        <v>804</v>
      </c>
      <c r="B403">
        <v>0.3157018512466051</v>
      </c>
      <c r="C403">
        <v>-0.1272043776235241</v>
      </c>
      <c r="D403">
        <v>1.5076033780811431</v>
      </c>
      <c r="E403">
        <v>-0.4429062288701292</v>
      </c>
      <c r="F403" s="8">
        <f t="shared" si="18"/>
        <v>3.0139761238709997E-4</v>
      </c>
      <c r="G403" s="8">
        <f t="shared" si="19"/>
        <v>9.9724925310314197E-2</v>
      </c>
      <c r="I403" s="10" t="s">
        <v>805</v>
      </c>
      <c r="J403" s="11">
        <v>3.0139761238709997E-4</v>
      </c>
      <c r="L403" s="12" t="str">
        <f>_xlfn.XLOOKUP(I403,Sheet!$B$2:$B$900,Sheet!$A$2:$A$900)</f>
        <v>VLO</v>
      </c>
      <c r="M403" s="9">
        <f t="shared" si="20"/>
        <v>3.0139761238709997E-4</v>
      </c>
      <c r="P403" s="15"/>
      <c r="R403" s="10" t="s">
        <v>804</v>
      </c>
      <c r="S403" s="11">
        <v>9.9724925310314197E-2</v>
      </c>
      <c r="V403" s="16"/>
    </row>
    <row r="404" spans="1:22">
      <c r="A404" s="1" t="s">
        <v>806</v>
      </c>
      <c r="B404">
        <v>0.1881134871194288</v>
      </c>
      <c r="C404">
        <v>0.1838208610668218</v>
      </c>
      <c r="D404">
        <v>0.89176065813617045</v>
      </c>
      <c r="E404">
        <v>-4.2926260526069404E-3</v>
      </c>
      <c r="F404" s="8">
        <f t="shared" si="18"/>
        <v>3.321779450161E-4</v>
      </c>
      <c r="G404" s="8">
        <f t="shared" si="19"/>
        <v>6.3068205463848198E-2</v>
      </c>
      <c r="I404" s="10" t="s">
        <v>807</v>
      </c>
      <c r="J404" s="11">
        <v>3.321779450161E-4</v>
      </c>
      <c r="L404" s="12" t="str">
        <f>_xlfn.XLOOKUP(I404,Sheet!$B$2:$B$900,Sheet!$A$2:$A$900)</f>
        <v>VMC</v>
      </c>
      <c r="M404" s="9">
        <f t="shared" si="20"/>
        <v>3.321779450161E-4</v>
      </c>
      <c r="P404" s="15"/>
      <c r="R404" s="10" t="s">
        <v>806</v>
      </c>
      <c r="S404" s="11">
        <v>6.3068205463848198E-2</v>
      </c>
      <c r="V404" s="16"/>
    </row>
    <row r="405" spans="1:22">
      <c r="A405" s="1" t="s">
        <v>808</v>
      </c>
      <c r="B405">
        <v>0.20254229505763649</v>
      </c>
      <c r="C405">
        <v>0.19528618050069241</v>
      </c>
      <c r="D405">
        <v>0.9614055382709471</v>
      </c>
      <c r="E405">
        <v>-7.2561145569441099E-3</v>
      </c>
      <c r="F405" s="8">
        <f t="shared" si="18"/>
        <v>6.2297482320779998E-4</v>
      </c>
      <c r="G405" s="8">
        <f t="shared" si="19"/>
        <v>0.1341301525264712</v>
      </c>
      <c r="I405" s="10" t="s">
        <v>809</v>
      </c>
      <c r="J405" s="11">
        <v>6.2297482320779998E-4</v>
      </c>
      <c r="L405" s="12" t="str">
        <f>_xlfn.XLOOKUP(I405,Sheet!$B$2:$B$900,Sheet!$A$2:$A$900)</f>
        <v>VRSN</v>
      </c>
      <c r="M405" s="9">
        <f t="shared" si="20"/>
        <v>6.2297482320779998E-4</v>
      </c>
      <c r="P405" s="15"/>
      <c r="R405" s="10" t="s">
        <v>808</v>
      </c>
      <c r="S405" s="11">
        <v>0.1341301525264712</v>
      </c>
      <c r="V405" s="16"/>
    </row>
    <row r="406" spans="1:22">
      <c r="A406" s="1" t="s">
        <v>810</v>
      </c>
      <c r="B406">
        <v>0.1736218853682103</v>
      </c>
      <c r="C406">
        <v>0.1855651965629718</v>
      </c>
      <c r="D406">
        <v>0.82181268521652384</v>
      </c>
      <c r="E406">
        <v>1.19433111947615E-2</v>
      </c>
      <c r="F406" s="8">
        <f t="shared" si="18"/>
        <v>1.3528016708559999E-4</v>
      </c>
      <c r="G406" s="8">
        <f t="shared" si="19"/>
        <v>9.2958549429455195E-2</v>
      </c>
      <c r="I406" s="10" t="s">
        <v>811</v>
      </c>
      <c r="J406" s="11">
        <v>1.3528016708559999E-4</v>
      </c>
      <c r="L406" s="12" t="str">
        <f>_xlfn.XLOOKUP(I406,Sheet!$B$2:$B$900,Sheet!$A$2:$A$900)</f>
        <v>VRTX</v>
      </c>
      <c r="M406" s="9">
        <f t="shared" si="20"/>
        <v>1.3528016708559999E-4</v>
      </c>
      <c r="P406" s="15"/>
      <c r="R406" s="10" t="s">
        <v>810</v>
      </c>
      <c r="S406" s="11">
        <v>9.2958549429455195E-2</v>
      </c>
      <c r="V406" s="16"/>
    </row>
    <row r="407" spans="1:22">
      <c r="A407" s="1" t="s">
        <v>812</v>
      </c>
      <c r="B407">
        <v>0.32510543338297893</v>
      </c>
      <c r="C407">
        <v>0.26648741156714051</v>
      </c>
      <c r="D407">
        <v>1.552992529668022</v>
      </c>
      <c r="E407">
        <v>-5.8618021815838361E-2</v>
      </c>
      <c r="F407" s="8">
        <f t="shared" si="18"/>
        <v>-1.8687301551689999E-4</v>
      </c>
      <c r="G407" s="8">
        <f t="shared" si="19"/>
        <v>1.4090796070638401E-2</v>
      </c>
      <c r="I407" s="10" t="s">
        <v>813</v>
      </c>
      <c r="J407" s="11">
        <v>-1.8687301551689999E-4</v>
      </c>
      <c r="L407" s="12" t="str">
        <f>_xlfn.XLOOKUP(I407,Sheet!$B$2:$B$900,Sheet!$A$2:$A$900)</f>
        <v>VTR</v>
      </c>
      <c r="M407" s="9">
        <f t="shared" si="20"/>
        <v>-1.8687301551689999E-4</v>
      </c>
      <c r="P407" s="15"/>
      <c r="R407" s="10" t="s">
        <v>812</v>
      </c>
      <c r="S407" s="11">
        <v>1.4090796070638401E-2</v>
      </c>
      <c r="V407" s="16"/>
    </row>
    <row r="408" spans="1:22">
      <c r="A408" s="1" t="s">
        <v>814</v>
      </c>
      <c r="B408">
        <v>0.15526655960506569</v>
      </c>
      <c r="C408">
        <v>3.7221051637418623E-2</v>
      </c>
      <c r="D408">
        <v>0.73321531334189516</v>
      </c>
      <c r="E408">
        <v>-0.1180455079676471</v>
      </c>
      <c r="F408" s="8">
        <f t="shared" si="18"/>
        <v>-1.0531394046327E-3</v>
      </c>
      <c r="G408" s="8">
        <f t="shared" si="19"/>
        <v>-0.49285355116292612</v>
      </c>
      <c r="I408" s="10" t="s">
        <v>815</v>
      </c>
      <c r="J408" s="11">
        <v>-1.0531394046327E-3</v>
      </c>
      <c r="L408" s="12" t="str">
        <f>_xlfn.XLOOKUP(I408,Sheet!$B$2:$B$900,Sheet!$A$2:$A$900)</f>
        <v>VTRS</v>
      </c>
      <c r="M408" s="9">
        <f t="shared" si="20"/>
        <v>-1.0531394046327E-3</v>
      </c>
      <c r="P408" s="15"/>
      <c r="R408" s="10" t="s">
        <v>814</v>
      </c>
      <c r="S408" s="11">
        <v>-0.49285355116292612</v>
      </c>
      <c r="V408" s="16"/>
    </row>
    <row r="409" spans="1:22">
      <c r="A409" s="1" t="s">
        <v>816</v>
      </c>
      <c r="B409">
        <v>0.112511002383684</v>
      </c>
      <c r="C409">
        <v>2.8648890320673189E-2</v>
      </c>
      <c r="D409">
        <v>0.52684305649774454</v>
      </c>
      <c r="E409">
        <v>-8.386211206301078E-2</v>
      </c>
      <c r="F409" s="8">
        <f t="shared" si="18"/>
        <v>1.9601550075610001E-4</v>
      </c>
      <c r="G409" s="8">
        <f t="shared" si="19"/>
        <v>6.6650051627158896E-2</v>
      </c>
      <c r="I409" s="10" t="s">
        <v>817</v>
      </c>
      <c r="J409" s="11">
        <v>1.9601550075610001E-4</v>
      </c>
      <c r="L409" s="12" t="str">
        <f>_xlfn.XLOOKUP(I409,Sheet!$B$2:$B$900,Sheet!$A$2:$A$900)</f>
        <v>VZ</v>
      </c>
      <c r="M409" s="9">
        <f t="shared" si="20"/>
        <v>1.9601550075610001E-4</v>
      </c>
      <c r="P409" s="15"/>
      <c r="R409" s="10" t="s">
        <v>816</v>
      </c>
      <c r="S409" s="11">
        <v>6.6650051627158896E-2</v>
      </c>
      <c r="V409" s="16"/>
    </row>
    <row r="410" spans="1:22">
      <c r="A410" s="1" t="s">
        <v>818</v>
      </c>
      <c r="B410">
        <v>0.2352016203167947</v>
      </c>
      <c r="C410">
        <v>9.9119491307080088E-2</v>
      </c>
      <c r="D410">
        <v>1.1190453656702499</v>
      </c>
      <c r="E410">
        <v>-0.13608212900971459</v>
      </c>
      <c r="F410" s="8">
        <f t="shared" si="18"/>
        <v>-3.7186077356989998E-4</v>
      </c>
      <c r="G410" s="8">
        <f t="shared" si="19"/>
        <v>-2.3213578854055499E-2</v>
      </c>
      <c r="I410" s="10" t="s">
        <v>819</v>
      </c>
      <c r="J410" s="11">
        <v>-3.7186077356989998E-4</v>
      </c>
      <c r="L410" s="12" t="str">
        <f>_xlfn.XLOOKUP(I410,Sheet!$B$2:$B$900,Sheet!$A$2:$A$900)</f>
        <v>WAB</v>
      </c>
      <c r="M410" s="9">
        <f t="shared" si="20"/>
        <v>-3.7186077356989998E-4</v>
      </c>
      <c r="P410" s="15"/>
      <c r="R410" s="10" t="s">
        <v>818</v>
      </c>
      <c r="S410" s="11">
        <v>-2.3213578854055499E-2</v>
      </c>
      <c r="V410" s="16"/>
    </row>
    <row r="411" spans="1:22">
      <c r="A411" s="1" t="s">
        <v>820</v>
      </c>
      <c r="B411">
        <v>0.17993763359935119</v>
      </c>
      <c r="C411">
        <v>0.13717716203318059</v>
      </c>
      <c r="D411">
        <v>0.85229749937462806</v>
      </c>
      <c r="E411">
        <v>-4.2760471566170577E-2</v>
      </c>
      <c r="F411" s="8">
        <f t="shared" si="18"/>
        <v>2.4667836098880001E-4</v>
      </c>
      <c r="G411" s="8">
        <f t="shared" si="19"/>
        <v>8.9196414166858001E-2</v>
      </c>
      <c r="I411" s="10" t="s">
        <v>821</v>
      </c>
      <c r="J411" s="11">
        <v>2.4667836098880001E-4</v>
      </c>
      <c r="L411" s="12" t="str">
        <f>_xlfn.XLOOKUP(I411,Sheet!$B$2:$B$900,Sheet!$A$2:$A$900)</f>
        <v>WAT</v>
      </c>
      <c r="M411" s="9">
        <f t="shared" si="20"/>
        <v>2.4667836098880001E-4</v>
      </c>
      <c r="P411" s="15"/>
      <c r="R411" s="10" t="s">
        <v>820</v>
      </c>
      <c r="S411" s="11">
        <v>8.9196414166858001E-2</v>
      </c>
      <c r="V411" s="16"/>
    </row>
    <row r="412" spans="1:22">
      <c r="A412" s="1" t="s">
        <v>822</v>
      </c>
      <c r="B412">
        <v>0.1727878777660013</v>
      </c>
      <c r="C412">
        <v>-0.23033096847863591</v>
      </c>
      <c r="D412">
        <v>0.81778710252555697</v>
      </c>
      <c r="E412">
        <v>-0.40311884624463717</v>
      </c>
      <c r="F412" s="8">
        <f t="shared" si="18"/>
        <v>-4.128170111876E-4</v>
      </c>
      <c r="G412" s="8">
        <f t="shared" si="19"/>
        <v>-8.3345024353913999E-2</v>
      </c>
      <c r="I412" s="10" t="s">
        <v>823</v>
      </c>
      <c r="J412" s="11">
        <v>-4.128170111876E-4</v>
      </c>
      <c r="L412" s="12" t="str">
        <f>_xlfn.XLOOKUP(I412,Sheet!$B$2:$B$900,Sheet!$A$2:$A$900)</f>
        <v>WBA</v>
      </c>
      <c r="M412" s="9">
        <f t="shared" si="20"/>
        <v>-4.128170111876E-4</v>
      </c>
      <c r="P412" s="15"/>
      <c r="R412" s="10" t="s">
        <v>822</v>
      </c>
      <c r="S412" s="11">
        <v>-8.3345024353913999E-2</v>
      </c>
      <c r="V412" s="16"/>
    </row>
    <row r="413" spans="1:22">
      <c r="A413" s="1" t="s">
        <v>824</v>
      </c>
      <c r="B413">
        <v>0.19155091605753199</v>
      </c>
      <c r="C413">
        <v>4.7928313581347748E-2</v>
      </c>
      <c r="D413">
        <v>0.90835241868848038</v>
      </c>
      <c r="E413">
        <v>-0.14362260247618419</v>
      </c>
      <c r="F413" s="8">
        <f t="shared" si="18"/>
        <v>-2.7747056195959999E-4</v>
      </c>
      <c r="G413" s="8">
        <f t="shared" si="19"/>
        <v>-1.7177394451497401E-2</v>
      </c>
      <c r="I413" s="10" t="s">
        <v>825</v>
      </c>
      <c r="J413" s="11">
        <v>-2.7747056195959999E-4</v>
      </c>
      <c r="L413" s="12" t="str">
        <f>_xlfn.XLOOKUP(I413,Sheet!$B$2:$B$900,Sheet!$A$2:$A$900)</f>
        <v>WBD</v>
      </c>
      <c r="M413" s="9">
        <f t="shared" si="20"/>
        <v>-2.7747056195959999E-4</v>
      </c>
      <c r="P413" s="15"/>
      <c r="R413" s="10" t="s">
        <v>824</v>
      </c>
      <c r="S413" s="11">
        <v>-1.7177394451497401E-2</v>
      </c>
      <c r="V413" s="16"/>
    </row>
    <row r="414" spans="1:22">
      <c r="A414" s="1" t="s">
        <v>826</v>
      </c>
      <c r="B414">
        <v>0.29927273596698512</v>
      </c>
      <c r="C414">
        <v>0.12635486792452921</v>
      </c>
      <c r="D414">
        <v>1.4283034269507591</v>
      </c>
      <c r="E414">
        <v>-0.17291786804245579</v>
      </c>
      <c r="F414" s="8">
        <f t="shared" si="18"/>
        <v>-6.4980651649290005E-4</v>
      </c>
      <c r="G414" s="8">
        <f t="shared" si="19"/>
        <v>-5.6117478547722997E-2</v>
      </c>
      <c r="I414" s="10" t="s">
        <v>827</v>
      </c>
      <c r="J414" s="11">
        <v>-6.4980651649290005E-4</v>
      </c>
      <c r="L414" s="12" t="str">
        <f>_xlfn.XLOOKUP(I414,Sheet!$B$2:$B$900,Sheet!$A$2:$A$900)</f>
        <v>WDC</v>
      </c>
      <c r="M414" s="9">
        <f t="shared" si="20"/>
        <v>-6.4980651649290005E-4</v>
      </c>
      <c r="P414" s="15"/>
      <c r="R414" s="10" t="s">
        <v>826</v>
      </c>
      <c r="S414" s="11">
        <v>-5.6117478547722997E-2</v>
      </c>
      <c r="V414" s="16"/>
    </row>
    <row r="415" spans="1:22">
      <c r="A415" s="1" t="s">
        <v>828</v>
      </c>
      <c r="B415">
        <v>0.16664149378661641</v>
      </c>
      <c r="C415">
        <v>0.11769669520927829</v>
      </c>
      <c r="D415">
        <v>0.78811977468116479</v>
      </c>
      <c r="E415">
        <v>-4.8944798577338113E-2</v>
      </c>
      <c r="F415" s="8">
        <f t="shared" si="18"/>
        <v>4.6220655824999999E-4</v>
      </c>
      <c r="G415" s="8">
        <f t="shared" si="19"/>
        <v>9.8373741960939301E-2</v>
      </c>
      <c r="I415" s="10" t="s">
        <v>829</v>
      </c>
      <c r="J415" s="11">
        <v>4.6220655824999999E-4</v>
      </c>
      <c r="L415" s="12" t="str">
        <f>_xlfn.XLOOKUP(I415,Sheet!$B$2:$B$900,Sheet!$A$2:$A$900)</f>
        <v>WEC</v>
      </c>
      <c r="M415" s="9">
        <f t="shared" si="20"/>
        <v>4.6220655824999999E-4</v>
      </c>
      <c r="P415" s="15"/>
      <c r="R415" s="10" t="s">
        <v>828</v>
      </c>
      <c r="S415" s="11">
        <v>9.8373741960939301E-2</v>
      </c>
      <c r="V415" s="16"/>
    </row>
    <row r="416" spans="1:22">
      <c r="A416" s="1" t="s">
        <v>830</v>
      </c>
      <c r="B416">
        <v>0.29239682399298911</v>
      </c>
      <c r="C416">
        <v>9.4067369345552931E-2</v>
      </c>
      <c r="D416">
        <v>1.3951148179335049</v>
      </c>
      <c r="E416">
        <v>-0.19832945464743609</v>
      </c>
      <c r="F416" s="8">
        <f t="shared" si="18"/>
        <v>1.120998394095E-4</v>
      </c>
      <c r="G416" s="8">
        <f t="shared" si="19"/>
        <v>5.6876191362264197E-2</v>
      </c>
      <c r="I416" s="10" t="s">
        <v>831</v>
      </c>
      <c r="J416" s="11">
        <v>1.120998394095E-4</v>
      </c>
      <c r="L416" s="12" t="str">
        <f>_xlfn.XLOOKUP(I416,Sheet!$B$2:$B$900,Sheet!$A$2:$A$900)</f>
        <v>WELL</v>
      </c>
      <c r="M416" s="9">
        <f t="shared" si="20"/>
        <v>1.120998394095E-4</v>
      </c>
      <c r="P416" s="15"/>
      <c r="R416" s="10" t="s">
        <v>830</v>
      </c>
      <c r="S416" s="11">
        <v>5.6876191362264197E-2</v>
      </c>
      <c r="V416" s="16"/>
    </row>
    <row r="417" spans="1:22">
      <c r="A417" s="1" t="s">
        <v>832</v>
      </c>
      <c r="B417">
        <v>0.28651463543282202</v>
      </c>
      <c r="C417">
        <v>-0.35020248386186609</v>
      </c>
      <c r="D417">
        <v>1.366722706890277</v>
      </c>
      <c r="E417">
        <v>-0.63671711929468811</v>
      </c>
      <c r="F417" s="8">
        <f t="shared" si="18"/>
        <v>-2.5869377591810001E-4</v>
      </c>
      <c r="G417" s="8">
        <f t="shared" si="19"/>
        <v>1.4549600820443201E-2</v>
      </c>
      <c r="I417" s="10" t="s">
        <v>833</v>
      </c>
      <c r="J417" s="11">
        <v>-2.5869377591810001E-4</v>
      </c>
      <c r="L417" s="12" t="str">
        <f>_xlfn.XLOOKUP(I417,Sheet!$B$2:$B$900,Sheet!$A$2:$A$900)</f>
        <v>WFC</v>
      </c>
      <c r="M417" s="9">
        <f t="shared" si="20"/>
        <v>-2.5869377591810001E-4</v>
      </c>
      <c r="P417" s="15"/>
      <c r="R417" s="10" t="s">
        <v>832</v>
      </c>
      <c r="S417" s="11">
        <v>1.4549600820443201E-2</v>
      </c>
      <c r="V417" s="16"/>
    </row>
    <row r="418" spans="1:22">
      <c r="A418" s="1" t="s">
        <v>834</v>
      </c>
      <c r="B418">
        <v>0.28169568679866791</v>
      </c>
      <c r="C418">
        <v>0.42711122376640848</v>
      </c>
      <c r="D418">
        <v>1.3434626356883741</v>
      </c>
      <c r="E418">
        <v>0.14541553696774071</v>
      </c>
      <c r="F418" s="8">
        <f t="shared" si="18"/>
        <v>-4.0760338766939998E-4</v>
      </c>
      <c r="G418" s="8">
        <f t="shared" si="19"/>
        <v>-4.7136242512460999E-2</v>
      </c>
      <c r="I418" s="10" t="s">
        <v>835</v>
      </c>
      <c r="J418" s="11">
        <v>-4.0760338766939998E-4</v>
      </c>
      <c r="L418" s="12" t="str">
        <f>_xlfn.XLOOKUP(I418,Sheet!$B$2:$B$900,Sheet!$A$2:$A$900)</f>
        <v>WHR</v>
      </c>
      <c r="M418" s="9">
        <f t="shared" si="20"/>
        <v>-4.0760338766939998E-4</v>
      </c>
      <c r="P418" s="15"/>
      <c r="R418" s="10" t="s">
        <v>834</v>
      </c>
      <c r="S418" s="11">
        <v>-4.7136242512460999E-2</v>
      </c>
      <c r="V418" s="16"/>
    </row>
    <row r="419" spans="1:22">
      <c r="A419" s="1" t="s">
        <v>836</v>
      </c>
      <c r="B419">
        <v>0.16936483239122591</v>
      </c>
      <c r="C419">
        <v>0.11394082318833521</v>
      </c>
      <c r="D419">
        <v>0.80126476846697825</v>
      </c>
      <c r="E419">
        <v>-5.5424009202890652E-2</v>
      </c>
      <c r="F419" s="8">
        <f t="shared" si="18"/>
        <v>4.9094094087710001E-4</v>
      </c>
      <c r="G419" s="8">
        <f t="shared" si="19"/>
        <v>0.11905584138904859</v>
      </c>
      <c r="I419" s="10" t="s">
        <v>837</v>
      </c>
      <c r="J419" s="11">
        <v>4.9094094087710001E-4</v>
      </c>
      <c r="L419" s="12" t="str">
        <f>_xlfn.XLOOKUP(I419,Sheet!$B$2:$B$900,Sheet!$A$2:$A$900)</f>
        <v>WM</v>
      </c>
      <c r="M419" s="9">
        <f t="shared" si="20"/>
        <v>4.9094094087710001E-4</v>
      </c>
      <c r="P419" s="15"/>
      <c r="R419" s="10" t="s">
        <v>836</v>
      </c>
      <c r="S419" s="11">
        <v>0.11905584138904859</v>
      </c>
      <c r="V419" s="16"/>
    </row>
    <row r="420" spans="1:22">
      <c r="A420" s="1" t="s">
        <v>838</v>
      </c>
      <c r="B420">
        <v>0.24698400557855801</v>
      </c>
      <c r="C420">
        <v>0.1229991754546175</v>
      </c>
      <c r="D420">
        <v>1.1759165093414019</v>
      </c>
      <c r="E420">
        <v>-0.1239848301239405</v>
      </c>
      <c r="F420" s="8">
        <f t="shared" si="18"/>
        <v>-4.631800952227E-4</v>
      </c>
      <c r="G420" s="8">
        <f t="shared" si="19"/>
        <v>-6.7070127726047299E-2</v>
      </c>
      <c r="I420" s="10" t="s">
        <v>839</v>
      </c>
      <c r="J420" s="11">
        <v>-4.631800952227E-4</v>
      </c>
      <c r="L420" s="12" t="str">
        <f>_xlfn.XLOOKUP(I420,Sheet!$B$2:$B$900,Sheet!$A$2:$A$900)</f>
        <v>WMB</v>
      </c>
      <c r="M420" s="9">
        <f t="shared" si="20"/>
        <v>-4.631800952227E-4</v>
      </c>
      <c r="P420" s="15"/>
      <c r="R420" s="10" t="s">
        <v>838</v>
      </c>
      <c r="S420" s="11">
        <v>-6.7070127726047299E-2</v>
      </c>
      <c r="V420" s="16"/>
    </row>
    <row r="421" spans="1:22">
      <c r="A421" s="1" t="s">
        <v>840</v>
      </c>
      <c r="B421">
        <v>0.1095830995114204</v>
      </c>
      <c r="C421">
        <v>0.25860146436579923</v>
      </c>
      <c r="D421">
        <v>0.51271067318109509</v>
      </c>
      <c r="E421">
        <v>0.1490183648543788</v>
      </c>
      <c r="F421" s="8">
        <f t="shared" si="18"/>
        <v>1.4863318151760001E-4</v>
      </c>
      <c r="G421" s="8">
        <f t="shared" si="19"/>
        <v>9.1225869511595198E-2</v>
      </c>
      <c r="I421" s="10" t="s">
        <v>841</v>
      </c>
      <c r="J421" s="11">
        <v>1.4863318151760001E-4</v>
      </c>
      <c r="L421" s="12" t="str">
        <f>_xlfn.XLOOKUP(I421,Sheet!$B$2:$B$900,Sheet!$A$2:$A$900)</f>
        <v>WMT</v>
      </c>
      <c r="M421" s="9">
        <f t="shared" si="20"/>
        <v>1.4863318151760001E-4</v>
      </c>
      <c r="P421" s="15"/>
      <c r="R421" s="10" t="s">
        <v>840</v>
      </c>
      <c r="S421" s="11">
        <v>9.1225869511595198E-2</v>
      </c>
      <c r="V421" s="16"/>
    </row>
    <row r="422" spans="1:22">
      <c r="A422" s="1" t="s">
        <v>842</v>
      </c>
      <c r="B422">
        <v>0.2406341990350723</v>
      </c>
      <c r="C422">
        <v>8.731544053093454E-2</v>
      </c>
      <c r="D422">
        <v>1.145267302733763</v>
      </c>
      <c r="E422">
        <v>-0.15331875850413779</v>
      </c>
      <c r="F422" s="8">
        <f t="shared" si="18"/>
        <v>3.9326126741490001E-4</v>
      </c>
      <c r="G422" s="8">
        <f t="shared" si="19"/>
        <v>0.10942831945528821</v>
      </c>
      <c r="I422" s="10" t="s">
        <v>843</v>
      </c>
      <c r="J422" s="11">
        <v>3.9326126741490001E-4</v>
      </c>
      <c r="L422" s="12" t="str">
        <f>_xlfn.XLOOKUP(I422,Sheet!$B$2:$B$900,Sheet!$A$2:$A$900)</f>
        <v>WRB</v>
      </c>
      <c r="M422" s="9">
        <f t="shared" si="20"/>
        <v>3.9326126741490001E-4</v>
      </c>
      <c r="P422" s="15"/>
      <c r="R422" s="10" t="s">
        <v>842</v>
      </c>
      <c r="S422" s="11">
        <v>0.10942831945528821</v>
      </c>
      <c r="V422" s="16"/>
    </row>
    <row r="423" spans="1:22">
      <c r="A423" s="1" t="s">
        <v>844</v>
      </c>
      <c r="B423">
        <v>0.14683455316212951</v>
      </c>
      <c r="C423">
        <v>0.71458937473055761</v>
      </c>
      <c r="D423">
        <v>0.69251575725043713</v>
      </c>
      <c r="E423">
        <v>0.56775482156842816</v>
      </c>
      <c r="F423" s="8">
        <f t="shared" si="18"/>
        <v>5.9036530599649998E-4</v>
      </c>
      <c r="G423" s="8">
        <f t="shared" si="19"/>
        <v>0.1161056875853171</v>
      </c>
      <c r="I423" s="10" t="s">
        <v>845</v>
      </c>
      <c r="J423" s="11">
        <v>5.9036530599649998E-4</v>
      </c>
      <c r="L423" s="12" t="str">
        <f>_xlfn.XLOOKUP(I423,Sheet!$B$2:$B$900,Sheet!$A$2:$A$900)</f>
        <v>WST</v>
      </c>
      <c r="M423" s="9">
        <f t="shared" si="20"/>
        <v>5.9036530599649998E-4</v>
      </c>
      <c r="P423" s="15"/>
      <c r="R423" s="10" t="s">
        <v>844</v>
      </c>
      <c r="S423" s="11">
        <v>0.1161056875853171</v>
      </c>
      <c r="V423" s="16"/>
    </row>
    <row r="424" spans="1:22">
      <c r="A424" s="1" t="s">
        <v>846</v>
      </c>
      <c r="B424">
        <v>0.1843480428105006</v>
      </c>
      <c r="C424">
        <v>0.13913909398395671</v>
      </c>
      <c r="D424">
        <v>0.87358563503845132</v>
      </c>
      <c r="E424">
        <v>-4.5208948826543888E-2</v>
      </c>
      <c r="F424" s="8">
        <f t="shared" si="18"/>
        <v>2.152328984003E-4</v>
      </c>
      <c r="G424" s="8">
        <f t="shared" si="19"/>
        <v>8.2286069999624595E-2</v>
      </c>
      <c r="I424" s="10" t="s">
        <v>847</v>
      </c>
      <c r="J424" s="11">
        <v>2.152328984003E-4</v>
      </c>
      <c r="L424" s="12" t="str">
        <f>_xlfn.XLOOKUP(I424,Sheet!$B$2:$B$900,Sheet!$A$2:$A$900)</f>
        <v>WTW</v>
      </c>
      <c r="M424" s="9">
        <f t="shared" si="20"/>
        <v>2.152328984003E-4</v>
      </c>
      <c r="P424" s="15"/>
      <c r="R424" s="10" t="s">
        <v>846</v>
      </c>
      <c r="S424" s="11">
        <v>8.2286069999624595E-2</v>
      </c>
      <c r="V424" s="16"/>
    </row>
    <row r="425" spans="1:22">
      <c r="A425" s="1" t="s">
        <v>848</v>
      </c>
      <c r="B425">
        <v>0.35252872031061072</v>
      </c>
      <c r="C425">
        <v>0.36558348851776379</v>
      </c>
      <c r="D425">
        <v>1.6853590799163689</v>
      </c>
      <c r="E425">
        <v>1.305476820715307E-2</v>
      </c>
      <c r="F425" s="8">
        <f t="shared" si="18"/>
        <v>-2.8788591981259999E-4</v>
      </c>
      <c r="G425" s="8">
        <f t="shared" si="19"/>
        <v>1.11472654053333E-2</v>
      </c>
      <c r="I425" s="10" t="s">
        <v>849</v>
      </c>
      <c r="J425" s="11">
        <v>-2.8788591981259999E-4</v>
      </c>
      <c r="L425" s="12" t="str">
        <f>_xlfn.XLOOKUP(I425,Sheet!$B$2:$B$900,Sheet!$A$2:$A$900)</f>
        <v>WY</v>
      </c>
      <c r="M425" s="9">
        <f t="shared" si="20"/>
        <v>-2.8788591981259999E-4</v>
      </c>
      <c r="P425" s="15"/>
      <c r="R425" s="10" t="s">
        <v>848</v>
      </c>
      <c r="S425" s="11">
        <v>1.11472654053333E-2</v>
      </c>
      <c r="V425" s="16"/>
    </row>
    <row r="426" spans="1:22">
      <c r="A426" s="1" t="s">
        <v>850</v>
      </c>
      <c r="B426">
        <v>0.31959995296677979</v>
      </c>
      <c r="C426">
        <v>0.17127061529315971</v>
      </c>
      <c r="D426">
        <v>1.526418711143817</v>
      </c>
      <c r="E426">
        <v>-0.14832933767362011</v>
      </c>
      <c r="F426" s="8">
        <f t="shared" si="18"/>
        <v>-1.718011558766E-4</v>
      </c>
      <c r="G426" s="8">
        <f t="shared" si="19"/>
        <v>6.8609434517534401E-2</v>
      </c>
      <c r="I426" s="10" t="s">
        <v>851</v>
      </c>
      <c r="J426" s="11">
        <v>-1.718011558766E-4</v>
      </c>
      <c r="L426" s="12" t="str">
        <f>_xlfn.XLOOKUP(I426,Sheet!$B$2:$B$900,Sheet!$A$2:$A$900)</f>
        <v>WYNN</v>
      </c>
      <c r="M426" s="9">
        <f t="shared" si="20"/>
        <v>-1.718011558766E-4</v>
      </c>
      <c r="P426" s="15"/>
      <c r="R426" s="10" t="s">
        <v>850</v>
      </c>
      <c r="S426" s="11">
        <v>6.8609434517534401E-2</v>
      </c>
      <c r="V426" s="16"/>
    </row>
    <row r="427" spans="1:22">
      <c r="A427" s="1" t="s">
        <v>852</v>
      </c>
      <c r="B427">
        <v>0.17896383895592391</v>
      </c>
      <c r="C427">
        <v>0.15166353427501</v>
      </c>
      <c r="D427">
        <v>0.84759719346523987</v>
      </c>
      <c r="E427">
        <v>-2.7300304680913878E-2</v>
      </c>
      <c r="F427" s="8">
        <f t="shared" si="18"/>
        <v>4.6935292724790002E-4</v>
      </c>
      <c r="G427" s="8">
        <f t="shared" si="19"/>
        <v>9.9718938216491998E-2</v>
      </c>
      <c r="I427" s="10" t="s">
        <v>853</v>
      </c>
      <c r="J427" s="11">
        <v>4.6935292724790002E-4</v>
      </c>
      <c r="L427" s="12" t="str">
        <f>_xlfn.XLOOKUP(I427,Sheet!$B$2:$B$900,Sheet!$A$2:$A$900)</f>
        <v>XEL</v>
      </c>
      <c r="M427" s="9">
        <f t="shared" si="20"/>
        <v>4.6935292724790002E-4</v>
      </c>
      <c r="P427" s="15"/>
      <c r="R427" s="10" t="s">
        <v>852</v>
      </c>
      <c r="S427" s="11">
        <v>9.9718938216491998E-2</v>
      </c>
      <c r="V427" s="16"/>
    </row>
    <row r="428" spans="1:22">
      <c r="A428" s="1" t="s">
        <v>854</v>
      </c>
      <c r="B428">
        <v>0.23017895253663531</v>
      </c>
      <c r="C428">
        <v>-0.30976909790437029</v>
      </c>
      <c r="D428">
        <v>1.094801984165412</v>
      </c>
      <c r="E428">
        <v>-0.53994805044100569</v>
      </c>
      <c r="F428" s="8">
        <f t="shared" si="18"/>
        <v>-4.0158884621699999E-4</v>
      </c>
      <c r="G428" s="8">
        <f t="shared" si="19"/>
        <v>2.6903547799068E-3</v>
      </c>
      <c r="I428" s="10" t="s">
        <v>855</v>
      </c>
      <c r="J428" s="11">
        <v>-4.0158884621699999E-4</v>
      </c>
      <c r="L428" s="12" t="str">
        <f>_xlfn.XLOOKUP(I428,Sheet!$B$2:$B$900,Sheet!$A$2:$A$900)</f>
        <v>XOM</v>
      </c>
      <c r="M428" s="9">
        <f t="shared" si="20"/>
        <v>-4.0158884621699999E-4</v>
      </c>
      <c r="P428" s="15"/>
      <c r="R428" s="10" t="s">
        <v>854</v>
      </c>
      <c r="S428" s="11">
        <v>2.6903547799068E-3</v>
      </c>
      <c r="V428" s="16"/>
    </row>
    <row r="429" spans="1:22">
      <c r="A429" s="1" t="s">
        <v>856</v>
      </c>
      <c r="B429">
        <v>0.1922675597381355</v>
      </c>
      <c r="C429">
        <v>4.8074030604764888E-2</v>
      </c>
      <c r="D429">
        <v>0.91181150993487592</v>
      </c>
      <c r="E429">
        <v>-0.14419352913337061</v>
      </c>
      <c r="F429" s="8">
        <f t="shared" si="18"/>
        <v>-1.3978428225079999E-4</v>
      </c>
      <c r="G429" s="8">
        <f t="shared" si="19"/>
        <v>-3.2400504680844502E-2</v>
      </c>
      <c r="I429" s="10" t="s">
        <v>857</v>
      </c>
      <c r="J429" s="11">
        <v>-1.3978428225079999E-4</v>
      </c>
      <c r="L429" s="12" t="str">
        <f>_xlfn.XLOOKUP(I429,Sheet!$B$2:$B$900,Sheet!$A$2:$A$900)</f>
        <v>XRAY</v>
      </c>
      <c r="M429" s="9">
        <f t="shared" si="20"/>
        <v>-1.3978428225079999E-4</v>
      </c>
      <c r="P429" s="15"/>
      <c r="R429" s="10" t="s">
        <v>856</v>
      </c>
      <c r="S429" s="11">
        <v>-3.2400504680844502E-2</v>
      </c>
      <c r="V429" s="16"/>
    </row>
    <row r="430" spans="1:22">
      <c r="A430" s="1" t="s">
        <v>858</v>
      </c>
      <c r="B430">
        <v>0.19110749135362931</v>
      </c>
      <c r="C430">
        <v>0.1884352142526261</v>
      </c>
      <c r="D430">
        <v>0.9062120990942103</v>
      </c>
      <c r="E430">
        <v>-2.672277101003151E-3</v>
      </c>
      <c r="F430" s="8">
        <f t="shared" si="18"/>
        <v>3.2409553188019998E-4</v>
      </c>
      <c r="G430" s="8">
        <f t="shared" si="19"/>
        <v>0.1077784027419903</v>
      </c>
      <c r="I430" s="10" t="s">
        <v>859</v>
      </c>
      <c r="J430" s="11">
        <v>3.2409553188019998E-4</v>
      </c>
      <c r="L430" s="12" t="str">
        <f>_xlfn.XLOOKUP(I430,Sheet!$B$2:$B$900,Sheet!$A$2:$A$900)</f>
        <v>YUM</v>
      </c>
      <c r="M430" s="9">
        <f t="shared" si="20"/>
        <v>3.2409553188019998E-4</v>
      </c>
      <c r="P430" s="15"/>
      <c r="R430" s="10" t="s">
        <v>858</v>
      </c>
      <c r="S430" s="11">
        <v>0.1077784027419903</v>
      </c>
      <c r="V430" s="16"/>
    </row>
    <row r="431" spans="1:22">
      <c r="A431" s="1" t="s">
        <v>860</v>
      </c>
      <c r="B431">
        <v>0.20101521980634149</v>
      </c>
      <c r="C431">
        <v>0.16107264510701111</v>
      </c>
      <c r="D431">
        <v>0.95403466097542233</v>
      </c>
      <c r="E431">
        <v>-3.9942574699330352E-2</v>
      </c>
      <c r="F431" s="8">
        <f t="shared" si="18"/>
        <v>-4.3028379346261728E-5</v>
      </c>
      <c r="G431" s="8">
        <f t="shared" si="19"/>
        <v>3.5224987799109798E-2</v>
      </c>
      <c r="I431" s="10" t="s">
        <v>861</v>
      </c>
      <c r="J431" s="11">
        <v>-4.3028379346261728E-5</v>
      </c>
      <c r="L431" s="12" t="str">
        <f>_xlfn.XLOOKUP(I431,Sheet!$B$2:$B$900,Sheet!$A$2:$A$900)</f>
        <v>ZBH</v>
      </c>
      <c r="M431" s="9">
        <f t="shared" si="20"/>
        <v>-4.3028379346261728E-5</v>
      </c>
      <c r="P431" s="15"/>
      <c r="R431" s="10" t="s">
        <v>860</v>
      </c>
      <c r="S431" s="11">
        <v>3.5224987799109798E-2</v>
      </c>
      <c r="V431" s="16"/>
    </row>
    <row r="432" spans="1:22">
      <c r="A432" s="1" t="s">
        <v>862</v>
      </c>
      <c r="B432">
        <v>0.24113020727492249</v>
      </c>
      <c r="C432">
        <v>0.53240169449678165</v>
      </c>
      <c r="D432">
        <v>1.147661432211275</v>
      </c>
      <c r="E432">
        <v>0.29127148722185908</v>
      </c>
      <c r="F432" s="8">
        <f t="shared" si="18"/>
        <v>6.510758131423E-4</v>
      </c>
      <c r="G432" s="8">
        <f t="shared" si="19"/>
        <v>0.13444459386697169</v>
      </c>
      <c r="I432" s="10" t="s">
        <v>863</v>
      </c>
      <c r="J432" s="11">
        <v>6.510758131423E-4</v>
      </c>
      <c r="L432" s="12" t="str">
        <f>_xlfn.XLOOKUP(I432,Sheet!$B$2:$B$900,Sheet!$A$2:$A$900)</f>
        <v>ZBRA</v>
      </c>
      <c r="M432" s="9">
        <f t="shared" si="20"/>
        <v>6.510758131423E-4</v>
      </c>
      <c r="P432" s="15"/>
      <c r="R432" s="10" t="s">
        <v>862</v>
      </c>
      <c r="S432" s="11">
        <v>0.13444459386697169</v>
      </c>
      <c r="V432" s="16"/>
    </row>
    <row r="433" spans="1:22" ht="16" customHeight="1" thickBot="1">
      <c r="A433" s="1" t="s">
        <v>864</v>
      </c>
      <c r="B433">
        <v>0.21798631607130789</v>
      </c>
      <c r="C433">
        <v>3.4316122105507392E-2</v>
      </c>
      <c r="D433">
        <v>1.0359506425444549</v>
      </c>
      <c r="E433">
        <v>-0.1836701939658005</v>
      </c>
      <c r="F433" s="8">
        <f t="shared" si="18"/>
        <v>1.6272166216490001E-4</v>
      </c>
      <c r="G433" s="8">
        <f t="shared" si="19"/>
        <v>0.1029125562229454</v>
      </c>
      <c r="I433" s="17" t="s">
        <v>865</v>
      </c>
      <c r="J433" s="11">
        <v>1.6272166216490001E-4</v>
      </c>
      <c r="K433" s="18"/>
      <c r="L433" s="12" t="str">
        <f>_xlfn.XLOOKUP(I433,Sheet!$B$2:$B$900,Sheet!$A$2:$A$900)</f>
        <v>ZION</v>
      </c>
      <c r="M433" s="19">
        <f t="shared" si="20"/>
        <v>1.6272166216490001E-4</v>
      </c>
      <c r="N433" s="18"/>
      <c r="O433" s="18"/>
      <c r="P433" s="20"/>
      <c r="R433" s="17" t="s">
        <v>864</v>
      </c>
      <c r="S433" s="21">
        <v>0.1029125562229454</v>
      </c>
      <c r="T433" s="22"/>
      <c r="U433" s="22"/>
      <c r="V433" s="23"/>
    </row>
    <row r="436" spans="1:22">
      <c r="I436" t="s">
        <v>880</v>
      </c>
      <c r="R436" t="s">
        <v>881</v>
      </c>
    </row>
  </sheetData>
  <mergeCells count="4">
    <mergeCell ref="O1:P1"/>
    <mergeCell ref="U1:V1"/>
    <mergeCell ref="O11:P11"/>
    <mergeCell ref="U11:V1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36"/>
  <sheetViews>
    <sheetView topLeftCell="F1" workbookViewId="0">
      <selection activeCell="U2" sqref="U1:V1048576"/>
    </sheetView>
  </sheetViews>
  <sheetFormatPr baseColWidth="10" defaultColWidth="8.83203125" defaultRowHeight="15"/>
  <cols>
    <col min="6" max="6" width="13.83203125" style="8" bestFit="1" customWidth="1"/>
    <col min="7" max="7" width="15.6640625" style="8" bestFit="1" customWidth="1"/>
    <col min="9" max="9" width="11.1640625" style="12" customWidth="1"/>
    <col min="10" max="10" width="12.83203125" style="9" bestFit="1" customWidth="1"/>
    <col min="11" max="11" width="6.33203125" style="12" customWidth="1"/>
    <col min="12" max="12" width="12.1640625" style="12" customWidth="1"/>
    <col min="13" max="13" width="12.83203125" style="9" bestFit="1" customWidth="1"/>
    <col min="14" max="14" width="5.33203125" style="12" customWidth="1"/>
    <col min="15" max="15" width="13.6640625" style="12" customWidth="1"/>
    <col min="16" max="16" width="9.1640625" style="12" customWidth="1"/>
    <col min="18" max="18" width="11.1640625" style="12" customWidth="1"/>
    <col min="19" max="19" width="14" style="9" customWidth="1"/>
    <col min="20" max="20" width="5.33203125" customWidth="1"/>
    <col min="21" max="21" width="12.6640625" customWidth="1"/>
    <col min="22" max="22" width="10" customWidth="1"/>
  </cols>
  <sheetData>
    <row r="1" spans="1:22" ht="17" customHeight="1" thickBot="1">
      <c r="B1" s="1" t="s">
        <v>866</v>
      </c>
      <c r="C1" s="1" t="s">
        <v>867</v>
      </c>
      <c r="D1" s="1" t="s">
        <v>868</v>
      </c>
      <c r="E1" s="1" t="s">
        <v>869</v>
      </c>
      <c r="F1" s="2" t="s">
        <v>870</v>
      </c>
      <c r="G1" s="2" t="s">
        <v>871</v>
      </c>
      <c r="I1" s="3" t="s">
        <v>872</v>
      </c>
      <c r="J1" s="4" t="s">
        <v>870</v>
      </c>
      <c r="K1" s="5"/>
      <c r="L1" s="5" t="s">
        <v>872</v>
      </c>
      <c r="M1" s="6" t="s">
        <v>870</v>
      </c>
      <c r="N1" s="5"/>
      <c r="O1" s="35" t="s">
        <v>873</v>
      </c>
      <c r="P1" s="36"/>
      <c r="R1" s="3" t="s">
        <v>872</v>
      </c>
      <c r="S1" s="4" t="s">
        <v>871</v>
      </c>
      <c r="T1" s="7"/>
      <c r="U1" s="35" t="s">
        <v>874</v>
      </c>
      <c r="V1" s="36"/>
    </row>
    <row r="2" spans="1:22">
      <c r="A2" s="1" t="s">
        <v>2</v>
      </c>
      <c r="B2">
        <v>0.18568532212729161</v>
      </c>
      <c r="C2">
        <v>0.40216377797570152</v>
      </c>
      <c r="D2">
        <v>0.88004040650144943</v>
      </c>
      <c r="E2">
        <v>0.21647845584840991</v>
      </c>
      <c r="F2" s="8">
        <f t="shared" ref="F2:F65" si="0">_xlfn.XLOOKUP(A2,$L$2:$L$900,$M$2:$M$900)</f>
        <v>-9.7309106321804006E-3</v>
      </c>
      <c r="G2" s="8">
        <f t="shared" ref="G2:G65" si="1">_xlfn.XLOOKUP(A2,$R$2:$R$900,$S$2:$S$900)</f>
        <v>0.11562098031860731</v>
      </c>
      <c r="I2" s="10" t="s">
        <v>3</v>
      </c>
      <c r="J2" s="11">
        <v>-9.7309106321804006E-3</v>
      </c>
      <c r="L2" s="12" t="str">
        <f>_xlfn.XLOOKUP(I2,Sheet!$B$2:$B$900,Sheet!$A$2:$A$900)</f>
        <v>A</v>
      </c>
      <c r="M2" s="9">
        <f t="shared" ref="M2:M65" si="2">J2</f>
        <v>-9.7309106321804006E-3</v>
      </c>
      <c r="O2" s="13" t="s">
        <v>890</v>
      </c>
      <c r="P2" s="24">
        <v>1</v>
      </c>
      <c r="R2" s="10" t="s">
        <v>2</v>
      </c>
      <c r="S2" s="11">
        <v>0.11562098031860731</v>
      </c>
      <c r="U2" s="13" t="s">
        <v>890</v>
      </c>
      <c r="V2" s="24">
        <f>COUNTIFS(E:E,"&gt;0", G:G,"&gt;0")</f>
        <v>207</v>
      </c>
    </row>
    <row r="3" spans="1:22">
      <c r="A3" s="1" t="s">
        <v>4</v>
      </c>
      <c r="B3">
        <v>0.27951572674095149</v>
      </c>
      <c r="C3">
        <v>-7.5222627196119274E-2</v>
      </c>
      <c r="D3">
        <v>1.3329404180825639</v>
      </c>
      <c r="E3">
        <v>-0.35473835393707082</v>
      </c>
      <c r="F3" s="8">
        <f t="shared" si="0"/>
        <v>-1.08159184933476E-2</v>
      </c>
      <c r="G3" s="8">
        <f t="shared" si="1"/>
        <v>-7.6341979959539397E-2</v>
      </c>
      <c r="I3" s="10" t="s">
        <v>5</v>
      </c>
      <c r="J3" s="11">
        <v>-1.08159184933476E-2</v>
      </c>
      <c r="L3" s="12" t="str">
        <f>_xlfn.XLOOKUP(I3,Sheet!$B$2:$B$900,Sheet!$A$2:$A$900)</f>
        <v>AAL</v>
      </c>
      <c r="M3" s="9">
        <f t="shared" si="2"/>
        <v>-1.08159184933476E-2</v>
      </c>
      <c r="O3" s="14" t="s">
        <v>891</v>
      </c>
      <c r="P3" s="25">
        <f>COUNTIFS(E:E,"&lt;=0", F:F,"&lt;=0")</f>
        <v>207</v>
      </c>
      <c r="R3" s="10" t="s">
        <v>4</v>
      </c>
      <c r="S3" s="11">
        <v>-7.6341979959539397E-2</v>
      </c>
      <c r="U3" s="14" t="s">
        <v>891</v>
      </c>
      <c r="V3" s="25">
        <f>COUNTIFS(E:E,"&lt;=0", G:G,"&lt;=0")</f>
        <v>38</v>
      </c>
    </row>
    <row r="4" spans="1:22" ht="16" customHeight="1">
      <c r="A4" s="1" t="s">
        <v>6</v>
      </c>
      <c r="B4">
        <v>0.23608032807145091</v>
      </c>
      <c r="C4">
        <v>0.71015011283266649</v>
      </c>
      <c r="D4">
        <v>1.1232867067781649</v>
      </c>
      <c r="E4">
        <v>0.47406978476121558</v>
      </c>
      <c r="F4" s="8">
        <f t="shared" si="0"/>
        <v>-9.4380447577665002E-3</v>
      </c>
      <c r="G4" s="8">
        <f t="shared" si="1"/>
        <v>0.14265610127039299</v>
      </c>
      <c r="I4" s="10" t="s">
        <v>7</v>
      </c>
      <c r="J4" s="11">
        <v>-9.4380447577665002E-3</v>
      </c>
      <c r="L4" s="12" t="str">
        <f>_xlfn.XLOOKUP(I4,Sheet!$B$2:$B$900,Sheet!$A$2:$A$900)</f>
        <v>AAPL</v>
      </c>
      <c r="M4" s="9">
        <f t="shared" si="2"/>
        <v>-9.4380447577665002E-3</v>
      </c>
      <c r="O4" s="14" t="s">
        <v>892</v>
      </c>
      <c r="P4" s="25">
        <v>1</v>
      </c>
      <c r="R4" s="10" t="s">
        <v>6</v>
      </c>
      <c r="S4" s="11">
        <v>0.14265610127039299</v>
      </c>
      <c r="U4" s="14" t="s">
        <v>892</v>
      </c>
      <c r="V4" s="25">
        <f>COUNTIFS(E:E,"&lt;=0", G:G,"&gt;0")</f>
        <v>169</v>
      </c>
    </row>
    <row r="5" spans="1:22" ht="16" customHeight="1">
      <c r="A5" s="1" t="s">
        <v>8</v>
      </c>
      <c r="B5">
        <v>0.180173332046388</v>
      </c>
      <c r="C5">
        <v>0.32392736433340469</v>
      </c>
      <c r="D5">
        <v>0.85343516716826195</v>
      </c>
      <c r="E5">
        <v>0.14375403228701669</v>
      </c>
      <c r="F5" s="8">
        <f t="shared" si="0"/>
        <v>-9.6668938954069996E-3</v>
      </c>
      <c r="G5" s="8">
        <f t="shared" si="1"/>
        <v>0.14646208697383969</v>
      </c>
      <c r="I5" s="10" t="s">
        <v>9</v>
      </c>
      <c r="J5" s="11">
        <v>-9.6668938954069996E-3</v>
      </c>
      <c r="L5" s="12" t="str">
        <f>_xlfn.XLOOKUP(I5,Sheet!$B$2:$B$900,Sheet!$A$2:$A$900)</f>
        <v>ABT</v>
      </c>
      <c r="M5" s="9">
        <f t="shared" si="2"/>
        <v>-9.6668938954069996E-3</v>
      </c>
      <c r="O5" s="14" t="s">
        <v>893</v>
      </c>
      <c r="P5" s="25">
        <f>COUNTIFS(E:E,"&gt;0", F:F,"&lt;=0")</f>
        <v>225</v>
      </c>
      <c r="R5" s="10" t="s">
        <v>8</v>
      </c>
      <c r="S5" s="11">
        <v>0.14646208697383969</v>
      </c>
      <c r="U5" s="14" t="s">
        <v>893</v>
      </c>
      <c r="V5" s="25">
        <f>COUNTIFS(E:E,"&gt;0", G:G,"&lt;=0")</f>
        <v>18</v>
      </c>
    </row>
    <row r="6" spans="1:22" ht="16" customHeight="1">
      <c r="A6" s="1" t="s">
        <v>10</v>
      </c>
      <c r="B6">
        <v>0.27741856945828658</v>
      </c>
      <c r="C6">
        <v>-7.4461498749835986E-3</v>
      </c>
      <c r="D6">
        <v>1.3228178723947659</v>
      </c>
      <c r="E6">
        <v>-0.28486471933327018</v>
      </c>
      <c r="F6" s="8">
        <f t="shared" si="0"/>
        <v>-9.6472508900949001E-3</v>
      </c>
      <c r="G6" s="8">
        <f t="shared" si="1"/>
        <v>8.2082374200501407E-2</v>
      </c>
      <c r="I6" s="10" t="s">
        <v>11</v>
      </c>
      <c r="J6" s="11">
        <v>-9.6472508900949001E-3</v>
      </c>
      <c r="L6" s="12" t="str">
        <f>_xlfn.XLOOKUP(I6,Sheet!$B$2:$B$900,Sheet!$A$2:$A$900)</f>
        <v>ACGL</v>
      </c>
      <c r="M6" s="9">
        <f t="shared" si="2"/>
        <v>-9.6472508900949001E-3</v>
      </c>
      <c r="O6" s="14" t="s">
        <v>894</v>
      </c>
      <c r="P6" s="26">
        <f>P2/(P2+P4)</f>
        <v>0.5</v>
      </c>
      <c r="R6" s="10" t="s">
        <v>10</v>
      </c>
      <c r="S6" s="11">
        <v>8.2082374200501407E-2</v>
      </c>
      <c r="U6" s="14" t="s">
        <v>894</v>
      </c>
      <c r="V6" s="26">
        <f>V2/(V2+V4)</f>
        <v>0.55053191489361697</v>
      </c>
    </row>
    <row r="7" spans="1:22">
      <c r="A7" s="1" t="s">
        <v>12</v>
      </c>
      <c r="B7">
        <v>0.22082148516063571</v>
      </c>
      <c r="C7">
        <v>0.31787083898775609</v>
      </c>
      <c r="D7">
        <v>1.0496354190161969</v>
      </c>
      <c r="E7">
        <v>9.7049353827120433E-2</v>
      </c>
      <c r="F7" s="8">
        <f t="shared" si="0"/>
        <v>-9.6717339102119996E-3</v>
      </c>
      <c r="G7" s="8">
        <f t="shared" si="1"/>
        <v>0.1140617263845623</v>
      </c>
      <c r="I7" s="10" t="s">
        <v>13</v>
      </c>
      <c r="J7" s="11">
        <v>-9.6717339102119996E-3</v>
      </c>
      <c r="L7" s="12" t="str">
        <f>_xlfn.XLOOKUP(I7,Sheet!$B$2:$B$900,Sheet!$A$2:$A$900)</f>
        <v>ACN</v>
      </c>
      <c r="M7" s="9">
        <f t="shared" si="2"/>
        <v>-9.6717339102119996E-3</v>
      </c>
      <c r="O7" s="14" t="s">
        <v>895</v>
      </c>
      <c r="P7" s="26">
        <f>P2/(P2+P5)</f>
        <v>4.4247787610619468E-3</v>
      </c>
      <c r="R7" s="10" t="s">
        <v>12</v>
      </c>
      <c r="S7" s="11">
        <v>0.1140617263845623</v>
      </c>
      <c r="U7" s="14" t="s">
        <v>895</v>
      </c>
      <c r="V7" s="26">
        <f>V2/(V2+V5)</f>
        <v>0.92</v>
      </c>
    </row>
    <row r="8" spans="1:22" ht="16" customHeight="1">
      <c r="A8" s="1" t="s">
        <v>14</v>
      </c>
      <c r="B8">
        <v>0.22913325989619199</v>
      </c>
      <c r="C8">
        <v>0.53109692871522562</v>
      </c>
      <c r="D8">
        <v>1.0897546414525989</v>
      </c>
      <c r="E8">
        <v>0.30196366881903358</v>
      </c>
      <c r="F8" s="8">
        <f t="shared" si="0"/>
        <v>-9.3143644363363007E-3</v>
      </c>
      <c r="G8" s="8">
        <f t="shared" si="1"/>
        <v>0.1587141718506955</v>
      </c>
      <c r="I8" s="10" t="s">
        <v>15</v>
      </c>
      <c r="J8" s="11">
        <v>-9.3143644363363007E-3</v>
      </c>
      <c r="L8" s="12" t="str">
        <f>_xlfn.XLOOKUP(I8,Sheet!$B$2:$B$900,Sheet!$A$2:$A$900)</f>
        <v>ADBE</v>
      </c>
      <c r="M8" s="9">
        <f t="shared" si="2"/>
        <v>-9.3143644363363007E-3</v>
      </c>
      <c r="O8" s="27" t="s">
        <v>896</v>
      </c>
      <c r="P8" s="28">
        <f>2*P6*P7/(P6+P7)</f>
        <v>8.771929824561403E-3</v>
      </c>
      <c r="R8" s="10" t="s">
        <v>14</v>
      </c>
      <c r="S8" s="11">
        <v>0.1587141718506955</v>
      </c>
      <c r="U8" s="27" t="s">
        <v>896</v>
      </c>
      <c r="V8" s="28">
        <f>2*V6*V7/(V6+V7)</f>
        <v>0.68885191347753738</v>
      </c>
    </row>
    <row r="9" spans="1:22" ht="16" thickBot="1">
      <c r="A9" s="1" t="s">
        <v>16</v>
      </c>
      <c r="B9">
        <v>0.25166654368197661</v>
      </c>
      <c r="C9">
        <v>0.36424700322781761</v>
      </c>
      <c r="D9">
        <v>1.198518155044618</v>
      </c>
      <c r="E9">
        <v>0.11258045954584101</v>
      </c>
      <c r="F9" s="8">
        <f t="shared" si="0"/>
        <v>-9.6529100337969E-3</v>
      </c>
      <c r="G9" s="8">
        <f t="shared" si="1"/>
        <v>0.12501490850087049</v>
      </c>
      <c r="I9" s="10" t="s">
        <v>17</v>
      </c>
      <c r="J9" s="11">
        <v>-9.6529100337969E-3</v>
      </c>
      <c r="L9" s="12" t="str">
        <f>_xlfn.XLOOKUP(I9,Sheet!$B$2:$B$900,Sheet!$A$2:$A$900)</f>
        <v>ADI</v>
      </c>
      <c r="M9" s="9">
        <f t="shared" si="2"/>
        <v>-9.6529100337969E-3</v>
      </c>
      <c r="O9" s="29" t="s">
        <v>875</v>
      </c>
      <c r="P9" s="30">
        <f>(P2+P3)/(P2+P3+P4+P5)</f>
        <v>0.47926267281105989</v>
      </c>
      <c r="R9" s="10" t="s">
        <v>16</v>
      </c>
      <c r="S9" s="11">
        <v>0.12501490850087049</v>
      </c>
      <c r="U9" s="29" t="s">
        <v>875</v>
      </c>
      <c r="V9" s="30">
        <f>(V2+V3)/(V2+V3+V4+V5)</f>
        <v>0.56712962962962965</v>
      </c>
    </row>
    <row r="10" spans="1:22" ht="16" thickBot="1">
      <c r="A10" s="1" t="s">
        <v>18</v>
      </c>
      <c r="B10">
        <v>0.20041652378917749</v>
      </c>
      <c r="C10">
        <v>0.19746538072587161</v>
      </c>
      <c r="D10">
        <v>0.95114487877504106</v>
      </c>
      <c r="E10">
        <v>-2.951143063305905E-3</v>
      </c>
      <c r="F10" s="8">
        <f t="shared" si="0"/>
        <v>-9.9708296295742994E-3</v>
      </c>
      <c r="G10" s="8">
        <f t="shared" si="1"/>
        <v>3.8895340288159101E-2</v>
      </c>
      <c r="I10" s="10" t="s">
        <v>19</v>
      </c>
      <c r="J10" s="11">
        <v>-9.9708296295742994E-3</v>
      </c>
      <c r="L10" s="12" t="str">
        <f>_xlfn.XLOOKUP(I10,Sheet!$B$2:$B$900,Sheet!$A$2:$A$900)</f>
        <v>ADM</v>
      </c>
      <c r="M10" s="9">
        <f t="shared" si="2"/>
        <v>-9.9708296295742994E-3</v>
      </c>
      <c r="P10" s="31"/>
      <c r="R10" s="10" t="s">
        <v>18</v>
      </c>
      <c r="S10" s="11">
        <v>3.8895340288159101E-2</v>
      </c>
      <c r="U10" s="12"/>
      <c r="V10" s="31"/>
    </row>
    <row r="11" spans="1:22" ht="16" thickBot="1">
      <c r="A11" s="1" t="s">
        <v>20</v>
      </c>
      <c r="B11">
        <v>0.2333214604651706</v>
      </c>
      <c r="C11">
        <v>0.15688211935945301</v>
      </c>
      <c r="D11">
        <v>1.109970221828753</v>
      </c>
      <c r="E11">
        <v>-7.6439341105717623E-2</v>
      </c>
      <c r="F11" s="8">
        <f t="shared" si="0"/>
        <v>-9.6243897214364996E-3</v>
      </c>
      <c r="G11" s="8">
        <f t="shared" si="1"/>
        <v>0.12962532040503061</v>
      </c>
      <c r="I11" s="10" t="s">
        <v>21</v>
      </c>
      <c r="J11" s="11">
        <v>-9.6243897214364996E-3</v>
      </c>
      <c r="L11" s="12" t="str">
        <f>_xlfn.XLOOKUP(I11,Sheet!$B$2:$B$900,Sheet!$A$2:$A$900)</f>
        <v>ADP</v>
      </c>
      <c r="M11" s="9">
        <f t="shared" si="2"/>
        <v>-9.6243897214364996E-3</v>
      </c>
      <c r="O11" s="37" t="s">
        <v>876</v>
      </c>
      <c r="P11" s="38"/>
      <c r="R11" s="10" t="s">
        <v>20</v>
      </c>
      <c r="S11" s="11">
        <v>0.12962532040503061</v>
      </c>
      <c r="U11" s="37" t="s">
        <v>877</v>
      </c>
      <c r="V11" s="38"/>
    </row>
    <row r="12" spans="1:22">
      <c r="A12" s="1" t="s">
        <v>22</v>
      </c>
      <c r="B12">
        <v>0.23889564604724481</v>
      </c>
      <c r="C12">
        <v>0.63722447144623517</v>
      </c>
      <c r="D12">
        <v>1.1368756660189521</v>
      </c>
      <c r="E12">
        <v>0.39832882539899039</v>
      </c>
      <c r="F12" s="8">
        <f t="shared" si="0"/>
        <v>-9.5102556757660998E-3</v>
      </c>
      <c r="G12" s="8">
        <f t="shared" si="1"/>
        <v>0.15143032475733659</v>
      </c>
      <c r="I12" s="10" t="s">
        <v>23</v>
      </c>
      <c r="J12" s="11">
        <v>-9.5102556757660998E-3</v>
      </c>
      <c r="L12" s="12" t="str">
        <f>_xlfn.XLOOKUP(I12,Sheet!$B$2:$B$900,Sheet!$A$2:$A$900)</f>
        <v>ADSK</v>
      </c>
      <c r="M12" s="9">
        <f t="shared" si="2"/>
        <v>-9.5102556757660998E-3</v>
      </c>
      <c r="O12" s="32" t="s">
        <v>878</v>
      </c>
      <c r="P12" s="33">
        <f>SQRT(SUMXMY2(E:E, F:F)/COUNT(E:E))</f>
        <v>0.24036953398849481</v>
      </c>
      <c r="R12" s="10" t="s">
        <v>22</v>
      </c>
      <c r="S12" s="11">
        <v>0.15143032475733659</v>
      </c>
      <c r="U12" s="32" t="s">
        <v>878</v>
      </c>
      <c r="V12" s="33">
        <f>SQRT(SUMXMY2($E$2:$E$433, $G$2:$G$433)/COUNT($E$2:$E$433))</f>
        <v>0.34604206217403966</v>
      </c>
    </row>
    <row r="13" spans="1:22" ht="16" thickBot="1">
      <c r="A13" s="1" t="s">
        <v>24</v>
      </c>
      <c r="B13">
        <v>0.19284439811378501</v>
      </c>
      <c r="C13">
        <v>0.13486791009977331</v>
      </c>
      <c r="D13">
        <v>0.91459578980756528</v>
      </c>
      <c r="E13">
        <v>-5.7976488014011757E-2</v>
      </c>
      <c r="F13" s="8">
        <f t="shared" si="0"/>
        <v>-9.3845843811461993E-3</v>
      </c>
      <c r="G13" s="8">
        <f t="shared" si="1"/>
        <v>0.1102150071481673</v>
      </c>
      <c r="I13" s="10" t="s">
        <v>25</v>
      </c>
      <c r="J13" s="11">
        <v>-9.3845843811461993E-3</v>
      </c>
      <c r="L13" s="12" t="str">
        <f>_xlfn.XLOOKUP(I13,Sheet!$B$2:$B$900,Sheet!$A$2:$A$900)</f>
        <v>AEE</v>
      </c>
      <c r="M13" s="9">
        <f t="shared" si="2"/>
        <v>-9.3845843811461993E-3</v>
      </c>
      <c r="O13" s="29" t="s">
        <v>879</v>
      </c>
      <c r="P13" s="34">
        <f>RSQ(F:F, E:E)</f>
        <v>0.10810232635170718</v>
      </c>
      <c r="R13" s="10" t="s">
        <v>24</v>
      </c>
      <c r="S13" s="11">
        <v>0.1102150071481673</v>
      </c>
      <c r="U13" s="29" t="s">
        <v>879</v>
      </c>
      <c r="V13" s="34">
        <f>RSQ(G:G, E:E)</f>
        <v>2.4365039737936491E-4</v>
      </c>
    </row>
    <row r="14" spans="1:22">
      <c r="A14" s="1" t="s">
        <v>26</v>
      </c>
      <c r="B14">
        <v>0.1540757529696489</v>
      </c>
      <c r="C14">
        <v>-2.023730111568867E-2</v>
      </c>
      <c r="D14">
        <v>0.72746753530351038</v>
      </c>
      <c r="E14">
        <v>-0.17431305408533751</v>
      </c>
      <c r="F14" s="8">
        <f t="shared" si="0"/>
        <v>-9.4310244203262006E-3</v>
      </c>
      <c r="G14" s="8">
        <f t="shared" si="1"/>
        <v>9.4959662040315404E-2</v>
      </c>
      <c r="I14" s="10" t="s">
        <v>27</v>
      </c>
      <c r="J14" s="11">
        <v>-9.4310244203262006E-3</v>
      </c>
      <c r="L14" s="12" t="str">
        <f>_xlfn.XLOOKUP(I14,Sheet!$B$2:$B$900,Sheet!$A$2:$A$900)</f>
        <v>AEP</v>
      </c>
      <c r="M14" s="9">
        <f t="shared" si="2"/>
        <v>-9.4310244203262006E-3</v>
      </c>
      <c r="P14" s="15"/>
      <c r="R14" s="10" t="s">
        <v>26</v>
      </c>
      <c r="S14" s="11">
        <v>9.4959662040315404E-2</v>
      </c>
      <c r="V14" s="16"/>
    </row>
    <row r="15" spans="1:22">
      <c r="A15" s="1" t="s">
        <v>28</v>
      </c>
      <c r="B15">
        <v>0.24581541512170391</v>
      </c>
      <c r="C15">
        <v>0.3724312758331918</v>
      </c>
      <c r="D15">
        <v>1.1702759642150971</v>
      </c>
      <c r="E15">
        <v>0.12661586071148789</v>
      </c>
      <c r="F15" s="8">
        <f t="shared" si="0"/>
        <v>-9.3724045333217001E-3</v>
      </c>
      <c r="G15" s="8">
        <f t="shared" si="1"/>
        <v>0.1215722514980848</v>
      </c>
      <c r="I15" s="10" t="s">
        <v>29</v>
      </c>
      <c r="J15" s="11">
        <v>-9.3724045333217001E-3</v>
      </c>
      <c r="L15" s="12" t="str">
        <f>_xlfn.XLOOKUP(I15,Sheet!$B$2:$B$900,Sheet!$A$2:$A$900)</f>
        <v>AES</v>
      </c>
      <c r="M15" s="9">
        <f t="shared" si="2"/>
        <v>-9.3724045333217001E-3</v>
      </c>
      <c r="P15" s="15"/>
      <c r="R15" s="10" t="s">
        <v>28</v>
      </c>
      <c r="S15" s="11">
        <v>0.1215722514980848</v>
      </c>
      <c r="V15" s="16"/>
    </row>
    <row r="16" spans="1:22">
      <c r="A16" s="1" t="s">
        <v>30</v>
      </c>
      <c r="B16">
        <v>0.25743199779346893</v>
      </c>
      <c r="C16">
        <v>2.057755715153153E-2</v>
      </c>
      <c r="D16">
        <v>1.226346812979288</v>
      </c>
      <c r="E16">
        <v>-0.23685444064193739</v>
      </c>
      <c r="F16" s="8">
        <f t="shared" si="0"/>
        <v>-9.6556488356272004E-3</v>
      </c>
      <c r="G16" s="8">
        <f t="shared" si="1"/>
        <v>0.1096093984191002</v>
      </c>
      <c r="I16" s="10" t="s">
        <v>31</v>
      </c>
      <c r="J16" s="11">
        <v>-9.6556488356272004E-3</v>
      </c>
      <c r="L16" s="12" t="str">
        <f>_xlfn.XLOOKUP(I16,Sheet!$B$2:$B$900,Sheet!$A$2:$A$900)</f>
        <v>AFL</v>
      </c>
      <c r="M16" s="9">
        <f t="shared" si="2"/>
        <v>-9.6556488356272004E-3</v>
      </c>
      <c r="P16" s="15"/>
      <c r="R16" s="10" t="s">
        <v>30</v>
      </c>
      <c r="S16" s="11">
        <v>0.1096093984191002</v>
      </c>
      <c r="V16" s="16"/>
    </row>
    <row r="17" spans="1:22">
      <c r="A17" s="1" t="s">
        <v>32</v>
      </c>
      <c r="B17">
        <v>0.3184124285784059</v>
      </c>
      <c r="C17">
        <v>-5.5762858303775031E-3</v>
      </c>
      <c r="D17">
        <v>1.5206867758349809</v>
      </c>
      <c r="E17">
        <v>-0.32398871440878341</v>
      </c>
      <c r="F17" s="8">
        <f t="shared" si="0"/>
        <v>-1.0452531529979801E-2</v>
      </c>
      <c r="G17" s="8">
        <f t="shared" si="1"/>
        <v>-3.3964277304168497E-2</v>
      </c>
      <c r="I17" s="10" t="s">
        <v>33</v>
      </c>
      <c r="J17" s="11">
        <v>-1.0452531529979801E-2</v>
      </c>
      <c r="L17" s="12" t="str">
        <f>_xlfn.XLOOKUP(I17,Sheet!$B$2:$B$900,Sheet!$A$2:$A$900)</f>
        <v>AIG</v>
      </c>
      <c r="M17" s="9">
        <f t="shared" si="2"/>
        <v>-1.0452531529979801E-2</v>
      </c>
      <c r="P17" s="15"/>
      <c r="R17" s="10" t="s">
        <v>32</v>
      </c>
      <c r="S17" s="11">
        <v>-3.3964277304168497E-2</v>
      </c>
      <c r="V17" s="16"/>
    </row>
    <row r="18" spans="1:22">
      <c r="A18" s="1" t="s">
        <v>34</v>
      </c>
      <c r="B18">
        <v>0.21363330750557549</v>
      </c>
      <c r="C18">
        <v>0.1797815188862554</v>
      </c>
      <c r="D18">
        <v>1.0149395679578079</v>
      </c>
      <c r="E18">
        <v>-3.3851788619320117E-2</v>
      </c>
      <c r="F18" s="8">
        <f t="shared" si="0"/>
        <v>-9.7107691194244002E-3</v>
      </c>
      <c r="G18" s="8">
        <f t="shared" si="1"/>
        <v>8.1195954142023602E-2</v>
      </c>
      <c r="I18" s="10" t="s">
        <v>35</v>
      </c>
      <c r="J18" s="11">
        <v>-9.7107691194244002E-3</v>
      </c>
      <c r="L18" s="12" t="str">
        <f>_xlfn.XLOOKUP(I18,Sheet!$B$2:$B$900,Sheet!$A$2:$A$900)</f>
        <v>AIZ</v>
      </c>
      <c r="M18" s="9">
        <f t="shared" si="2"/>
        <v>-9.7107691194244002E-3</v>
      </c>
      <c r="P18" s="15"/>
      <c r="R18" s="10" t="s">
        <v>34</v>
      </c>
      <c r="S18" s="11">
        <v>8.1195954142023602E-2</v>
      </c>
      <c r="V18" s="16"/>
    </row>
    <row r="19" spans="1:22">
      <c r="A19" s="1" t="s">
        <v>36</v>
      </c>
      <c r="B19">
        <v>0.19522114433009929</v>
      </c>
      <c r="C19">
        <v>0.36128876781827729</v>
      </c>
      <c r="D19">
        <v>0.92606785361594612</v>
      </c>
      <c r="E19">
        <v>0.166067623488178</v>
      </c>
      <c r="F19" s="8">
        <f t="shared" si="0"/>
        <v>-9.4038352375756008E-3</v>
      </c>
      <c r="G19" s="8">
        <f t="shared" si="1"/>
        <v>0.13563353187552041</v>
      </c>
      <c r="I19" s="10" t="s">
        <v>37</v>
      </c>
      <c r="J19" s="11">
        <v>-9.4038352375756008E-3</v>
      </c>
      <c r="L19" s="12" t="str">
        <f>_xlfn.XLOOKUP(I19,Sheet!$B$2:$B$900,Sheet!$A$2:$A$900)</f>
        <v>AJG</v>
      </c>
      <c r="M19" s="9">
        <f t="shared" si="2"/>
        <v>-9.4038352375756008E-3</v>
      </c>
      <c r="P19" s="15"/>
      <c r="R19" s="10" t="s">
        <v>36</v>
      </c>
      <c r="S19" s="11">
        <v>0.13563353187552041</v>
      </c>
      <c r="V19" s="16"/>
    </row>
    <row r="20" spans="1:22">
      <c r="A20" s="1" t="s">
        <v>38</v>
      </c>
      <c r="B20">
        <v>0.1289943717292342</v>
      </c>
      <c r="C20">
        <v>0.26774066207886282</v>
      </c>
      <c r="D20">
        <v>0.60640488081506927</v>
      </c>
      <c r="E20">
        <v>0.1387462903496286</v>
      </c>
      <c r="F20" s="8">
        <f t="shared" si="0"/>
        <v>-9.9244870024631001E-3</v>
      </c>
      <c r="G20" s="8">
        <f t="shared" si="1"/>
        <v>9.5551667661867706E-2</v>
      </c>
      <c r="I20" s="10" t="s">
        <v>39</v>
      </c>
      <c r="J20" s="11">
        <v>-9.9244870024631001E-3</v>
      </c>
      <c r="L20" s="12" t="str">
        <f>_xlfn.XLOOKUP(I20,Sheet!$B$2:$B$900,Sheet!$A$2:$A$900)</f>
        <v>AKAM</v>
      </c>
      <c r="M20" s="9">
        <f t="shared" si="2"/>
        <v>-9.9244870024631001E-3</v>
      </c>
      <c r="P20" s="15"/>
      <c r="R20" s="10" t="s">
        <v>38</v>
      </c>
      <c r="S20" s="11">
        <v>9.5551667661867706E-2</v>
      </c>
      <c r="V20" s="16"/>
    </row>
    <row r="21" spans="1:22">
      <c r="A21" s="1" t="s">
        <v>40</v>
      </c>
      <c r="B21">
        <v>0.24578363451889709</v>
      </c>
      <c r="C21">
        <v>0.91192388430832272</v>
      </c>
      <c r="D21">
        <v>1.1701225657997489</v>
      </c>
      <c r="E21">
        <v>0.66614024978942554</v>
      </c>
      <c r="F21" s="8">
        <f t="shared" si="0"/>
        <v>-1.0114756588110599E-2</v>
      </c>
      <c r="G21" s="8">
        <f t="shared" si="1"/>
        <v>-5.2336820918915004E-3</v>
      </c>
      <c r="I21" s="10" t="s">
        <v>41</v>
      </c>
      <c r="J21" s="11">
        <v>-1.0114756588110599E-2</v>
      </c>
      <c r="L21" s="12" t="str">
        <f>_xlfn.XLOOKUP(I21,Sheet!$B$2:$B$900,Sheet!$A$2:$A$900)</f>
        <v>ALB</v>
      </c>
      <c r="M21" s="9">
        <f t="shared" si="2"/>
        <v>-1.0114756588110599E-2</v>
      </c>
      <c r="P21" s="15"/>
      <c r="R21" s="10" t="s">
        <v>40</v>
      </c>
      <c r="S21" s="11">
        <v>-5.2336820918915004E-3</v>
      </c>
      <c r="V21" s="16"/>
    </row>
    <row r="22" spans="1:22">
      <c r="A22" s="1" t="s">
        <v>42</v>
      </c>
      <c r="B22">
        <v>0.29534266830341738</v>
      </c>
      <c r="C22">
        <v>0.89426090922513579</v>
      </c>
      <c r="D22">
        <v>1.4093338008719509</v>
      </c>
      <c r="E22">
        <v>0.59891824092171841</v>
      </c>
      <c r="F22" s="8">
        <f t="shared" si="0"/>
        <v>-8.9875356599399998E-3</v>
      </c>
      <c r="G22" s="8">
        <f t="shared" si="1"/>
        <v>0.15524992288787709</v>
      </c>
      <c r="I22" s="10" t="s">
        <v>43</v>
      </c>
      <c r="J22" s="11">
        <v>-8.9875356599399998E-3</v>
      </c>
      <c r="L22" s="12" t="str">
        <f>_xlfn.XLOOKUP(I22,Sheet!$B$2:$B$900,Sheet!$A$2:$A$900)</f>
        <v>ALGN</v>
      </c>
      <c r="M22" s="9">
        <f t="shared" si="2"/>
        <v>-8.9875356599399998E-3</v>
      </c>
      <c r="P22" s="15"/>
      <c r="R22" s="10" t="s">
        <v>42</v>
      </c>
      <c r="S22" s="11">
        <v>0.15524992288787709</v>
      </c>
      <c r="V22" s="16"/>
    </row>
    <row r="23" spans="1:22">
      <c r="A23" s="1" t="s">
        <v>44</v>
      </c>
      <c r="B23">
        <v>0.21409393441400629</v>
      </c>
      <c r="C23">
        <v>9.2161778053701626E-2</v>
      </c>
      <c r="D23">
        <v>1.01716291904557</v>
      </c>
      <c r="E23">
        <v>-0.1219321563603047</v>
      </c>
      <c r="F23" s="8">
        <f t="shared" si="0"/>
        <v>-9.6234499434057E-3</v>
      </c>
      <c r="G23" s="8">
        <f t="shared" si="1"/>
        <v>9.7659992135202794E-2</v>
      </c>
      <c r="I23" s="10" t="s">
        <v>45</v>
      </c>
      <c r="J23" s="11">
        <v>-9.6234499434057E-3</v>
      </c>
      <c r="L23" s="12" t="str">
        <f>_xlfn.XLOOKUP(I23,Sheet!$B$2:$B$900,Sheet!$A$2:$A$900)</f>
        <v>ALL</v>
      </c>
      <c r="M23" s="9">
        <f t="shared" si="2"/>
        <v>-9.6234499434057E-3</v>
      </c>
      <c r="P23" s="15"/>
      <c r="R23" s="10" t="s">
        <v>44</v>
      </c>
      <c r="S23" s="11">
        <v>9.7659992135202794E-2</v>
      </c>
      <c r="V23" s="16"/>
    </row>
    <row r="24" spans="1:22">
      <c r="A24" s="1" t="s">
        <v>46</v>
      </c>
      <c r="B24">
        <v>0.30149384292179748</v>
      </c>
      <c r="C24">
        <v>0.53697903493890964</v>
      </c>
      <c r="D24">
        <v>1.439024252142757</v>
      </c>
      <c r="E24">
        <v>0.2354851920171121</v>
      </c>
      <c r="F24" s="8">
        <f t="shared" si="0"/>
        <v>-9.3542103701087995E-3</v>
      </c>
      <c r="G24" s="8">
        <f t="shared" si="1"/>
        <v>0.1191851242327208</v>
      </c>
      <c r="I24" s="10" t="s">
        <v>47</v>
      </c>
      <c r="J24" s="11">
        <v>-9.3542103701087995E-3</v>
      </c>
      <c r="L24" s="12" t="str">
        <f>_xlfn.XLOOKUP(I24,Sheet!$B$2:$B$900,Sheet!$A$2:$A$900)</f>
        <v>AMAT</v>
      </c>
      <c r="M24" s="9">
        <f t="shared" si="2"/>
        <v>-9.3542103701087995E-3</v>
      </c>
      <c r="P24" s="15"/>
      <c r="R24" s="10" t="s">
        <v>46</v>
      </c>
      <c r="S24" s="11">
        <v>0.1191851242327208</v>
      </c>
      <c r="V24" s="16"/>
    </row>
    <row r="25" spans="1:22">
      <c r="A25" s="1" t="s">
        <v>48</v>
      </c>
      <c r="B25">
        <v>0.24274363637425911</v>
      </c>
      <c r="C25">
        <v>0.87949770891223578</v>
      </c>
      <c r="D25">
        <v>1.1554491217217651</v>
      </c>
      <c r="E25">
        <v>0.63675407253797667</v>
      </c>
      <c r="F25" s="8">
        <f t="shared" si="0"/>
        <v>-7.4255381575266998E-3</v>
      </c>
      <c r="G25" s="8">
        <f t="shared" si="1"/>
        <v>0.21689540051070519</v>
      </c>
      <c r="I25" s="10" t="s">
        <v>49</v>
      </c>
      <c r="J25" s="11">
        <v>-7.4255381575266998E-3</v>
      </c>
      <c r="L25" s="12" t="str">
        <f>_xlfn.XLOOKUP(I25,Sheet!$B$2:$B$900,Sheet!$A$2:$A$900)</f>
        <v>AMD</v>
      </c>
      <c r="M25" s="9">
        <f t="shared" si="2"/>
        <v>-7.4255381575266998E-3</v>
      </c>
      <c r="P25" s="15"/>
      <c r="R25" s="10" t="s">
        <v>48</v>
      </c>
      <c r="S25" s="11">
        <v>0.21689540051070519</v>
      </c>
      <c r="V25" s="16"/>
    </row>
    <row r="26" spans="1:22">
      <c r="A26" s="1" t="s">
        <v>50</v>
      </c>
      <c r="B26">
        <v>0.24744463991550791</v>
      </c>
      <c r="C26">
        <v>0.30812414921735942</v>
      </c>
      <c r="D26">
        <v>1.178139896285094</v>
      </c>
      <c r="E26">
        <v>6.0679509301851509E-2</v>
      </c>
      <c r="F26" s="8">
        <f t="shared" si="0"/>
        <v>-9.8073903424193993E-3</v>
      </c>
      <c r="G26" s="8">
        <f t="shared" si="1"/>
        <v>0.12446168143333119</v>
      </c>
      <c r="I26" s="10" t="s">
        <v>51</v>
      </c>
      <c r="J26" s="11">
        <v>-9.8073903424193993E-3</v>
      </c>
      <c r="L26" s="12" t="str">
        <f>_xlfn.XLOOKUP(I26,Sheet!$B$2:$B$900,Sheet!$A$2:$A$900)</f>
        <v>AME</v>
      </c>
      <c r="M26" s="9">
        <f t="shared" si="2"/>
        <v>-9.8073903424193993E-3</v>
      </c>
      <c r="P26" s="15"/>
      <c r="R26" s="10" t="s">
        <v>50</v>
      </c>
      <c r="S26" s="11">
        <v>0.12446168143333119</v>
      </c>
      <c r="V26" s="16"/>
    </row>
    <row r="27" spans="1:22">
      <c r="A27" s="1" t="s">
        <v>52</v>
      </c>
      <c r="B27">
        <v>0.169262239920177</v>
      </c>
      <c r="C27">
        <v>5.2506187537615052E-2</v>
      </c>
      <c r="D27">
        <v>0.80076957576779439</v>
      </c>
      <c r="E27">
        <v>-0.116756052382562</v>
      </c>
      <c r="F27" s="8">
        <f t="shared" si="0"/>
        <v>-9.8749472730485007E-3</v>
      </c>
      <c r="G27" s="8">
        <f t="shared" si="1"/>
        <v>7.67262274248664E-2</v>
      </c>
      <c r="I27" s="10" t="s">
        <v>53</v>
      </c>
      <c r="J27" s="11">
        <v>-9.8749472730485007E-3</v>
      </c>
      <c r="L27" s="12" t="str">
        <f>_xlfn.XLOOKUP(I27,Sheet!$B$2:$B$900,Sheet!$A$2:$A$900)</f>
        <v>AMGN</v>
      </c>
      <c r="M27" s="9">
        <f t="shared" si="2"/>
        <v>-9.8749472730485007E-3</v>
      </c>
      <c r="P27" s="15"/>
      <c r="R27" s="10" t="s">
        <v>52</v>
      </c>
      <c r="S27" s="11">
        <v>7.67262274248664E-2</v>
      </c>
      <c r="V27" s="16"/>
    </row>
    <row r="28" spans="1:22">
      <c r="A28" s="1" t="s">
        <v>54</v>
      </c>
      <c r="B28">
        <v>0.3716113782291019</v>
      </c>
      <c r="C28">
        <v>0.41871879414854629</v>
      </c>
      <c r="D28">
        <v>1.7774671341005981</v>
      </c>
      <c r="E28">
        <v>4.7107415919444402E-2</v>
      </c>
      <c r="F28" s="8">
        <f t="shared" si="0"/>
        <v>-1.00503851067636E-2</v>
      </c>
      <c r="G28" s="8">
        <f t="shared" si="1"/>
        <v>9.0295709722346101E-2</v>
      </c>
      <c r="I28" s="10" t="s">
        <v>55</v>
      </c>
      <c r="J28" s="11">
        <v>-1.00503851067636E-2</v>
      </c>
      <c r="L28" s="12" t="str">
        <f>_xlfn.XLOOKUP(I28,Sheet!$B$2:$B$900,Sheet!$A$2:$A$900)</f>
        <v>AMP</v>
      </c>
      <c r="M28" s="9">
        <f t="shared" si="2"/>
        <v>-1.00503851067636E-2</v>
      </c>
      <c r="P28" s="15"/>
      <c r="R28" s="10" t="s">
        <v>54</v>
      </c>
      <c r="S28" s="11">
        <v>9.0295709722346101E-2</v>
      </c>
      <c r="V28" s="16"/>
    </row>
    <row r="29" spans="1:22">
      <c r="A29" s="1" t="s">
        <v>56</v>
      </c>
      <c r="B29">
        <v>0.20814479117628301</v>
      </c>
      <c r="C29">
        <v>9.1292382290067753E-2</v>
      </c>
      <c r="D29">
        <v>0.98844763158244475</v>
      </c>
      <c r="E29">
        <v>-0.1168524088862153</v>
      </c>
      <c r="F29" s="8">
        <f t="shared" si="0"/>
        <v>-9.2397028173488993E-3</v>
      </c>
      <c r="G29" s="8">
        <f t="shared" si="1"/>
        <v>0.13477849649667259</v>
      </c>
      <c r="I29" s="10" t="s">
        <v>57</v>
      </c>
      <c r="J29" s="11">
        <v>-9.2397028173488993E-3</v>
      </c>
      <c r="L29" s="12" t="str">
        <f>_xlfn.XLOOKUP(I29,Sheet!$B$2:$B$900,Sheet!$A$2:$A$900)</f>
        <v>AMT</v>
      </c>
      <c r="M29" s="9">
        <f t="shared" si="2"/>
        <v>-9.2397028173488993E-3</v>
      </c>
      <c r="P29" s="15"/>
      <c r="R29" s="10" t="s">
        <v>56</v>
      </c>
      <c r="S29" s="11">
        <v>0.13477849649667259</v>
      </c>
      <c r="V29" s="16"/>
    </row>
    <row r="30" spans="1:22">
      <c r="A30" s="1" t="s">
        <v>58</v>
      </c>
      <c r="B30">
        <v>0.144703611550275</v>
      </c>
      <c r="C30">
        <v>0.64135350896320276</v>
      </c>
      <c r="D30">
        <v>0.68223014157328721</v>
      </c>
      <c r="E30">
        <v>0.49664989741292781</v>
      </c>
      <c r="F30" s="8">
        <f t="shared" si="0"/>
        <v>-9.4855365788846999E-3</v>
      </c>
      <c r="G30" s="8">
        <f t="shared" si="1"/>
        <v>0.16375007832265431</v>
      </c>
      <c r="I30" s="10" t="s">
        <v>59</v>
      </c>
      <c r="J30" s="11">
        <v>-9.4855365788846999E-3</v>
      </c>
      <c r="L30" s="12" t="str">
        <f>_xlfn.XLOOKUP(I30,Sheet!$B$2:$B$900,Sheet!$A$2:$A$900)</f>
        <v>AMZN</v>
      </c>
      <c r="M30" s="9">
        <f t="shared" si="2"/>
        <v>-9.4855365788846999E-3</v>
      </c>
      <c r="P30" s="15"/>
      <c r="R30" s="10" t="s">
        <v>58</v>
      </c>
      <c r="S30" s="11">
        <v>0.16375007832265431</v>
      </c>
      <c r="V30" s="16"/>
    </row>
    <row r="31" spans="1:22">
      <c r="A31" s="1" t="s">
        <v>60</v>
      </c>
      <c r="B31">
        <v>0.23333641307408859</v>
      </c>
      <c r="C31">
        <v>0.45159013712530249</v>
      </c>
      <c r="D31">
        <v>1.110042394988189</v>
      </c>
      <c r="E31">
        <v>0.2182537240512139</v>
      </c>
      <c r="F31" s="8">
        <f t="shared" si="0"/>
        <v>-9.4644756007363998E-3</v>
      </c>
      <c r="G31" s="8">
        <f t="shared" si="1"/>
        <v>0.14353723156471859</v>
      </c>
      <c r="I31" s="10" t="s">
        <v>61</v>
      </c>
      <c r="J31" s="11">
        <v>-9.4644756007363998E-3</v>
      </c>
      <c r="L31" s="12" t="str">
        <f>_xlfn.XLOOKUP(I31,Sheet!$B$2:$B$900,Sheet!$A$2:$A$900)</f>
        <v>ANSS</v>
      </c>
      <c r="M31" s="9">
        <f t="shared" si="2"/>
        <v>-9.4644756007363998E-3</v>
      </c>
      <c r="P31" s="15"/>
      <c r="R31" s="10" t="s">
        <v>60</v>
      </c>
      <c r="S31" s="11">
        <v>0.14353723156471859</v>
      </c>
      <c r="V31" s="16"/>
    </row>
    <row r="32" spans="1:22">
      <c r="A32" s="1" t="s">
        <v>62</v>
      </c>
      <c r="B32">
        <v>0.16588921295856901</v>
      </c>
      <c r="C32">
        <v>0.1031169903825279</v>
      </c>
      <c r="D32">
        <v>0.78448867027382752</v>
      </c>
      <c r="E32">
        <v>-6.2772222576041148E-2</v>
      </c>
      <c r="F32" s="8">
        <f t="shared" si="0"/>
        <v>-9.4629969129476008E-3</v>
      </c>
      <c r="G32" s="8">
        <f t="shared" si="1"/>
        <v>0.1181485151410346</v>
      </c>
      <c r="I32" s="10" t="s">
        <v>63</v>
      </c>
      <c r="J32" s="11">
        <v>-9.4629969129476008E-3</v>
      </c>
      <c r="L32" s="12" t="str">
        <f>_xlfn.XLOOKUP(I32,Sheet!$B$2:$B$900,Sheet!$A$2:$A$900)</f>
        <v>AON</v>
      </c>
      <c r="M32" s="9">
        <f t="shared" si="2"/>
        <v>-9.4629969129476008E-3</v>
      </c>
      <c r="P32" s="15"/>
      <c r="R32" s="10" t="s">
        <v>62</v>
      </c>
      <c r="S32" s="11">
        <v>0.1181485151410346</v>
      </c>
      <c r="V32" s="16"/>
    </row>
    <row r="33" spans="1:22">
      <c r="A33" s="1" t="s">
        <v>64</v>
      </c>
      <c r="B33">
        <v>0.1466342925146695</v>
      </c>
      <c r="C33">
        <v>0.23335357244039431</v>
      </c>
      <c r="D33">
        <v>0.69154914040670401</v>
      </c>
      <c r="E33">
        <v>8.671927992572484E-2</v>
      </c>
      <c r="F33" s="8">
        <f t="shared" si="0"/>
        <v>-1.01830978906937E-2</v>
      </c>
      <c r="G33" s="8">
        <f t="shared" si="1"/>
        <v>4.0653511168872399E-2</v>
      </c>
      <c r="I33" s="10" t="s">
        <v>65</v>
      </c>
      <c r="J33" s="11">
        <v>-1.01830978906937E-2</v>
      </c>
      <c r="L33" s="12" t="str">
        <f>_xlfn.XLOOKUP(I33,Sheet!$B$2:$B$900,Sheet!$A$2:$A$900)</f>
        <v>AOS</v>
      </c>
      <c r="M33" s="9">
        <f t="shared" si="2"/>
        <v>-1.01830978906937E-2</v>
      </c>
      <c r="P33" s="15"/>
      <c r="R33" s="10" t="s">
        <v>64</v>
      </c>
      <c r="S33" s="11">
        <v>4.0653511168872399E-2</v>
      </c>
      <c r="V33" s="16"/>
    </row>
    <row r="34" spans="1:22">
      <c r="A34" s="1" t="s">
        <v>66</v>
      </c>
      <c r="B34">
        <v>0.38996424851807082</v>
      </c>
      <c r="C34">
        <v>0.25618975532489602</v>
      </c>
      <c r="D34">
        <v>1.8660526539077951</v>
      </c>
      <c r="E34">
        <v>-0.13377449319317489</v>
      </c>
      <c r="F34" s="8">
        <f t="shared" si="0"/>
        <v>-1.0837594066857701E-2</v>
      </c>
      <c r="G34" s="8">
        <f t="shared" si="1"/>
        <v>-0.30748164926205701</v>
      </c>
      <c r="I34" s="10" t="s">
        <v>67</v>
      </c>
      <c r="J34" s="11">
        <v>-1.0837594066857701E-2</v>
      </c>
      <c r="L34" s="12" t="str">
        <f>_xlfn.XLOOKUP(I34,Sheet!$B$2:$B$900,Sheet!$A$2:$A$900)</f>
        <v>APA</v>
      </c>
      <c r="M34" s="9">
        <f t="shared" si="2"/>
        <v>-1.0837594066857701E-2</v>
      </c>
      <c r="P34" s="15"/>
      <c r="R34" s="10" t="s">
        <v>66</v>
      </c>
      <c r="S34" s="11">
        <v>-0.30748164926205701</v>
      </c>
      <c r="V34" s="16"/>
    </row>
    <row r="35" spans="1:22">
      <c r="A35" s="1" t="s">
        <v>68</v>
      </c>
      <c r="B35">
        <v>0.21762779335567131</v>
      </c>
      <c r="C35">
        <v>0.26931683039724968</v>
      </c>
      <c r="D35">
        <v>1.0342201273374449</v>
      </c>
      <c r="E35">
        <v>5.1689037041578428E-2</v>
      </c>
      <c r="F35" s="8">
        <f t="shared" si="0"/>
        <v>-9.6330929038918999E-3</v>
      </c>
      <c r="G35" s="8">
        <f t="shared" si="1"/>
        <v>0.110484325026882</v>
      </c>
      <c r="I35" s="10" t="s">
        <v>69</v>
      </c>
      <c r="J35" s="11">
        <v>-9.6330929038918999E-3</v>
      </c>
      <c r="L35" s="12" t="str">
        <f>_xlfn.XLOOKUP(I35,Sheet!$B$2:$B$900,Sheet!$A$2:$A$900)</f>
        <v>APD</v>
      </c>
      <c r="M35" s="9">
        <f t="shared" si="2"/>
        <v>-9.6330929038918999E-3</v>
      </c>
      <c r="P35" s="15"/>
      <c r="R35" s="10" t="s">
        <v>68</v>
      </c>
      <c r="S35" s="11">
        <v>0.110484325026882</v>
      </c>
      <c r="V35" s="16"/>
    </row>
    <row r="36" spans="1:22">
      <c r="A36" s="1" t="s">
        <v>70</v>
      </c>
      <c r="B36">
        <v>0.21636225001294959</v>
      </c>
      <c r="C36">
        <v>0.28418687766013911</v>
      </c>
      <c r="D36">
        <v>1.0281116106265229</v>
      </c>
      <c r="E36">
        <v>6.7824627647189467E-2</v>
      </c>
      <c r="F36" s="8">
        <f t="shared" si="0"/>
        <v>-9.6642002172998998E-3</v>
      </c>
      <c r="G36" s="8">
        <f t="shared" si="1"/>
        <v>0.10875494079593449</v>
      </c>
      <c r="I36" s="10" t="s">
        <v>71</v>
      </c>
      <c r="J36" s="11">
        <v>-9.6642002172998998E-3</v>
      </c>
      <c r="L36" s="12" t="str">
        <f>_xlfn.XLOOKUP(I36,Sheet!$B$2:$B$900,Sheet!$A$2:$A$900)</f>
        <v>APH</v>
      </c>
      <c r="M36" s="9">
        <f t="shared" si="2"/>
        <v>-9.6642002172998998E-3</v>
      </c>
      <c r="P36" s="15"/>
      <c r="R36" s="10" t="s">
        <v>70</v>
      </c>
      <c r="S36" s="11">
        <v>0.10875494079593449</v>
      </c>
      <c r="V36" s="16"/>
    </row>
    <row r="37" spans="1:22">
      <c r="A37" s="1" t="s">
        <v>72</v>
      </c>
      <c r="B37">
        <v>0.21082014637649529</v>
      </c>
      <c r="C37">
        <v>0.2138389882189369</v>
      </c>
      <c r="D37">
        <v>1.001361019371283</v>
      </c>
      <c r="E37">
        <v>3.018841842441583E-3</v>
      </c>
      <c r="F37" s="8">
        <f t="shared" si="0"/>
        <v>-9.5507380813531998E-3</v>
      </c>
      <c r="G37" s="8">
        <f t="shared" si="1"/>
        <v>0.10243998833381961</v>
      </c>
      <c r="I37" s="10" t="s">
        <v>73</v>
      </c>
      <c r="J37" s="11">
        <v>-9.5507380813531998E-3</v>
      </c>
      <c r="L37" s="12" t="str">
        <f>_xlfn.XLOOKUP(I37,Sheet!$B$2:$B$900,Sheet!$A$2:$A$900)</f>
        <v>ARE</v>
      </c>
      <c r="M37" s="9">
        <f t="shared" si="2"/>
        <v>-9.5507380813531998E-3</v>
      </c>
      <c r="P37" s="15"/>
      <c r="R37" s="10" t="s">
        <v>72</v>
      </c>
      <c r="S37" s="11">
        <v>0.10243998833381961</v>
      </c>
      <c r="V37" s="16"/>
    </row>
    <row r="38" spans="1:22">
      <c r="A38" s="1" t="s">
        <v>74</v>
      </c>
      <c r="B38">
        <v>0.1807639819878194</v>
      </c>
      <c r="C38">
        <v>-5.021054988716922E-2</v>
      </c>
      <c r="D38">
        <v>0.85628611262049681</v>
      </c>
      <c r="E38">
        <v>-0.23097453187498859</v>
      </c>
      <c r="F38" s="8">
        <f t="shared" si="0"/>
        <v>-9.4515015550976997E-3</v>
      </c>
      <c r="G38" s="8">
        <f t="shared" si="1"/>
        <v>9.7380807941344502E-2</v>
      </c>
      <c r="I38" s="10" t="s">
        <v>75</v>
      </c>
      <c r="J38" s="11">
        <v>-9.4515015550976997E-3</v>
      </c>
      <c r="L38" s="12" t="str">
        <f>_xlfn.XLOOKUP(I38,Sheet!$B$2:$B$900,Sheet!$A$2:$A$900)</f>
        <v>ATO</v>
      </c>
      <c r="M38" s="9">
        <f t="shared" si="2"/>
        <v>-9.4515015550976997E-3</v>
      </c>
      <c r="P38" s="15"/>
      <c r="R38" s="10" t="s">
        <v>74</v>
      </c>
      <c r="S38" s="11">
        <v>9.7380807941344502E-2</v>
      </c>
      <c r="V38" s="16"/>
    </row>
    <row r="39" spans="1:22">
      <c r="A39" s="1" t="s">
        <v>76</v>
      </c>
      <c r="B39">
        <v>0.22190412678517571</v>
      </c>
      <c r="C39">
        <v>-9.7664341814609923E-2</v>
      </c>
      <c r="D39">
        <v>1.054861106854923</v>
      </c>
      <c r="E39">
        <v>-0.3195684685997856</v>
      </c>
      <c r="F39" s="8">
        <f t="shared" si="0"/>
        <v>-9.9092647580847001E-3</v>
      </c>
      <c r="G39" s="8">
        <f t="shared" si="1"/>
        <v>5.5145342254103599E-2</v>
      </c>
      <c r="I39" s="10" t="s">
        <v>77</v>
      </c>
      <c r="J39" s="11">
        <v>-9.9092647580847001E-3</v>
      </c>
      <c r="L39" s="12" t="str">
        <f>_xlfn.XLOOKUP(I39,Sheet!$B$2:$B$900,Sheet!$A$2:$A$900)</f>
        <v>AVB</v>
      </c>
      <c r="M39" s="9">
        <f t="shared" si="2"/>
        <v>-9.9092647580847001E-3</v>
      </c>
      <c r="P39" s="15"/>
      <c r="R39" s="10" t="s">
        <v>76</v>
      </c>
      <c r="S39" s="11">
        <v>5.5145342254103599E-2</v>
      </c>
      <c r="V39" s="16"/>
    </row>
    <row r="40" spans="1:22">
      <c r="A40" s="1" t="s">
        <v>78</v>
      </c>
      <c r="B40">
        <v>0.22047974966657119</v>
      </c>
      <c r="C40">
        <v>0.3060400612033447</v>
      </c>
      <c r="D40">
        <v>1.0479859322655349</v>
      </c>
      <c r="E40">
        <v>8.5560311536773487E-2</v>
      </c>
      <c r="F40" s="8">
        <f t="shared" si="0"/>
        <v>-9.5648688955354E-3</v>
      </c>
      <c r="G40" s="8">
        <f t="shared" si="1"/>
        <v>0.10869669794661919</v>
      </c>
      <c r="I40" s="10" t="s">
        <v>79</v>
      </c>
      <c r="J40" s="11">
        <v>-9.5648688955354E-3</v>
      </c>
      <c r="L40" s="12" t="str">
        <f>_xlfn.XLOOKUP(I40,Sheet!$B$2:$B$900,Sheet!$A$2:$A$900)</f>
        <v>AVY</v>
      </c>
      <c r="M40" s="9">
        <f t="shared" si="2"/>
        <v>-9.5648688955354E-3</v>
      </c>
      <c r="P40" s="15"/>
      <c r="R40" s="10" t="s">
        <v>78</v>
      </c>
      <c r="S40" s="11">
        <v>0.10869669794661919</v>
      </c>
      <c r="V40" s="16"/>
    </row>
    <row r="41" spans="1:22">
      <c r="A41" s="1" t="s">
        <v>80</v>
      </c>
      <c r="B41">
        <v>0.18392105860272481</v>
      </c>
      <c r="C41">
        <v>0.32952113677505451</v>
      </c>
      <c r="D41">
        <v>0.87152467032831438</v>
      </c>
      <c r="E41">
        <v>0.14560007817232959</v>
      </c>
      <c r="F41" s="8">
        <f t="shared" si="0"/>
        <v>-9.3113886586369005E-3</v>
      </c>
      <c r="G41" s="8">
        <f t="shared" si="1"/>
        <v>0.1108130514719697</v>
      </c>
      <c r="I41" s="10" t="s">
        <v>81</v>
      </c>
      <c r="J41" s="11">
        <v>-9.3113886586369005E-3</v>
      </c>
      <c r="L41" s="12" t="str">
        <f>_xlfn.XLOOKUP(I41,Sheet!$B$2:$B$900,Sheet!$A$2:$A$900)</f>
        <v>AWK</v>
      </c>
      <c r="M41" s="9">
        <f t="shared" si="2"/>
        <v>-9.3113886586369005E-3</v>
      </c>
      <c r="P41" s="15"/>
      <c r="R41" s="10" t="s">
        <v>80</v>
      </c>
      <c r="S41" s="11">
        <v>0.1108130514719697</v>
      </c>
      <c r="V41" s="16"/>
    </row>
    <row r="42" spans="1:22">
      <c r="A42" s="1" t="s">
        <v>82</v>
      </c>
      <c r="B42">
        <v>0.22823867400313791</v>
      </c>
      <c r="C42">
        <v>0.72955623457666885</v>
      </c>
      <c r="D42">
        <v>1.0854366598453291</v>
      </c>
      <c r="E42">
        <v>0.50131756057353094</v>
      </c>
      <c r="F42" s="8">
        <f t="shared" si="0"/>
        <v>-8.7187931873446006E-3</v>
      </c>
      <c r="G42" s="8">
        <f t="shared" si="1"/>
        <v>0.18138501466948051</v>
      </c>
      <c r="I42" s="10" t="s">
        <v>83</v>
      </c>
      <c r="J42" s="11">
        <v>-8.7187931873446006E-3</v>
      </c>
      <c r="L42" s="12" t="str">
        <f>_xlfn.XLOOKUP(I42,Sheet!$B$2:$B$900,Sheet!$A$2:$A$900)</f>
        <v>AXON</v>
      </c>
      <c r="M42" s="9">
        <f t="shared" si="2"/>
        <v>-8.7187931873446006E-3</v>
      </c>
      <c r="P42" s="15"/>
      <c r="R42" s="10" t="s">
        <v>82</v>
      </c>
      <c r="S42" s="11">
        <v>0.18138501466948051</v>
      </c>
      <c r="V42" s="16"/>
    </row>
    <row r="43" spans="1:22">
      <c r="A43" s="1" t="s">
        <v>84</v>
      </c>
      <c r="B43">
        <v>0.30775161025958991</v>
      </c>
      <c r="C43">
        <v>0.18885701113943729</v>
      </c>
      <c r="D43">
        <v>1.4692292044865889</v>
      </c>
      <c r="E43">
        <v>-0.1188945991201526</v>
      </c>
      <c r="F43" s="8">
        <f t="shared" si="0"/>
        <v>-9.7518888536626998E-3</v>
      </c>
      <c r="G43" s="8">
        <f t="shared" si="1"/>
        <v>0.12677098660625011</v>
      </c>
      <c r="I43" s="10" t="s">
        <v>85</v>
      </c>
      <c r="J43" s="11">
        <v>-9.7518888536626998E-3</v>
      </c>
      <c r="L43" s="12" t="str">
        <f>_xlfn.XLOOKUP(I43,Sheet!$B$2:$B$900,Sheet!$A$2:$A$900)</f>
        <v>AXP</v>
      </c>
      <c r="M43" s="9">
        <f t="shared" si="2"/>
        <v>-9.7518888536626998E-3</v>
      </c>
      <c r="P43" s="15"/>
      <c r="R43" s="10" t="s">
        <v>84</v>
      </c>
      <c r="S43" s="11">
        <v>0.12677098660625011</v>
      </c>
      <c r="V43" s="16"/>
    </row>
    <row r="44" spans="1:22">
      <c r="A44" s="1" t="s">
        <v>86</v>
      </c>
      <c r="B44">
        <v>0.18038735937400119</v>
      </c>
      <c r="C44">
        <v>8.2479486379155142E-2</v>
      </c>
      <c r="D44">
        <v>0.85446823293786867</v>
      </c>
      <c r="E44">
        <v>-9.7907872994846101E-2</v>
      </c>
      <c r="F44" s="8">
        <f t="shared" si="0"/>
        <v>-9.6886589135526998E-3</v>
      </c>
      <c r="G44" s="8">
        <f t="shared" si="1"/>
        <v>5.7467364953709799E-2</v>
      </c>
      <c r="I44" s="10" t="s">
        <v>87</v>
      </c>
      <c r="J44" s="11">
        <v>-9.6886589135526998E-3</v>
      </c>
      <c r="L44" s="12" t="str">
        <f>_xlfn.XLOOKUP(I44,Sheet!$B$2:$B$900,Sheet!$A$2:$A$900)</f>
        <v>AZO</v>
      </c>
      <c r="M44" s="9">
        <f t="shared" si="2"/>
        <v>-9.6886589135526998E-3</v>
      </c>
      <c r="P44" s="15"/>
      <c r="R44" s="10" t="s">
        <v>86</v>
      </c>
      <c r="S44" s="11">
        <v>5.7467364953709799E-2</v>
      </c>
      <c r="V44" s="16"/>
    </row>
    <row r="45" spans="1:22">
      <c r="A45" s="1" t="s">
        <v>88</v>
      </c>
      <c r="B45">
        <v>0.35839218372004761</v>
      </c>
      <c r="C45">
        <v>-3.0905531760512021E-2</v>
      </c>
      <c r="D45">
        <v>1.713660808518878</v>
      </c>
      <c r="E45">
        <v>-0.38929771548055958</v>
      </c>
      <c r="F45" s="8">
        <f t="shared" si="0"/>
        <v>-9.5204493999169002E-3</v>
      </c>
      <c r="G45" s="8">
        <f t="shared" si="1"/>
        <v>0.1487096785341904</v>
      </c>
      <c r="I45" s="10" t="s">
        <v>89</v>
      </c>
      <c r="J45" s="11">
        <v>-9.5204493999169002E-3</v>
      </c>
      <c r="L45" s="12" t="str">
        <f>_xlfn.XLOOKUP(I45,Sheet!$B$2:$B$900,Sheet!$A$2:$A$900)</f>
        <v>BA</v>
      </c>
      <c r="M45" s="9">
        <f t="shared" si="2"/>
        <v>-9.5204493999169002E-3</v>
      </c>
      <c r="P45" s="15"/>
      <c r="R45" s="10" t="s">
        <v>88</v>
      </c>
      <c r="S45" s="11">
        <v>0.1487096785341904</v>
      </c>
      <c r="V45" s="16"/>
    </row>
    <row r="46" spans="1:22">
      <c r="A46" s="1" t="s">
        <v>90</v>
      </c>
      <c r="B46">
        <v>0.29257704509130628</v>
      </c>
      <c r="C46">
        <v>4.7213310758643427E-2</v>
      </c>
      <c r="D46">
        <v>1.3959847080064629</v>
      </c>
      <c r="E46">
        <v>-0.2453637343326629</v>
      </c>
      <c r="F46" s="8">
        <f t="shared" si="0"/>
        <v>-9.7216553430979E-3</v>
      </c>
      <c r="G46" s="8">
        <f t="shared" si="1"/>
        <v>0.1299700678311429</v>
      </c>
      <c r="I46" s="10" t="s">
        <v>91</v>
      </c>
      <c r="J46" s="11">
        <v>-9.7216553430979E-3</v>
      </c>
      <c r="L46" s="12" t="str">
        <f>_xlfn.XLOOKUP(I46,Sheet!$B$2:$B$900,Sheet!$A$2:$A$900)</f>
        <v>BAC</v>
      </c>
      <c r="M46" s="9">
        <f t="shared" si="2"/>
        <v>-9.7216553430979E-3</v>
      </c>
      <c r="P46" s="15"/>
      <c r="R46" s="10" t="s">
        <v>90</v>
      </c>
      <c r="S46" s="11">
        <v>0.1299700678311429</v>
      </c>
      <c r="V46" s="16"/>
    </row>
    <row r="47" spans="1:22">
      <c r="A47" s="1" t="s">
        <v>92</v>
      </c>
      <c r="B47">
        <v>0.17085618260380511</v>
      </c>
      <c r="C47">
        <v>0.45133172358666729</v>
      </c>
      <c r="D47">
        <v>0.8084632083685187</v>
      </c>
      <c r="E47">
        <v>0.2804755409828622</v>
      </c>
      <c r="F47" s="8">
        <f t="shared" si="0"/>
        <v>-9.6943186484375003E-3</v>
      </c>
      <c r="G47" s="8">
        <f t="shared" si="1"/>
        <v>0.12699323005422369</v>
      </c>
      <c r="I47" s="10" t="s">
        <v>93</v>
      </c>
      <c r="J47" s="11">
        <v>-9.6943186484375003E-3</v>
      </c>
      <c r="L47" s="12" t="str">
        <f>_xlfn.XLOOKUP(I47,Sheet!$B$2:$B$900,Sheet!$A$2:$A$900)</f>
        <v>BALL</v>
      </c>
      <c r="M47" s="9">
        <f t="shared" si="2"/>
        <v>-9.6943186484375003E-3</v>
      </c>
      <c r="P47" s="15"/>
      <c r="R47" s="10" t="s">
        <v>92</v>
      </c>
      <c r="S47" s="11">
        <v>0.12699323005422369</v>
      </c>
      <c r="V47" s="16"/>
    </row>
    <row r="48" spans="1:22">
      <c r="A48" s="1" t="s">
        <v>94</v>
      </c>
      <c r="B48">
        <v>0.15592657439521471</v>
      </c>
      <c r="C48">
        <v>3.8602803078742982E-2</v>
      </c>
      <c r="D48">
        <v>0.73640106861315235</v>
      </c>
      <c r="E48">
        <v>-0.1173237713164717</v>
      </c>
      <c r="F48" s="8">
        <f t="shared" si="0"/>
        <v>-9.5273744690336001E-3</v>
      </c>
      <c r="G48" s="8">
        <f t="shared" si="1"/>
        <v>0.12643872008856841</v>
      </c>
      <c r="I48" s="10" t="s">
        <v>95</v>
      </c>
      <c r="J48" s="11">
        <v>-9.5273744690336001E-3</v>
      </c>
      <c r="L48" s="12" t="str">
        <f>_xlfn.XLOOKUP(I48,Sheet!$B$2:$B$900,Sheet!$A$2:$A$900)</f>
        <v>BAX</v>
      </c>
      <c r="M48" s="9">
        <f t="shared" si="2"/>
        <v>-9.5273744690336001E-3</v>
      </c>
      <c r="P48" s="15"/>
      <c r="R48" s="10" t="s">
        <v>94</v>
      </c>
      <c r="S48" s="11">
        <v>0.12643872008856841</v>
      </c>
      <c r="V48" s="16"/>
    </row>
    <row r="49" spans="1:22">
      <c r="A49" s="1" t="s">
        <v>96</v>
      </c>
      <c r="B49">
        <v>0.30559072722417052</v>
      </c>
      <c r="C49">
        <v>1.1869701779815049</v>
      </c>
      <c r="D49">
        <v>1.458799067732981</v>
      </c>
      <c r="E49">
        <v>0.88137945075733426</v>
      </c>
      <c r="F49" s="8">
        <f t="shared" si="0"/>
        <v>-1.16128436204848E-2</v>
      </c>
      <c r="G49" s="8">
        <f t="shared" si="1"/>
        <v>-2.3311632495993719</v>
      </c>
      <c r="I49" s="10" t="s">
        <v>97</v>
      </c>
      <c r="J49" s="11">
        <v>-1.16128436204848E-2</v>
      </c>
      <c r="L49" s="12" t="str">
        <f>_xlfn.XLOOKUP(I49,Sheet!$B$2:$B$900,Sheet!$A$2:$A$900)</f>
        <v>BBWI</v>
      </c>
      <c r="M49" s="9">
        <f t="shared" si="2"/>
        <v>-1.16128436204848E-2</v>
      </c>
      <c r="P49" s="15"/>
      <c r="R49" s="10" t="s">
        <v>96</v>
      </c>
      <c r="S49" s="11">
        <v>-2.3311632495993719</v>
      </c>
      <c r="V49" s="16"/>
    </row>
    <row r="50" spans="1:22">
      <c r="A50" s="1" t="s">
        <v>98</v>
      </c>
      <c r="B50">
        <v>0.238074601967177</v>
      </c>
      <c r="C50">
        <v>0.28767294029679208</v>
      </c>
      <c r="D50">
        <v>1.1329126555757769</v>
      </c>
      <c r="E50">
        <v>4.9598338329615098E-2</v>
      </c>
      <c r="F50" s="8">
        <f t="shared" si="0"/>
        <v>-9.1225223849371994E-3</v>
      </c>
      <c r="G50" s="8">
        <f t="shared" si="1"/>
        <v>0.14183924274707049</v>
      </c>
      <c r="I50" s="10" t="s">
        <v>99</v>
      </c>
      <c r="J50" s="11">
        <v>-9.1225223849371994E-3</v>
      </c>
      <c r="L50" s="12" t="str">
        <f>_xlfn.XLOOKUP(I50,Sheet!$B$2:$B$900,Sheet!$A$2:$A$900)</f>
        <v>BBY</v>
      </c>
      <c r="M50" s="9">
        <f t="shared" si="2"/>
        <v>-9.1225223849371994E-3</v>
      </c>
      <c r="P50" s="15"/>
      <c r="R50" s="10" t="s">
        <v>98</v>
      </c>
      <c r="S50" s="11">
        <v>0.14183924274707049</v>
      </c>
      <c r="V50" s="16"/>
    </row>
    <row r="51" spans="1:22">
      <c r="A51" s="1" t="s">
        <v>100</v>
      </c>
      <c r="B51">
        <v>0.12018186135254739</v>
      </c>
      <c r="C51">
        <v>-2.9903040899383888E-3</v>
      </c>
      <c r="D51">
        <v>0.56386871071014844</v>
      </c>
      <c r="E51">
        <v>-0.1231721654424857</v>
      </c>
      <c r="F51" s="8">
        <f t="shared" si="0"/>
        <v>-9.7228734989197995E-3</v>
      </c>
      <c r="G51" s="8">
        <f t="shared" si="1"/>
        <v>9.7992251661034299E-2</v>
      </c>
      <c r="I51" s="10" t="s">
        <v>101</v>
      </c>
      <c r="J51" s="11">
        <v>-9.7228734989197995E-3</v>
      </c>
      <c r="L51" s="12" t="str">
        <f>_xlfn.XLOOKUP(I51,Sheet!$B$2:$B$900,Sheet!$A$2:$A$900)</f>
        <v>BDX</v>
      </c>
      <c r="M51" s="9">
        <f t="shared" si="2"/>
        <v>-9.7228734989197995E-3</v>
      </c>
      <c r="P51" s="15"/>
      <c r="R51" s="10" t="s">
        <v>100</v>
      </c>
      <c r="S51" s="11">
        <v>9.7992251661034299E-2</v>
      </c>
      <c r="V51" s="16"/>
    </row>
    <row r="52" spans="1:22">
      <c r="A52" s="1" t="s">
        <v>102</v>
      </c>
      <c r="B52">
        <v>0.2284529486039982</v>
      </c>
      <c r="C52">
        <v>0.16254331547189421</v>
      </c>
      <c r="D52">
        <v>1.086470919151902</v>
      </c>
      <c r="E52">
        <v>-6.5909633132104045E-2</v>
      </c>
      <c r="F52" s="8">
        <f t="shared" si="0"/>
        <v>-1.06681266010842E-2</v>
      </c>
      <c r="G52" s="8">
        <f t="shared" si="1"/>
        <v>-2.2613219993732898E-2</v>
      </c>
      <c r="I52" s="10" t="s">
        <v>103</v>
      </c>
      <c r="J52" s="11">
        <v>-1.06681266010842E-2</v>
      </c>
      <c r="L52" s="12" t="str">
        <f>_xlfn.XLOOKUP(I52,Sheet!$B$2:$B$900,Sheet!$A$2:$A$900)</f>
        <v>BEN</v>
      </c>
      <c r="M52" s="9">
        <f t="shared" si="2"/>
        <v>-1.06681266010842E-2</v>
      </c>
      <c r="P52" s="15"/>
      <c r="R52" s="10" t="s">
        <v>102</v>
      </c>
      <c r="S52" s="11">
        <v>-2.2613219993732898E-2</v>
      </c>
      <c r="V52" s="16"/>
    </row>
    <row r="53" spans="1:22">
      <c r="A53" s="1" t="s">
        <v>104</v>
      </c>
      <c r="B53">
        <v>0.19764400440167951</v>
      </c>
      <c r="C53">
        <v>0.29020607492666101</v>
      </c>
      <c r="D53">
        <v>0.93776249949322033</v>
      </c>
      <c r="E53">
        <v>9.2562070524981416E-2</v>
      </c>
      <c r="F53" s="8">
        <f t="shared" si="0"/>
        <v>-1.0216134061570001E-2</v>
      </c>
      <c r="G53" s="8">
        <f t="shared" si="1"/>
        <v>-1.9956106554735099E-2</v>
      </c>
      <c r="I53" s="10" t="s">
        <v>105</v>
      </c>
      <c r="J53" s="11">
        <v>-1.0216134061570001E-2</v>
      </c>
      <c r="L53" s="12" t="str">
        <f>_xlfn.XLOOKUP(I53,Sheet!$B$2:$B$900,Sheet!$A$2:$A$900)</f>
        <v>BG</v>
      </c>
      <c r="M53" s="9">
        <f t="shared" si="2"/>
        <v>-1.0216134061570001E-2</v>
      </c>
      <c r="P53" s="15"/>
      <c r="R53" s="10" t="s">
        <v>104</v>
      </c>
      <c r="S53" s="11">
        <v>-1.9956106554735099E-2</v>
      </c>
      <c r="V53" s="16"/>
    </row>
    <row r="54" spans="1:22">
      <c r="A54" s="1" t="s">
        <v>106</v>
      </c>
      <c r="B54">
        <v>0.18449864323578641</v>
      </c>
      <c r="C54">
        <v>3.2963794291940962E-2</v>
      </c>
      <c r="D54">
        <v>0.8743125522316243</v>
      </c>
      <c r="E54">
        <v>-0.15153484894384539</v>
      </c>
      <c r="F54" s="8">
        <f t="shared" si="0"/>
        <v>-1.0251546210111E-2</v>
      </c>
      <c r="G54" s="8">
        <f t="shared" si="1"/>
        <v>-6.8149044458343999E-3</v>
      </c>
      <c r="I54" s="10" t="s">
        <v>107</v>
      </c>
      <c r="J54" s="11">
        <v>-1.0251546210111E-2</v>
      </c>
      <c r="L54" s="12" t="str">
        <f>_xlfn.XLOOKUP(I54,Sheet!$B$2:$B$900,Sheet!$A$2:$A$900)</f>
        <v>BIIB</v>
      </c>
      <c r="M54" s="9">
        <f t="shared" si="2"/>
        <v>-1.0251546210111E-2</v>
      </c>
      <c r="P54" s="15"/>
      <c r="R54" s="10" t="s">
        <v>106</v>
      </c>
      <c r="S54" s="11">
        <v>-6.8149044458343999E-3</v>
      </c>
      <c r="V54" s="16"/>
    </row>
    <row r="55" spans="1:22">
      <c r="A55" s="1" t="s">
        <v>108</v>
      </c>
      <c r="B55">
        <v>0.15213344053860139</v>
      </c>
      <c r="C55">
        <v>0.53895658728133644</v>
      </c>
      <c r="D55">
        <v>0.71809239377942202</v>
      </c>
      <c r="E55">
        <v>0.38682314674273499</v>
      </c>
      <c r="F55" s="8">
        <f t="shared" si="0"/>
        <v>-9.3745464491812001E-3</v>
      </c>
      <c r="G55" s="8">
        <f t="shared" si="1"/>
        <v>0.12561913574479919</v>
      </c>
      <c r="I55" s="10" t="s">
        <v>109</v>
      </c>
      <c r="J55" s="11">
        <v>-9.3745464491812001E-3</v>
      </c>
      <c r="L55" s="12" t="str">
        <f>_xlfn.XLOOKUP(I55,Sheet!$B$2:$B$900,Sheet!$A$2:$A$900)</f>
        <v>BIO</v>
      </c>
      <c r="M55" s="9">
        <f t="shared" si="2"/>
        <v>-9.3745464491812001E-3</v>
      </c>
      <c r="P55" s="15"/>
      <c r="R55" s="10" t="s">
        <v>108</v>
      </c>
      <c r="S55" s="11">
        <v>0.12561913574479919</v>
      </c>
      <c r="V55" s="16"/>
    </row>
    <row r="56" spans="1:22">
      <c r="A56" s="1" t="s">
        <v>110</v>
      </c>
      <c r="B56">
        <v>0.23123575274507591</v>
      </c>
      <c r="C56">
        <v>-1.926409280839592E-2</v>
      </c>
      <c r="D56">
        <v>1.0999029408181351</v>
      </c>
      <c r="E56">
        <v>-0.25049984555347182</v>
      </c>
      <c r="F56" s="8">
        <f t="shared" si="0"/>
        <v>-1.0127937243786999E-2</v>
      </c>
      <c r="G56" s="8">
        <f t="shared" si="1"/>
        <v>5.4624348318061601E-2</v>
      </c>
      <c r="I56" s="10" t="s">
        <v>111</v>
      </c>
      <c r="J56" s="11">
        <v>-1.0127937243786999E-2</v>
      </c>
      <c r="L56" s="12" t="str">
        <f>_xlfn.XLOOKUP(I56,Sheet!$B$2:$B$900,Sheet!$A$2:$A$900)</f>
        <v>BK</v>
      </c>
      <c r="M56" s="9">
        <f t="shared" si="2"/>
        <v>-1.0127937243786999E-2</v>
      </c>
      <c r="P56" s="15"/>
      <c r="R56" s="10" t="s">
        <v>110</v>
      </c>
      <c r="S56" s="11">
        <v>5.4624348318061601E-2</v>
      </c>
      <c r="V56" s="16"/>
    </row>
    <row r="57" spans="1:22">
      <c r="A57" s="1" t="s">
        <v>112</v>
      </c>
      <c r="B57">
        <v>0.23110427105930981</v>
      </c>
      <c r="C57">
        <v>0.21551046054228021</v>
      </c>
      <c r="D57">
        <v>1.0992683058375941</v>
      </c>
      <c r="E57">
        <v>-1.559381051702965E-2</v>
      </c>
      <c r="F57" s="8">
        <f t="shared" si="0"/>
        <v>-9.9375693374354999E-3</v>
      </c>
      <c r="G57" s="8">
        <f t="shared" si="1"/>
        <v>1.9807555510335501E-2</v>
      </c>
      <c r="I57" s="10" t="s">
        <v>113</v>
      </c>
      <c r="J57" s="11">
        <v>-9.9375693374354999E-3</v>
      </c>
      <c r="L57" s="12" t="str">
        <f>_xlfn.XLOOKUP(I57,Sheet!$B$2:$B$900,Sheet!$A$2:$A$900)</f>
        <v>BKNG</v>
      </c>
      <c r="M57" s="9">
        <f t="shared" si="2"/>
        <v>-9.9375693374354999E-3</v>
      </c>
      <c r="P57" s="15"/>
      <c r="R57" s="10" t="s">
        <v>112</v>
      </c>
      <c r="S57" s="11">
        <v>1.9807555510335501E-2</v>
      </c>
      <c r="V57" s="16"/>
    </row>
    <row r="58" spans="1:22">
      <c r="A58" s="1" t="s">
        <v>114</v>
      </c>
      <c r="B58">
        <v>0.306783139467455</v>
      </c>
      <c r="C58">
        <v>8.3645635517933359E-2</v>
      </c>
      <c r="D58">
        <v>1.4645545957094031</v>
      </c>
      <c r="E58">
        <v>-0.22313750394952159</v>
      </c>
      <c r="F58" s="8">
        <f t="shared" si="0"/>
        <v>-1.0514345973592E-2</v>
      </c>
      <c r="G58" s="8">
        <f t="shared" si="1"/>
        <v>-0.1319202803179445</v>
      </c>
      <c r="I58" s="10" t="s">
        <v>115</v>
      </c>
      <c r="J58" s="11">
        <v>-1.0514345973592E-2</v>
      </c>
      <c r="L58" s="12" t="str">
        <f>_xlfn.XLOOKUP(I58,Sheet!$B$2:$B$900,Sheet!$A$2:$A$900)</f>
        <v>BKR</v>
      </c>
      <c r="M58" s="9">
        <f t="shared" si="2"/>
        <v>-1.0514345973592E-2</v>
      </c>
      <c r="P58" s="15"/>
      <c r="R58" s="10" t="s">
        <v>114</v>
      </c>
      <c r="S58" s="11">
        <v>-0.1319202803179445</v>
      </c>
      <c r="V58" s="16"/>
    </row>
    <row r="59" spans="1:22">
      <c r="A59" s="1" t="s">
        <v>116</v>
      </c>
      <c r="B59">
        <v>0.33971907275307739</v>
      </c>
      <c r="C59">
        <v>0.80713238091945227</v>
      </c>
      <c r="D59">
        <v>1.6235295530050859</v>
      </c>
      <c r="E59">
        <v>0.46741330816637489</v>
      </c>
      <c r="F59" s="8">
        <f t="shared" si="0"/>
        <v>-9.5914991835718E-3</v>
      </c>
      <c r="G59" s="8">
        <f t="shared" si="1"/>
        <v>0.1042585620491695</v>
      </c>
      <c r="I59" s="10" t="s">
        <v>117</v>
      </c>
      <c r="J59" s="11">
        <v>-9.5914991835718E-3</v>
      </c>
      <c r="L59" s="12" t="str">
        <f>_xlfn.XLOOKUP(I59,Sheet!$B$2:$B$900,Sheet!$A$2:$A$900)</f>
        <v>BLDR</v>
      </c>
      <c r="M59" s="9">
        <f t="shared" si="2"/>
        <v>-9.5914991835718E-3</v>
      </c>
      <c r="P59" s="15"/>
      <c r="R59" s="10" t="s">
        <v>116</v>
      </c>
      <c r="S59" s="11">
        <v>0.1042585620491695</v>
      </c>
      <c r="V59" s="16"/>
    </row>
    <row r="60" spans="1:22">
      <c r="A60" s="1" t="s">
        <v>118</v>
      </c>
      <c r="B60">
        <v>0.2465794152233787</v>
      </c>
      <c r="C60">
        <v>0.50147102325522475</v>
      </c>
      <c r="D60">
        <v>1.1739636351392631</v>
      </c>
      <c r="E60">
        <v>0.25489160803184607</v>
      </c>
      <c r="F60" s="8">
        <f t="shared" si="0"/>
        <v>-1.00712246958956E-2</v>
      </c>
      <c r="G60" s="8">
        <f t="shared" si="1"/>
        <v>6.7864663272306003E-2</v>
      </c>
      <c r="I60" s="10" t="s">
        <v>119</v>
      </c>
      <c r="J60" s="11">
        <v>-1.00712246958956E-2</v>
      </c>
      <c r="L60" s="12" t="str">
        <f>_xlfn.XLOOKUP(I60,Sheet!$B$2:$B$900,Sheet!$A$2:$A$900)</f>
        <v>BLK</v>
      </c>
      <c r="M60" s="9">
        <f t="shared" si="2"/>
        <v>-1.00712246958956E-2</v>
      </c>
      <c r="P60" s="15"/>
      <c r="R60" s="10" t="s">
        <v>118</v>
      </c>
      <c r="S60" s="11">
        <v>6.7864663272306003E-2</v>
      </c>
      <c r="V60" s="16"/>
    </row>
    <row r="61" spans="1:22">
      <c r="A61" s="1" t="s">
        <v>120</v>
      </c>
      <c r="B61">
        <v>0.13083737592875219</v>
      </c>
      <c r="C61">
        <v>4.810257025165432E-2</v>
      </c>
      <c r="D61">
        <v>0.61530068198679566</v>
      </c>
      <c r="E61">
        <v>-8.2734805677097928E-2</v>
      </c>
      <c r="F61" s="8">
        <f t="shared" si="0"/>
        <v>-1.0199450496008899E-2</v>
      </c>
      <c r="G61" s="8">
        <f t="shared" si="1"/>
        <v>-4.3138270778748503E-2</v>
      </c>
      <c r="I61" s="10" t="s">
        <v>121</v>
      </c>
      <c r="J61" s="11">
        <v>-1.0199450496008899E-2</v>
      </c>
      <c r="L61" s="12" t="str">
        <f>_xlfn.XLOOKUP(I61,Sheet!$B$2:$B$900,Sheet!$A$2:$A$900)</f>
        <v>BMY</v>
      </c>
      <c r="M61" s="9">
        <f t="shared" si="2"/>
        <v>-1.0199450496008899E-2</v>
      </c>
      <c r="P61" s="15"/>
      <c r="R61" s="10" t="s">
        <v>120</v>
      </c>
      <c r="S61" s="11">
        <v>-4.3138270778748503E-2</v>
      </c>
      <c r="V61" s="16"/>
    </row>
    <row r="62" spans="1:22">
      <c r="A62" s="1" t="s">
        <v>122</v>
      </c>
      <c r="B62">
        <v>0.1692360529035582</v>
      </c>
      <c r="C62">
        <v>0.29876925058820653</v>
      </c>
      <c r="D62">
        <v>0.80064317643935956</v>
      </c>
      <c r="E62">
        <v>0.1295331976846483</v>
      </c>
      <c r="F62" s="8">
        <f t="shared" si="0"/>
        <v>-9.4633820563648999E-3</v>
      </c>
      <c r="G62" s="8">
        <f t="shared" si="1"/>
        <v>0.13927523860585031</v>
      </c>
      <c r="I62" s="10" t="s">
        <v>123</v>
      </c>
      <c r="J62" s="11">
        <v>-9.4633820563648999E-3</v>
      </c>
      <c r="L62" s="12" t="str">
        <f>_xlfn.XLOOKUP(I62,Sheet!$B$2:$B$900,Sheet!$A$2:$A$900)</f>
        <v>BR</v>
      </c>
      <c r="M62" s="9">
        <f t="shared" si="2"/>
        <v>-9.4633820563648999E-3</v>
      </c>
      <c r="P62" s="15"/>
      <c r="R62" s="10" t="s">
        <v>122</v>
      </c>
      <c r="S62" s="11">
        <v>0.13927523860585031</v>
      </c>
      <c r="V62" s="16"/>
    </row>
    <row r="63" spans="1:22">
      <c r="A63" s="1" t="s">
        <v>124</v>
      </c>
      <c r="B63">
        <v>0.19367224473790459</v>
      </c>
      <c r="C63">
        <v>0.26307776087522278</v>
      </c>
      <c r="D63">
        <v>0.9185916347279286</v>
      </c>
      <c r="E63">
        <v>6.9405516137318241E-2</v>
      </c>
      <c r="F63" s="8">
        <f t="shared" si="0"/>
        <v>-9.3701622117110007E-3</v>
      </c>
      <c r="G63" s="8">
        <f t="shared" si="1"/>
        <v>0.1351472379490477</v>
      </c>
      <c r="I63" s="10" t="s">
        <v>125</v>
      </c>
      <c r="J63" s="11">
        <v>-9.3701622117110007E-3</v>
      </c>
      <c r="L63" s="12" t="str">
        <f>_xlfn.XLOOKUP(I63,Sheet!$B$2:$B$900,Sheet!$A$2:$A$900)</f>
        <v>BRO</v>
      </c>
      <c r="M63" s="9">
        <f t="shared" si="2"/>
        <v>-9.3701622117110007E-3</v>
      </c>
      <c r="P63" s="15"/>
      <c r="R63" s="10" t="s">
        <v>124</v>
      </c>
      <c r="S63" s="11">
        <v>0.1351472379490477</v>
      </c>
      <c r="V63" s="16"/>
    </row>
    <row r="64" spans="1:22">
      <c r="A64" s="1" t="s">
        <v>126</v>
      </c>
      <c r="B64">
        <v>0.21371320488558609</v>
      </c>
      <c r="C64">
        <v>-0.1293657212895811</v>
      </c>
      <c r="D64">
        <v>1.015325216133163</v>
      </c>
      <c r="E64">
        <v>-0.34307892617516722</v>
      </c>
      <c r="F64" s="8">
        <f t="shared" si="0"/>
        <v>-9.5206074285951008E-3</v>
      </c>
      <c r="G64" s="8">
        <f t="shared" si="1"/>
        <v>0.1329719731912872</v>
      </c>
      <c r="I64" s="10" t="s">
        <v>127</v>
      </c>
      <c r="J64" s="11">
        <v>-9.5206074285951008E-3</v>
      </c>
      <c r="L64" s="12" t="str">
        <f>_xlfn.XLOOKUP(I64,Sheet!$B$2:$B$900,Sheet!$A$2:$A$900)</f>
        <v>BSX</v>
      </c>
      <c r="M64" s="9">
        <f t="shared" si="2"/>
        <v>-9.5206074285951008E-3</v>
      </c>
      <c r="P64" s="15"/>
      <c r="R64" s="10" t="s">
        <v>126</v>
      </c>
      <c r="S64" s="11">
        <v>0.1329719731912872</v>
      </c>
      <c r="V64" s="16"/>
    </row>
    <row r="65" spans="1:22">
      <c r="A65" s="1" t="s">
        <v>128</v>
      </c>
      <c r="B65">
        <v>0.20801030362823439</v>
      </c>
      <c r="C65">
        <v>3.489473445145419E-2</v>
      </c>
      <c r="D65">
        <v>0.98779848792459191</v>
      </c>
      <c r="E65">
        <v>-0.1731155691767802</v>
      </c>
      <c r="F65" s="8">
        <f t="shared" si="0"/>
        <v>-1.0443163335279801E-2</v>
      </c>
      <c r="G65" s="8">
        <f t="shared" si="1"/>
        <v>4.1236680048148899E-2</v>
      </c>
      <c r="I65" s="10" t="s">
        <v>129</v>
      </c>
      <c r="J65" s="11">
        <v>-1.0443163335279801E-2</v>
      </c>
      <c r="L65" s="12" t="str">
        <f>_xlfn.XLOOKUP(I65,Sheet!$B$2:$B$900,Sheet!$A$2:$A$900)</f>
        <v>BWA</v>
      </c>
      <c r="M65" s="9">
        <f t="shared" si="2"/>
        <v>-1.0443163335279801E-2</v>
      </c>
      <c r="P65" s="15"/>
      <c r="R65" s="10" t="s">
        <v>128</v>
      </c>
      <c r="S65" s="11">
        <v>4.1236680048148899E-2</v>
      </c>
      <c r="V65" s="16"/>
    </row>
    <row r="66" spans="1:22">
      <c r="A66" s="1" t="s">
        <v>130</v>
      </c>
      <c r="B66">
        <v>0.26881191698297968</v>
      </c>
      <c r="C66">
        <v>0.317872440060329</v>
      </c>
      <c r="D66">
        <v>1.281275335923878</v>
      </c>
      <c r="E66">
        <v>4.9060523077349261E-2</v>
      </c>
      <c r="F66" s="8">
        <f t="shared" ref="F66:F129" si="3">_xlfn.XLOOKUP(A66,$L$2:$L$900,$M$2:$M$900)</f>
        <v>-9.5896925503921992E-3</v>
      </c>
      <c r="G66" s="8">
        <f t="shared" ref="G66:G129" si="4">_xlfn.XLOOKUP(A66,$R$2:$R$900,$S$2:$S$900)</f>
        <v>0.1408629454725073</v>
      </c>
      <c r="I66" s="10" t="s">
        <v>131</v>
      </c>
      <c r="J66" s="11">
        <v>-9.5896925503921992E-3</v>
      </c>
      <c r="L66" s="12" t="str">
        <f>_xlfn.XLOOKUP(I66,Sheet!$B$2:$B$900,Sheet!$A$2:$A$900)</f>
        <v>BX</v>
      </c>
      <c r="M66" s="9">
        <f t="shared" ref="M66:M129" si="5">J66</f>
        <v>-9.5896925503921992E-3</v>
      </c>
      <c r="P66" s="15"/>
      <c r="R66" s="10" t="s">
        <v>130</v>
      </c>
      <c r="S66" s="11">
        <v>0.1408629454725073</v>
      </c>
      <c r="V66" s="16"/>
    </row>
    <row r="67" spans="1:22">
      <c r="A67" s="1" t="s">
        <v>132</v>
      </c>
      <c r="B67">
        <v>0.24489070857162659</v>
      </c>
      <c r="C67">
        <v>-0.1633039853585859</v>
      </c>
      <c r="D67">
        <v>1.16581259640843</v>
      </c>
      <c r="E67">
        <v>-0.40819469393021263</v>
      </c>
      <c r="F67" s="8">
        <f t="shared" si="3"/>
        <v>-1.0078512810328901E-2</v>
      </c>
      <c r="G67" s="8">
        <f t="shared" si="4"/>
        <v>2.7069290022173901E-2</v>
      </c>
      <c r="I67" s="10" t="s">
        <v>133</v>
      </c>
      <c r="J67" s="11">
        <v>-1.0078512810328901E-2</v>
      </c>
      <c r="L67" s="12" t="str">
        <f>_xlfn.XLOOKUP(I67,Sheet!$B$2:$B$900,Sheet!$A$2:$A$900)</f>
        <v>BXP</v>
      </c>
      <c r="M67" s="9">
        <f t="shared" si="5"/>
        <v>-1.0078512810328901E-2</v>
      </c>
      <c r="P67" s="15"/>
      <c r="R67" s="10" t="s">
        <v>132</v>
      </c>
      <c r="S67" s="11">
        <v>2.7069290022173901E-2</v>
      </c>
      <c r="V67" s="16"/>
    </row>
    <row r="68" spans="1:22">
      <c r="A68" s="1" t="s">
        <v>134</v>
      </c>
      <c r="B68">
        <v>0.32702581730615549</v>
      </c>
      <c r="C68">
        <v>9.2506981861422144E-3</v>
      </c>
      <c r="D68">
        <v>1.562261826807132</v>
      </c>
      <c r="E68">
        <v>-0.31777511912001333</v>
      </c>
      <c r="F68" s="8">
        <f t="shared" si="3"/>
        <v>-1.0067712471366799E-2</v>
      </c>
      <c r="G68" s="8">
        <f t="shared" si="4"/>
        <v>9.2289123258385397E-2</v>
      </c>
      <c r="I68" s="10" t="s">
        <v>135</v>
      </c>
      <c r="J68" s="11">
        <v>-1.0067712471366799E-2</v>
      </c>
      <c r="L68" s="12" t="str">
        <f>_xlfn.XLOOKUP(I68,Sheet!$B$2:$B$900,Sheet!$A$2:$A$900)</f>
        <v>C</v>
      </c>
      <c r="M68" s="9">
        <f t="shared" si="5"/>
        <v>-1.0067712471366799E-2</v>
      </c>
      <c r="P68" s="15"/>
      <c r="R68" s="10" t="s">
        <v>134</v>
      </c>
      <c r="S68" s="11">
        <v>9.2289123258385397E-2</v>
      </c>
      <c r="V68" s="16"/>
    </row>
    <row r="69" spans="1:22">
      <c r="A69" s="1" t="s">
        <v>136</v>
      </c>
      <c r="B69">
        <v>8.7965244543357343E-2</v>
      </c>
      <c r="C69">
        <v>0.14053467110367349</v>
      </c>
      <c r="D69">
        <v>0.40836574569509271</v>
      </c>
      <c r="E69">
        <v>5.2569426560316122E-2</v>
      </c>
      <c r="F69" s="8">
        <f t="shared" si="3"/>
        <v>-1.00262276649895E-2</v>
      </c>
      <c r="G69" s="8">
        <f t="shared" si="4"/>
        <v>-5.4693715774431197E-2</v>
      </c>
      <c r="I69" s="10" t="s">
        <v>137</v>
      </c>
      <c r="J69" s="11">
        <v>-1.00262276649895E-2</v>
      </c>
      <c r="L69" s="12" t="str">
        <f>_xlfn.XLOOKUP(I69,Sheet!$B$2:$B$900,Sheet!$A$2:$A$900)</f>
        <v>CAG</v>
      </c>
      <c r="M69" s="9">
        <f t="shared" si="5"/>
        <v>-1.00262276649895E-2</v>
      </c>
      <c r="P69" s="15"/>
      <c r="R69" s="10" t="s">
        <v>136</v>
      </c>
      <c r="S69" s="11">
        <v>-5.4693715774431197E-2</v>
      </c>
      <c r="V69" s="16"/>
    </row>
    <row r="70" spans="1:22">
      <c r="A70" s="1" t="s">
        <v>138</v>
      </c>
      <c r="B70">
        <v>0.1991935916732569</v>
      </c>
      <c r="C70">
        <v>0.2010295254402584</v>
      </c>
      <c r="D70">
        <v>0.94524203766779158</v>
      </c>
      <c r="E70">
        <v>1.8359337670015301E-3</v>
      </c>
      <c r="F70" s="8">
        <f t="shared" si="3"/>
        <v>-1.07410153843315E-2</v>
      </c>
      <c r="G70" s="8">
        <f t="shared" si="4"/>
        <v>-0.21194333611460761</v>
      </c>
      <c r="I70" s="10" t="s">
        <v>139</v>
      </c>
      <c r="J70" s="11">
        <v>-1.07410153843315E-2</v>
      </c>
      <c r="L70" s="12" t="str">
        <f>_xlfn.XLOOKUP(I70,Sheet!$B$2:$B$900,Sheet!$A$2:$A$900)</f>
        <v>CAH</v>
      </c>
      <c r="M70" s="9">
        <f t="shared" si="5"/>
        <v>-1.07410153843315E-2</v>
      </c>
      <c r="P70" s="15"/>
      <c r="R70" s="10" t="s">
        <v>138</v>
      </c>
      <c r="S70" s="11">
        <v>-0.21194333611460761</v>
      </c>
      <c r="V70" s="16"/>
    </row>
    <row r="71" spans="1:22">
      <c r="A71" s="1" t="s">
        <v>140</v>
      </c>
      <c r="B71">
        <v>0.2081897844930031</v>
      </c>
      <c r="C71">
        <v>0.3406693107098141</v>
      </c>
      <c r="D71">
        <v>0.9886648050428759</v>
      </c>
      <c r="E71">
        <v>0.132479526216811</v>
      </c>
      <c r="F71" s="8">
        <f t="shared" si="3"/>
        <v>-9.6887265919685002E-3</v>
      </c>
      <c r="G71" s="8">
        <f t="shared" si="4"/>
        <v>0.11820970106316719</v>
      </c>
      <c r="I71" s="10" t="s">
        <v>141</v>
      </c>
      <c r="J71" s="11">
        <v>-9.6887265919685002E-3</v>
      </c>
      <c r="L71" s="12" t="str">
        <f>_xlfn.XLOOKUP(I71,Sheet!$B$2:$B$900,Sheet!$A$2:$A$900)</f>
        <v>CAT</v>
      </c>
      <c r="M71" s="9">
        <f t="shared" si="5"/>
        <v>-9.6887265919685002E-3</v>
      </c>
      <c r="P71" s="15"/>
      <c r="R71" s="10" t="s">
        <v>140</v>
      </c>
      <c r="S71" s="11">
        <v>0.11820970106316719</v>
      </c>
      <c r="V71" s="16"/>
    </row>
    <row r="72" spans="1:22">
      <c r="A72" s="1" t="s">
        <v>142</v>
      </c>
      <c r="B72">
        <v>0.21719751212185251</v>
      </c>
      <c r="C72">
        <v>0.13216634541420089</v>
      </c>
      <c r="D72">
        <v>1.0321432485625739</v>
      </c>
      <c r="E72">
        <v>-8.5031166707651595E-2</v>
      </c>
      <c r="F72" s="8">
        <f t="shared" si="3"/>
        <v>-9.9190002144732003E-3</v>
      </c>
      <c r="G72" s="8">
        <f t="shared" si="4"/>
        <v>5.3023794074130902E-2</v>
      </c>
      <c r="I72" s="10" t="s">
        <v>143</v>
      </c>
      <c r="J72" s="11">
        <v>-9.9190002144732003E-3</v>
      </c>
      <c r="L72" s="12" t="str">
        <f>_xlfn.XLOOKUP(I72,Sheet!$B$2:$B$900,Sheet!$A$2:$A$900)</f>
        <v>CB</v>
      </c>
      <c r="M72" s="9">
        <f t="shared" si="5"/>
        <v>-9.9190002144732003E-3</v>
      </c>
      <c r="P72" s="15"/>
      <c r="R72" s="10" t="s">
        <v>142</v>
      </c>
      <c r="S72" s="11">
        <v>5.3023794074130902E-2</v>
      </c>
      <c r="V72" s="16"/>
    </row>
    <row r="73" spans="1:22">
      <c r="A73" s="1" t="s">
        <v>144</v>
      </c>
      <c r="B73">
        <v>0.27355721202418909</v>
      </c>
      <c r="C73">
        <v>0.21738708551742161</v>
      </c>
      <c r="D73">
        <v>1.304179896422881</v>
      </c>
      <c r="E73">
        <v>-5.6170126506767559E-2</v>
      </c>
      <c r="F73" s="8">
        <f t="shared" si="3"/>
        <v>-9.9659735563780993E-3</v>
      </c>
      <c r="G73" s="8">
        <f t="shared" si="4"/>
        <v>0.1213124346130528</v>
      </c>
      <c r="I73" s="10" t="s">
        <v>145</v>
      </c>
      <c r="J73" s="11">
        <v>-9.9659735563780993E-3</v>
      </c>
      <c r="L73" s="12" t="str">
        <f>_xlfn.XLOOKUP(I73,Sheet!$B$2:$B$900,Sheet!$A$2:$A$900)</f>
        <v>CBRE</v>
      </c>
      <c r="M73" s="9">
        <f t="shared" si="5"/>
        <v>-9.9659735563780993E-3</v>
      </c>
      <c r="P73" s="15"/>
      <c r="R73" s="10" t="s">
        <v>144</v>
      </c>
      <c r="S73" s="11">
        <v>0.1213124346130528</v>
      </c>
      <c r="V73" s="16"/>
    </row>
    <row r="74" spans="1:22">
      <c r="A74" s="1" t="s">
        <v>146</v>
      </c>
      <c r="B74">
        <v>0.19626177802367989</v>
      </c>
      <c r="C74">
        <v>0.23521515092987871</v>
      </c>
      <c r="D74">
        <v>0.93109077783560501</v>
      </c>
      <c r="E74">
        <v>3.8953372906198769E-2</v>
      </c>
      <c r="F74" s="8">
        <f t="shared" si="3"/>
        <v>-9.5073532691845996E-3</v>
      </c>
      <c r="G74" s="8">
        <f t="shared" si="4"/>
        <v>0.1075930021652786</v>
      </c>
      <c r="I74" s="10" t="s">
        <v>147</v>
      </c>
      <c r="J74" s="11">
        <v>-9.5073532691845996E-3</v>
      </c>
      <c r="L74" s="12" t="str">
        <f>_xlfn.XLOOKUP(I74,Sheet!$B$2:$B$900,Sheet!$A$2:$A$900)</f>
        <v>CCI</v>
      </c>
      <c r="M74" s="9">
        <f t="shared" si="5"/>
        <v>-9.5073532691845996E-3</v>
      </c>
      <c r="P74" s="15"/>
      <c r="R74" s="10" t="s">
        <v>146</v>
      </c>
      <c r="S74" s="11">
        <v>0.1075930021652786</v>
      </c>
      <c r="V74" s="16"/>
    </row>
    <row r="75" spans="1:22">
      <c r="A75" s="1" t="s">
        <v>148</v>
      </c>
      <c r="B75">
        <v>0.40903599575769822</v>
      </c>
      <c r="C75">
        <v>-9.2567167515164472E-2</v>
      </c>
      <c r="D75">
        <v>1.958108044495356</v>
      </c>
      <c r="E75">
        <v>-0.5016031632728627</v>
      </c>
      <c r="F75" s="8">
        <f t="shared" si="3"/>
        <v>-1.03315573990972E-2</v>
      </c>
      <c r="G75" s="8">
        <f t="shared" si="4"/>
        <v>2.2015686889613001E-2</v>
      </c>
      <c r="I75" s="10" t="s">
        <v>149</v>
      </c>
      <c r="J75" s="11">
        <v>-1.03315573990972E-2</v>
      </c>
      <c r="L75" s="12" t="str">
        <f>_xlfn.XLOOKUP(I75,Sheet!$B$2:$B$900,Sheet!$A$2:$A$900)</f>
        <v>CCL</v>
      </c>
      <c r="M75" s="9">
        <f t="shared" si="5"/>
        <v>-1.03315573990972E-2</v>
      </c>
      <c r="P75" s="15"/>
      <c r="R75" s="10" t="s">
        <v>148</v>
      </c>
      <c r="S75" s="11">
        <v>2.2015686889613001E-2</v>
      </c>
      <c r="V75" s="16"/>
    </row>
    <row r="76" spans="1:22">
      <c r="A76" s="1" t="s">
        <v>150</v>
      </c>
      <c r="B76">
        <v>0.22902191463396829</v>
      </c>
      <c r="C76">
        <v>0.78412869941570529</v>
      </c>
      <c r="D76">
        <v>1.0892172008355809</v>
      </c>
      <c r="E76">
        <v>0.55510678478173703</v>
      </c>
      <c r="F76" s="8">
        <f t="shared" si="3"/>
        <v>-9.2664365601354999E-3</v>
      </c>
      <c r="G76" s="8">
        <f t="shared" si="4"/>
        <v>0.1669690177741372</v>
      </c>
      <c r="I76" s="10" t="s">
        <v>151</v>
      </c>
      <c r="J76" s="11">
        <v>-9.2664365601354999E-3</v>
      </c>
      <c r="L76" s="12" t="str">
        <f>_xlfn.XLOOKUP(I76,Sheet!$B$2:$B$900,Sheet!$A$2:$A$900)</f>
        <v>CDNS</v>
      </c>
      <c r="M76" s="9">
        <f t="shared" si="5"/>
        <v>-9.2664365601354999E-3</v>
      </c>
      <c r="P76" s="15"/>
      <c r="R76" s="10" t="s">
        <v>150</v>
      </c>
      <c r="S76" s="11">
        <v>0.1669690177741372</v>
      </c>
      <c r="V76" s="16"/>
    </row>
    <row r="77" spans="1:22">
      <c r="A77" s="1" t="s">
        <v>152</v>
      </c>
      <c r="B77">
        <v>0.25624598344246802</v>
      </c>
      <c r="C77">
        <v>0.22534539997302211</v>
      </c>
      <c r="D77">
        <v>1.220622166309423</v>
      </c>
      <c r="E77">
        <v>-3.0900583469445912E-2</v>
      </c>
      <c r="F77" s="8">
        <f t="shared" si="3"/>
        <v>-9.7956101358638997E-3</v>
      </c>
      <c r="G77" s="8">
        <f t="shared" si="4"/>
        <v>0.1088347299241133</v>
      </c>
      <c r="I77" s="10" t="s">
        <v>153</v>
      </c>
      <c r="J77" s="11">
        <v>-9.7956101358638997E-3</v>
      </c>
      <c r="L77" s="12" t="str">
        <f>_xlfn.XLOOKUP(I77,Sheet!$B$2:$B$900,Sheet!$A$2:$A$900)</f>
        <v>CE</v>
      </c>
      <c r="M77" s="9">
        <f t="shared" si="5"/>
        <v>-9.7956101358638997E-3</v>
      </c>
      <c r="P77" s="15"/>
      <c r="R77" s="10" t="s">
        <v>152</v>
      </c>
      <c r="S77" s="11">
        <v>0.1088347299241133</v>
      </c>
      <c r="V77" s="16"/>
    </row>
    <row r="78" spans="1:22">
      <c r="A78" s="1" t="s">
        <v>154</v>
      </c>
      <c r="B78">
        <v>0.24867379424780259</v>
      </c>
      <c r="C78">
        <v>8.5364057071046773E-4</v>
      </c>
      <c r="D78">
        <v>1.1840727707475169</v>
      </c>
      <c r="E78">
        <v>-0.2478201536770922</v>
      </c>
      <c r="F78" s="8">
        <f t="shared" si="3"/>
        <v>-1.00542265544134E-2</v>
      </c>
      <c r="G78" s="8">
        <f t="shared" si="4"/>
        <v>0.12650632329944669</v>
      </c>
      <c r="I78" s="10" t="s">
        <v>155</v>
      </c>
      <c r="J78" s="11">
        <v>-1.00542265544134E-2</v>
      </c>
      <c r="L78" s="12" t="str">
        <f>_xlfn.XLOOKUP(I78,Sheet!$B$2:$B$900,Sheet!$A$2:$A$900)</f>
        <v>CF</v>
      </c>
      <c r="M78" s="9">
        <f t="shared" si="5"/>
        <v>-1.00542265544134E-2</v>
      </c>
      <c r="P78" s="15"/>
      <c r="R78" s="10" t="s">
        <v>154</v>
      </c>
      <c r="S78" s="11">
        <v>0.12650632329944669</v>
      </c>
      <c r="V78" s="16"/>
    </row>
    <row r="79" spans="1:22">
      <c r="A79" s="1" t="s">
        <v>156</v>
      </c>
      <c r="B79">
        <v>0.11199701576196219</v>
      </c>
      <c r="C79">
        <v>0.28023452804140031</v>
      </c>
      <c r="D79">
        <v>0.52436214907878176</v>
      </c>
      <c r="E79">
        <v>0.16823751227943801</v>
      </c>
      <c r="F79" s="8">
        <f t="shared" si="3"/>
        <v>-9.5561151617045998E-3</v>
      </c>
      <c r="G79" s="8">
        <f t="shared" si="4"/>
        <v>0.1084130371834318</v>
      </c>
      <c r="I79" s="10" t="s">
        <v>157</v>
      </c>
      <c r="J79" s="11">
        <v>-9.5561151617045998E-3</v>
      </c>
      <c r="L79" s="12" t="str">
        <f>_xlfn.XLOOKUP(I79,Sheet!$B$2:$B$900,Sheet!$A$2:$A$900)</f>
        <v>CHD</v>
      </c>
      <c r="M79" s="9">
        <f t="shared" si="5"/>
        <v>-9.5561151617045998E-3</v>
      </c>
      <c r="P79" s="15"/>
      <c r="R79" s="10" t="s">
        <v>156</v>
      </c>
      <c r="S79" s="11">
        <v>0.1084130371834318</v>
      </c>
      <c r="V79" s="16"/>
    </row>
    <row r="80" spans="1:22">
      <c r="A80" s="1" t="s">
        <v>158</v>
      </c>
      <c r="B80">
        <v>0.11566632820696331</v>
      </c>
      <c r="C80">
        <v>0.26077545386195261</v>
      </c>
      <c r="D80">
        <v>0.54207316349546464</v>
      </c>
      <c r="E80">
        <v>0.14510912565498921</v>
      </c>
      <c r="F80" s="8">
        <f t="shared" si="3"/>
        <v>-9.9328158621891996E-3</v>
      </c>
      <c r="G80" s="8">
        <f t="shared" si="4"/>
        <v>6.5295690300388606E-2</v>
      </c>
      <c r="I80" s="10" t="s">
        <v>159</v>
      </c>
      <c r="J80" s="11">
        <v>-9.9328158621891996E-3</v>
      </c>
      <c r="L80" s="12" t="str">
        <f>_xlfn.XLOOKUP(I80,Sheet!$B$2:$B$900,Sheet!$A$2:$A$900)</f>
        <v>CHRW</v>
      </c>
      <c r="M80" s="9">
        <f t="shared" si="5"/>
        <v>-9.9328158621891996E-3</v>
      </c>
      <c r="P80" s="15"/>
      <c r="R80" s="10" t="s">
        <v>158</v>
      </c>
      <c r="S80" s="11">
        <v>6.5295690300388606E-2</v>
      </c>
      <c r="V80" s="16"/>
    </row>
    <row r="81" spans="1:22">
      <c r="A81" s="1" t="s">
        <v>160</v>
      </c>
      <c r="B81">
        <v>0.25504049152879499</v>
      </c>
      <c r="C81">
        <v>0.16078013029926619</v>
      </c>
      <c r="D81">
        <v>1.2148035054615729</v>
      </c>
      <c r="E81">
        <v>-9.42603612295288E-2</v>
      </c>
      <c r="F81" s="8">
        <f t="shared" si="3"/>
        <v>-9.9832306197604002E-3</v>
      </c>
      <c r="G81" s="8">
        <f t="shared" si="4"/>
        <v>6.1998490704630503E-2</v>
      </c>
      <c r="I81" s="10" t="s">
        <v>161</v>
      </c>
      <c r="J81" s="11">
        <v>-9.9832306197604002E-3</v>
      </c>
      <c r="L81" s="12" t="str">
        <f>_xlfn.XLOOKUP(I81,Sheet!$B$2:$B$900,Sheet!$A$2:$A$900)</f>
        <v>CI</v>
      </c>
      <c r="M81" s="9">
        <f t="shared" si="5"/>
        <v>-9.9832306197604002E-3</v>
      </c>
      <c r="P81" s="15"/>
      <c r="R81" s="10" t="s">
        <v>160</v>
      </c>
      <c r="S81" s="11">
        <v>6.1998490704630503E-2</v>
      </c>
      <c r="V81" s="16"/>
    </row>
    <row r="82" spans="1:22">
      <c r="A82" s="1" t="s">
        <v>162</v>
      </c>
      <c r="B82">
        <v>0.26071993177712538</v>
      </c>
      <c r="C82">
        <v>2.258289315052775E-2</v>
      </c>
      <c r="D82">
        <v>1.2422169922181741</v>
      </c>
      <c r="E82">
        <v>-0.23813703862659771</v>
      </c>
      <c r="F82" s="8">
        <f t="shared" si="3"/>
        <v>-9.6131702685299993E-3</v>
      </c>
      <c r="G82" s="8">
        <f t="shared" si="4"/>
        <v>0.1030016917310197</v>
      </c>
      <c r="I82" s="10" t="s">
        <v>163</v>
      </c>
      <c r="J82" s="11">
        <v>-9.6131702685299993E-3</v>
      </c>
      <c r="L82" s="12" t="str">
        <f>_xlfn.XLOOKUP(I82,Sheet!$B$2:$B$900,Sheet!$A$2:$A$900)</f>
        <v>CINF</v>
      </c>
      <c r="M82" s="9">
        <f t="shared" si="5"/>
        <v>-9.6131702685299993E-3</v>
      </c>
      <c r="P82" s="15"/>
      <c r="R82" s="10" t="s">
        <v>162</v>
      </c>
      <c r="S82" s="11">
        <v>0.1030016917310197</v>
      </c>
      <c r="V82" s="16"/>
    </row>
    <row r="83" spans="1:22">
      <c r="A83" s="1" t="s">
        <v>164</v>
      </c>
      <c r="B83">
        <v>0.143358235093169</v>
      </c>
      <c r="C83">
        <v>0.29041264768402808</v>
      </c>
      <c r="D83">
        <v>0.67573628688393494</v>
      </c>
      <c r="E83">
        <v>0.14705441259085911</v>
      </c>
      <c r="F83" s="8">
        <f t="shared" si="3"/>
        <v>-1.0054175707774501E-2</v>
      </c>
      <c r="G83" s="8">
        <f t="shared" si="4"/>
        <v>7.7913559612853003E-3</v>
      </c>
      <c r="I83" s="10" t="s">
        <v>165</v>
      </c>
      <c r="J83" s="11">
        <v>-1.0054175707774501E-2</v>
      </c>
      <c r="L83" s="12" t="str">
        <f>_xlfn.XLOOKUP(I83,Sheet!$B$2:$B$900,Sheet!$A$2:$A$900)</f>
        <v>CL</v>
      </c>
      <c r="M83" s="9">
        <f t="shared" si="5"/>
        <v>-1.0054175707774501E-2</v>
      </c>
      <c r="P83" s="15"/>
      <c r="R83" s="10" t="s">
        <v>164</v>
      </c>
      <c r="S83" s="11">
        <v>7.7913559612853003E-3</v>
      </c>
      <c r="V83" s="16"/>
    </row>
    <row r="84" spans="1:22">
      <c r="A84" s="1" t="s">
        <v>166</v>
      </c>
      <c r="B84">
        <v>6.2816010533076491E-2</v>
      </c>
      <c r="C84">
        <v>0.34801685742589072</v>
      </c>
      <c r="D84">
        <v>0.28697557988039502</v>
      </c>
      <c r="E84">
        <v>0.28520084689281422</v>
      </c>
      <c r="F84" s="8">
        <f t="shared" si="3"/>
        <v>-9.8243162224791007E-3</v>
      </c>
      <c r="G84" s="8">
        <f t="shared" si="4"/>
        <v>6.6128170870983993E-2</v>
      </c>
      <c r="I84" s="10" t="s">
        <v>167</v>
      </c>
      <c r="J84" s="11">
        <v>-9.8243162224791007E-3</v>
      </c>
      <c r="L84" s="12" t="str">
        <f>_xlfn.XLOOKUP(I84,Sheet!$B$2:$B$900,Sheet!$A$2:$A$900)</f>
        <v>CLX</v>
      </c>
      <c r="M84" s="9">
        <f t="shared" si="5"/>
        <v>-9.8243162224791007E-3</v>
      </c>
      <c r="P84" s="15"/>
      <c r="R84" s="10" t="s">
        <v>166</v>
      </c>
      <c r="S84" s="11">
        <v>6.6128170870983993E-2</v>
      </c>
      <c r="V84" s="16"/>
    </row>
    <row r="85" spans="1:22">
      <c r="A85" s="1" t="s">
        <v>168</v>
      </c>
      <c r="B85">
        <v>0.30440712809646853</v>
      </c>
      <c r="C85">
        <v>0.10806297359352481</v>
      </c>
      <c r="D85">
        <v>1.4530860788478659</v>
      </c>
      <c r="E85">
        <v>-0.19634415450294371</v>
      </c>
      <c r="F85" s="8">
        <f t="shared" si="3"/>
        <v>-9.8516515609821005E-3</v>
      </c>
      <c r="G85" s="8">
        <f t="shared" si="4"/>
        <v>0.1025284900191243</v>
      </c>
      <c r="I85" s="10" t="s">
        <v>169</v>
      </c>
      <c r="J85" s="11">
        <v>-9.8516515609821005E-3</v>
      </c>
      <c r="L85" s="12" t="str">
        <f>_xlfn.XLOOKUP(I85,Sheet!$B$2:$B$900,Sheet!$A$2:$A$900)</f>
        <v>CMA</v>
      </c>
      <c r="M85" s="9">
        <f t="shared" si="5"/>
        <v>-9.8516515609821005E-3</v>
      </c>
      <c r="P85" s="15"/>
      <c r="R85" s="10" t="s">
        <v>168</v>
      </c>
      <c r="S85" s="11">
        <v>0.1025284900191243</v>
      </c>
      <c r="V85" s="16"/>
    </row>
    <row r="86" spans="1:22">
      <c r="A86" s="1" t="s">
        <v>170</v>
      </c>
      <c r="B86">
        <v>0.18939807105453979</v>
      </c>
      <c r="C86">
        <v>0.24777029564181041</v>
      </c>
      <c r="D86">
        <v>0.89796107985964257</v>
      </c>
      <c r="E86">
        <v>5.8372224587270538E-2</v>
      </c>
      <c r="F86" s="8">
        <f t="shared" si="3"/>
        <v>-9.7969022138752002E-3</v>
      </c>
      <c r="G86" s="8">
        <f t="shared" si="4"/>
        <v>7.5132687438226403E-2</v>
      </c>
      <c r="I86" s="10" t="s">
        <v>171</v>
      </c>
      <c r="J86" s="11">
        <v>-9.7969022138752002E-3</v>
      </c>
      <c r="L86" s="12" t="str">
        <f>_xlfn.XLOOKUP(I86,Sheet!$B$2:$B$900,Sheet!$A$2:$A$900)</f>
        <v>CMCSA</v>
      </c>
      <c r="M86" s="9">
        <f t="shared" si="5"/>
        <v>-9.7969022138752002E-3</v>
      </c>
      <c r="P86" s="15"/>
      <c r="R86" s="10" t="s">
        <v>170</v>
      </c>
      <c r="S86" s="11">
        <v>7.5132687438226403E-2</v>
      </c>
      <c r="V86" s="16"/>
    </row>
    <row r="87" spans="1:22">
      <c r="A87" s="1" t="s">
        <v>172</v>
      </c>
      <c r="B87">
        <v>0.21210143855524519</v>
      </c>
      <c r="C87">
        <v>4.9381072663880372E-2</v>
      </c>
      <c r="D87">
        <v>1.007545552465688</v>
      </c>
      <c r="E87">
        <v>-0.1627203658913649</v>
      </c>
      <c r="F87" s="8">
        <f t="shared" si="3"/>
        <v>-9.2724805854474002E-3</v>
      </c>
      <c r="G87" s="8">
        <f t="shared" si="4"/>
        <v>0.14259204244287721</v>
      </c>
      <c r="I87" s="10" t="s">
        <v>173</v>
      </c>
      <c r="J87" s="11">
        <v>-9.2724805854474002E-3</v>
      </c>
      <c r="L87" s="12" t="str">
        <f>_xlfn.XLOOKUP(I87,Sheet!$B$2:$B$900,Sheet!$A$2:$A$900)</f>
        <v>CME</v>
      </c>
      <c r="M87" s="9">
        <f t="shared" si="5"/>
        <v>-9.2724805854474002E-3</v>
      </c>
      <c r="P87" s="15"/>
      <c r="R87" s="10" t="s">
        <v>172</v>
      </c>
      <c r="S87" s="11">
        <v>0.14259204244287721</v>
      </c>
      <c r="V87" s="16"/>
    </row>
    <row r="88" spans="1:22">
      <c r="A88" s="1" t="s">
        <v>174</v>
      </c>
      <c r="B88">
        <v>0.1799505872990422</v>
      </c>
      <c r="C88">
        <v>0.62770518087644767</v>
      </c>
      <c r="D88">
        <v>0.85236002421147827</v>
      </c>
      <c r="E88">
        <v>0.44775459357740538</v>
      </c>
      <c r="F88" s="8">
        <f t="shared" si="3"/>
        <v>-9.4937618535827998E-3</v>
      </c>
      <c r="G88" s="8">
        <f t="shared" si="4"/>
        <v>9.3948750225944802E-2</v>
      </c>
      <c r="I88" s="10" t="s">
        <v>175</v>
      </c>
      <c r="J88" s="11">
        <v>-9.4937618535827998E-3</v>
      </c>
      <c r="L88" s="12" t="str">
        <f>_xlfn.XLOOKUP(I88,Sheet!$B$2:$B$900,Sheet!$A$2:$A$900)</f>
        <v>CMG</v>
      </c>
      <c r="M88" s="9">
        <f t="shared" si="5"/>
        <v>-9.4937618535827998E-3</v>
      </c>
      <c r="P88" s="15"/>
      <c r="R88" s="10" t="s">
        <v>174</v>
      </c>
      <c r="S88" s="11">
        <v>9.3948750225944802E-2</v>
      </c>
      <c r="V88" s="16"/>
    </row>
    <row r="89" spans="1:22">
      <c r="A89" s="1" t="s">
        <v>176</v>
      </c>
      <c r="B89">
        <v>0.19434685438646659</v>
      </c>
      <c r="C89">
        <v>0.35966274813591242</v>
      </c>
      <c r="D89">
        <v>0.92184783637071677</v>
      </c>
      <c r="E89">
        <v>0.16531589374944569</v>
      </c>
      <c r="F89" s="8">
        <f t="shared" si="3"/>
        <v>-9.6583186957873001E-3</v>
      </c>
      <c r="G89" s="8">
        <f t="shared" si="4"/>
        <v>8.2730125153790801E-2</v>
      </c>
      <c r="I89" s="10" t="s">
        <v>177</v>
      </c>
      <c r="J89" s="11">
        <v>-9.6583186957873001E-3</v>
      </c>
      <c r="L89" s="12" t="str">
        <f>_xlfn.XLOOKUP(I89,Sheet!$B$2:$B$900,Sheet!$A$2:$A$900)</f>
        <v>CMI</v>
      </c>
      <c r="M89" s="9">
        <f t="shared" si="5"/>
        <v>-9.6583186957873001E-3</v>
      </c>
      <c r="P89" s="15"/>
      <c r="R89" s="10" t="s">
        <v>176</v>
      </c>
      <c r="S89" s="11">
        <v>8.2730125153790801E-2</v>
      </c>
      <c r="V89" s="16"/>
    </row>
    <row r="90" spans="1:22">
      <c r="A90" s="1" t="s">
        <v>178</v>
      </c>
      <c r="B90">
        <v>0.16777639331843611</v>
      </c>
      <c r="C90">
        <v>7.2016356804589621E-2</v>
      </c>
      <c r="D90">
        <v>0.79359770066071134</v>
      </c>
      <c r="E90">
        <v>-9.576003651384643E-2</v>
      </c>
      <c r="F90" s="8">
        <f t="shared" si="3"/>
        <v>-9.3659870834207001E-3</v>
      </c>
      <c r="G90" s="8">
        <f t="shared" si="4"/>
        <v>9.8161338092475806E-2</v>
      </c>
      <c r="I90" s="10" t="s">
        <v>179</v>
      </c>
      <c r="J90" s="11">
        <v>-9.3659870834207001E-3</v>
      </c>
      <c r="L90" s="12" t="str">
        <f>_xlfn.XLOOKUP(I90,Sheet!$B$2:$B$900,Sheet!$A$2:$A$900)</f>
        <v>CMS</v>
      </c>
      <c r="M90" s="9">
        <f t="shared" si="5"/>
        <v>-9.3659870834207001E-3</v>
      </c>
      <c r="P90" s="15"/>
      <c r="R90" s="10" t="s">
        <v>178</v>
      </c>
      <c r="S90" s="11">
        <v>9.8161338092475806E-2</v>
      </c>
      <c r="V90" s="16"/>
    </row>
    <row r="91" spans="1:22">
      <c r="A91" s="1" t="s">
        <v>180</v>
      </c>
      <c r="B91">
        <v>0.23109001700567211</v>
      </c>
      <c r="C91">
        <v>9.6613503298644821E-2</v>
      </c>
      <c r="D91">
        <v>1.0991995044604259</v>
      </c>
      <c r="E91">
        <v>-0.13447651370702729</v>
      </c>
      <c r="F91" s="8">
        <f t="shared" si="3"/>
        <v>-9.7051667019652996E-3</v>
      </c>
      <c r="G91" s="8">
        <f t="shared" si="4"/>
        <v>0.123002567130469</v>
      </c>
      <c r="I91" s="10" t="s">
        <v>181</v>
      </c>
      <c r="J91" s="11">
        <v>-9.7051667019652996E-3</v>
      </c>
      <c r="L91" s="12" t="str">
        <f>_xlfn.XLOOKUP(I91,Sheet!$B$2:$B$900,Sheet!$A$2:$A$900)</f>
        <v>CNC</v>
      </c>
      <c r="M91" s="9">
        <f t="shared" si="5"/>
        <v>-9.7051667019652996E-3</v>
      </c>
      <c r="P91" s="15"/>
      <c r="R91" s="10" t="s">
        <v>180</v>
      </c>
      <c r="S91" s="11">
        <v>0.123002567130469</v>
      </c>
      <c r="V91" s="16"/>
    </row>
    <row r="92" spans="1:22">
      <c r="A92" s="1" t="s">
        <v>182</v>
      </c>
      <c r="B92">
        <v>0.26486126689725359</v>
      </c>
      <c r="C92">
        <v>-2.3085955053553601E-2</v>
      </c>
      <c r="D92">
        <v>1.2622063627382101</v>
      </c>
      <c r="E92">
        <v>-0.28794722195080719</v>
      </c>
      <c r="F92" s="8">
        <f t="shared" si="3"/>
        <v>-9.6138305268315006E-3</v>
      </c>
      <c r="G92" s="8">
        <f t="shared" si="4"/>
        <v>8.4479567967164507E-2</v>
      </c>
      <c r="I92" s="10" t="s">
        <v>183</v>
      </c>
      <c r="J92" s="11">
        <v>-9.6138305268315006E-3</v>
      </c>
      <c r="L92" s="12" t="str">
        <f>_xlfn.XLOOKUP(I92,Sheet!$B$2:$B$900,Sheet!$A$2:$A$900)</f>
        <v>CNP</v>
      </c>
      <c r="M92" s="9">
        <f t="shared" si="5"/>
        <v>-9.6138305268315006E-3</v>
      </c>
      <c r="P92" s="15"/>
      <c r="R92" s="10" t="s">
        <v>182</v>
      </c>
      <c r="S92" s="11">
        <v>8.4479567967164507E-2</v>
      </c>
      <c r="V92" s="16"/>
    </row>
    <row r="93" spans="1:22">
      <c r="A93" s="1" t="s">
        <v>184</v>
      </c>
      <c r="B93">
        <v>0.33498170920359371</v>
      </c>
      <c r="C93">
        <v>0.23784971736868449</v>
      </c>
      <c r="D93">
        <v>1.6006632761808599</v>
      </c>
      <c r="E93">
        <v>-9.713199183490917E-2</v>
      </c>
      <c r="F93" s="8">
        <f t="shared" si="3"/>
        <v>-1.00660299393069E-2</v>
      </c>
      <c r="G93" s="8">
        <f t="shared" si="4"/>
        <v>6.8850139084585302E-2</v>
      </c>
      <c r="I93" s="10" t="s">
        <v>185</v>
      </c>
      <c r="J93" s="11">
        <v>-1.00660299393069E-2</v>
      </c>
      <c r="L93" s="12" t="str">
        <f>_xlfn.XLOOKUP(I93,Sheet!$B$2:$B$900,Sheet!$A$2:$A$900)</f>
        <v>COF</v>
      </c>
      <c r="M93" s="9">
        <f t="shared" si="5"/>
        <v>-1.00660299393069E-2</v>
      </c>
      <c r="P93" s="15"/>
      <c r="R93" s="10" t="s">
        <v>184</v>
      </c>
      <c r="S93" s="11">
        <v>6.8850139084585302E-2</v>
      </c>
      <c r="V93" s="16"/>
    </row>
    <row r="94" spans="1:22">
      <c r="A94" s="1" t="s">
        <v>186</v>
      </c>
      <c r="B94">
        <v>0.18416328755977929</v>
      </c>
      <c r="C94">
        <v>0.20298948829912711</v>
      </c>
      <c r="D94">
        <v>0.87269385954695788</v>
      </c>
      <c r="E94">
        <v>1.8826200739347852E-2</v>
      </c>
      <c r="F94" s="8">
        <f t="shared" si="3"/>
        <v>-9.4528709399337996E-3</v>
      </c>
      <c r="G94" s="8">
        <f t="shared" si="4"/>
        <v>0.110846647021002</v>
      </c>
      <c r="I94" s="10" t="s">
        <v>187</v>
      </c>
      <c r="J94" s="11">
        <v>-9.4528709399337996E-3</v>
      </c>
      <c r="L94" s="12" t="str">
        <f>_xlfn.XLOOKUP(I94,Sheet!$B$2:$B$900,Sheet!$A$2:$A$900)</f>
        <v>COO</v>
      </c>
      <c r="M94" s="9">
        <f t="shared" si="5"/>
        <v>-9.4528709399337996E-3</v>
      </c>
      <c r="P94" s="15"/>
      <c r="R94" s="10" t="s">
        <v>186</v>
      </c>
      <c r="S94" s="11">
        <v>0.110846647021002</v>
      </c>
      <c r="V94" s="16"/>
    </row>
    <row r="95" spans="1:22">
      <c r="A95" s="1" t="s">
        <v>188</v>
      </c>
      <c r="B95">
        <v>0.30651380027758229</v>
      </c>
      <c r="C95">
        <v>-0.1816042666078215</v>
      </c>
      <c r="D95">
        <v>1.4632545509881341</v>
      </c>
      <c r="E95">
        <v>-0.48811806688540382</v>
      </c>
      <c r="F95" s="8">
        <f t="shared" si="3"/>
        <v>-1.0016528240207399E-2</v>
      </c>
      <c r="G95" s="8">
        <f t="shared" si="4"/>
        <v>0.104632195967837</v>
      </c>
      <c r="I95" s="10" t="s">
        <v>189</v>
      </c>
      <c r="J95" s="11">
        <v>-1.0016528240207399E-2</v>
      </c>
      <c r="L95" s="12" t="str">
        <f>_xlfn.XLOOKUP(I95,Sheet!$B$2:$B$900,Sheet!$A$2:$A$900)</f>
        <v>COP</v>
      </c>
      <c r="M95" s="9">
        <f t="shared" si="5"/>
        <v>-1.0016528240207399E-2</v>
      </c>
      <c r="P95" s="15"/>
      <c r="R95" s="10" t="s">
        <v>188</v>
      </c>
      <c r="S95" s="11">
        <v>0.104632195967837</v>
      </c>
      <c r="V95" s="16"/>
    </row>
    <row r="96" spans="1:22">
      <c r="A96" s="1" t="s">
        <v>190</v>
      </c>
      <c r="B96">
        <v>0.19154922880211689</v>
      </c>
      <c r="C96">
        <v>0.24314000127419541</v>
      </c>
      <c r="D96">
        <v>0.90834427465456946</v>
      </c>
      <c r="E96">
        <v>5.1590772472078578E-2</v>
      </c>
      <c r="F96" s="8">
        <f t="shared" si="3"/>
        <v>-1.03915051714213E-2</v>
      </c>
      <c r="G96" s="8">
        <f t="shared" si="4"/>
        <v>1.12620238635406E-2</v>
      </c>
      <c r="I96" s="10" t="s">
        <v>191</v>
      </c>
      <c r="J96" s="11">
        <v>-1.03915051714213E-2</v>
      </c>
      <c r="L96" s="12" t="str">
        <f>_xlfn.XLOOKUP(I96,Sheet!$B$2:$B$900,Sheet!$A$2:$A$900)</f>
        <v>COR</v>
      </c>
      <c r="M96" s="9">
        <f t="shared" si="5"/>
        <v>-1.03915051714213E-2</v>
      </c>
      <c r="P96" s="15"/>
      <c r="R96" s="10" t="s">
        <v>190</v>
      </c>
      <c r="S96" s="11">
        <v>1.12620238635406E-2</v>
      </c>
      <c r="V96" s="16"/>
    </row>
    <row r="97" spans="1:22">
      <c r="A97" s="1" t="s">
        <v>192</v>
      </c>
      <c r="B97">
        <v>0.12737942273783309</v>
      </c>
      <c r="C97">
        <v>0.32481147758051832</v>
      </c>
      <c r="D97">
        <v>0.59860985509904463</v>
      </c>
      <c r="E97">
        <v>0.1974320548426852</v>
      </c>
      <c r="F97" s="8">
        <f t="shared" si="3"/>
        <v>-9.6105281308983999E-3</v>
      </c>
      <c r="G97" s="8">
        <f t="shared" si="4"/>
        <v>0.1222251645367177</v>
      </c>
      <c r="I97" s="10" t="s">
        <v>193</v>
      </c>
      <c r="J97" s="11">
        <v>-9.6105281308983999E-3</v>
      </c>
      <c r="L97" s="12" t="str">
        <f>_xlfn.XLOOKUP(I97,Sheet!$B$2:$B$900,Sheet!$A$2:$A$900)</f>
        <v>COST</v>
      </c>
      <c r="M97" s="9">
        <f t="shared" si="5"/>
        <v>-9.6105281308983999E-3</v>
      </c>
      <c r="P97" s="15"/>
      <c r="R97" s="10" t="s">
        <v>192</v>
      </c>
      <c r="S97" s="11">
        <v>0.1222251645367177</v>
      </c>
      <c r="V97" s="16"/>
    </row>
    <row r="98" spans="1:22">
      <c r="A98" s="1" t="s">
        <v>194</v>
      </c>
      <c r="B98">
        <v>8.3237724505112687E-2</v>
      </c>
      <c r="C98">
        <v>5.9034184131076639E-2</v>
      </c>
      <c r="D98">
        <v>0.38554698146950123</v>
      </c>
      <c r="E98">
        <v>-2.4203540374036051E-2</v>
      </c>
      <c r="F98" s="8">
        <f t="shared" si="3"/>
        <v>-9.9791272531617996E-3</v>
      </c>
      <c r="G98" s="8">
        <f t="shared" si="4"/>
        <v>-0.14201072168804429</v>
      </c>
      <c r="I98" s="10" t="s">
        <v>195</v>
      </c>
      <c r="J98" s="11">
        <v>-9.9791272531617996E-3</v>
      </c>
      <c r="L98" s="12" t="str">
        <f>_xlfn.XLOOKUP(I98,Sheet!$B$2:$B$900,Sheet!$A$2:$A$900)</f>
        <v>CPB</v>
      </c>
      <c r="M98" s="9">
        <f t="shared" si="5"/>
        <v>-9.9791272531617996E-3</v>
      </c>
      <c r="P98" s="15"/>
      <c r="R98" s="10" t="s">
        <v>194</v>
      </c>
      <c r="S98" s="11">
        <v>-0.14201072168804429</v>
      </c>
      <c r="V98" s="16"/>
    </row>
    <row r="99" spans="1:22">
      <c r="A99" s="1" t="s">
        <v>196</v>
      </c>
      <c r="B99">
        <v>0.20755716373400351</v>
      </c>
      <c r="C99">
        <v>0.43195350653302739</v>
      </c>
      <c r="D99">
        <v>0.98561127511025892</v>
      </c>
      <c r="E99">
        <v>0.2243963427990239</v>
      </c>
      <c r="F99" s="8">
        <f t="shared" si="3"/>
        <v>-8.8214464780545006E-3</v>
      </c>
      <c r="G99" s="8">
        <f t="shared" si="4"/>
        <v>0.1875798187262453</v>
      </c>
      <c r="I99" s="10" t="s">
        <v>197</v>
      </c>
      <c r="J99" s="11">
        <v>-8.8214464780545006E-3</v>
      </c>
      <c r="L99" s="12" t="str">
        <f>_xlfn.XLOOKUP(I99,Sheet!$B$2:$B$900,Sheet!$A$2:$A$900)</f>
        <v>CPRT</v>
      </c>
      <c r="M99" s="9">
        <f t="shared" si="5"/>
        <v>-8.8214464780545006E-3</v>
      </c>
      <c r="P99" s="15"/>
      <c r="R99" s="10" t="s">
        <v>196</v>
      </c>
      <c r="S99" s="11">
        <v>0.1875798187262453</v>
      </c>
      <c r="V99" s="16"/>
    </row>
    <row r="100" spans="1:22">
      <c r="A100" s="1" t="s">
        <v>198</v>
      </c>
      <c r="B100">
        <v>0.21397295621897791</v>
      </c>
      <c r="C100">
        <v>8.8022811118063871E-2</v>
      </c>
      <c r="D100">
        <v>1.01657898224859</v>
      </c>
      <c r="E100">
        <v>-0.12595014510091401</v>
      </c>
      <c r="F100" s="8">
        <f t="shared" si="3"/>
        <v>-9.6626382331189992E-3</v>
      </c>
      <c r="G100" s="8">
        <f t="shared" si="4"/>
        <v>8.9452667120535206E-2</v>
      </c>
      <c r="I100" s="10" t="s">
        <v>199</v>
      </c>
      <c r="J100" s="11">
        <v>-9.6626382331189992E-3</v>
      </c>
      <c r="L100" s="12" t="str">
        <f>_xlfn.XLOOKUP(I100,Sheet!$B$2:$B$900,Sheet!$A$2:$A$900)</f>
        <v>CPT</v>
      </c>
      <c r="M100" s="9">
        <f t="shared" si="5"/>
        <v>-9.6626382331189992E-3</v>
      </c>
      <c r="P100" s="15"/>
      <c r="R100" s="10" t="s">
        <v>198</v>
      </c>
      <c r="S100" s="11">
        <v>8.9452667120535206E-2</v>
      </c>
      <c r="V100" s="16"/>
    </row>
    <row r="101" spans="1:22">
      <c r="A101" s="1" t="s">
        <v>200</v>
      </c>
      <c r="B101">
        <v>0.23256343368653051</v>
      </c>
      <c r="C101">
        <v>0.61758892105646035</v>
      </c>
      <c r="D101">
        <v>1.106311382902943</v>
      </c>
      <c r="E101">
        <v>0.38502548736992992</v>
      </c>
      <c r="F101" s="8">
        <f t="shared" si="3"/>
        <v>-9.8015534363234992E-3</v>
      </c>
      <c r="G101" s="8">
        <f t="shared" si="4"/>
        <v>0.1122152255405218</v>
      </c>
      <c r="I101" s="10" t="s">
        <v>201</v>
      </c>
      <c r="J101" s="11">
        <v>-9.8015534363234992E-3</v>
      </c>
      <c r="L101" s="12" t="str">
        <f>_xlfn.XLOOKUP(I101,Sheet!$B$2:$B$900,Sheet!$A$2:$A$900)</f>
        <v>CRL</v>
      </c>
      <c r="M101" s="9">
        <f t="shared" si="5"/>
        <v>-9.8015534363234992E-3</v>
      </c>
      <c r="P101" s="15"/>
      <c r="R101" s="10" t="s">
        <v>200</v>
      </c>
      <c r="S101" s="11">
        <v>0.1122152255405218</v>
      </c>
      <c r="V101" s="16"/>
    </row>
    <row r="102" spans="1:22">
      <c r="A102" s="1" t="s">
        <v>202</v>
      </c>
      <c r="B102">
        <v>0.22097663359131359</v>
      </c>
      <c r="C102">
        <v>0.4505515075130444</v>
      </c>
      <c r="D102">
        <v>1.0503842884934209</v>
      </c>
      <c r="E102">
        <v>0.22957487392173079</v>
      </c>
      <c r="F102" s="8">
        <f t="shared" si="3"/>
        <v>-9.7962394406776003E-3</v>
      </c>
      <c r="G102" s="8">
        <f t="shared" si="4"/>
        <v>0.1400594723867622</v>
      </c>
      <c r="I102" s="10" t="s">
        <v>203</v>
      </c>
      <c r="J102" s="11">
        <v>-9.7962394406776003E-3</v>
      </c>
      <c r="L102" s="12" t="str">
        <f>_xlfn.XLOOKUP(I102,Sheet!$B$2:$B$900,Sheet!$A$2:$A$900)</f>
        <v>CRM</v>
      </c>
      <c r="M102" s="9">
        <f t="shared" si="5"/>
        <v>-9.7962394406776003E-3</v>
      </c>
      <c r="P102" s="15"/>
      <c r="R102" s="10" t="s">
        <v>202</v>
      </c>
      <c r="S102" s="11">
        <v>0.1400594723867622</v>
      </c>
      <c r="V102" s="16"/>
    </row>
    <row r="103" spans="1:22">
      <c r="A103" s="1" t="s">
        <v>204</v>
      </c>
      <c r="B103">
        <v>0.20757254609813849</v>
      </c>
      <c r="C103">
        <v>5.243100029956782E-2</v>
      </c>
      <c r="D103">
        <v>0.98568552260949494</v>
      </c>
      <c r="E103">
        <v>-0.15514154579857059</v>
      </c>
      <c r="F103" s="8">
        <f t="shared" si="3"/>
        <v>-9.8052798061098005E-3</v>
      </c>
      <c r="G103" s="8">
        <f t="shared" si="4"/>
        <v>0.1356419305636152</v>
      </c>
      <c r="I103" s="10" t="s">
        <v>205</v>
      </c>
      <c r="J103" s="11">
        <v>-9.8052798061098005E-3</v>
      </c>
      <c r="L103" s="12" t="str">
        <f>_xlfn.XLOOKUP(I103,Sheet!$B$2:$B$900,Sheet!$A$2:$A$900)</f>
        <v>CSCO</v>
      </c>
      <c r="M103" s="9">
        <f t="shared" si="5"/>
        <v>-9.8052798061098005E-3</v>
      </c>
      <c r="P103" s="15"/>
      <c r="R103" s="10" t="s">
        <v>204</v>
      </c>
      <c r="S103" s="11">
        <v>0.1356419305636152</v>
      </c>
      <c r="V103" s="16"/>
    </row>
    <row r="104" spans="1:22">
      <c r="A104" s="1" t="s">
        <v>206</v>
      </c>
      <c r="B104">
        <v>0.1961369484850411</v>
      </c>
      <c r="C104">
        <v>0.53470138365579711</v>
      </c>
      <c r="D104">
        <v>0.93048825139731484</v>
      </c>
      <c r="E104">
        <v>0.33856443517075607</v>
      </c>
      <c r="F104" s="8">
        <f t="shared" si="3"/>
        <v>-9.3015554709177002E-3</v>
      </c>
      <c r="G104" s="8">
        <f t="shared" si="4"/>
        <v>0.17442316437110439</v>
      </c>
      <c r="I104" s="10" t="s">
        <v>207</v>
      </c>
      <c r="J104" s="11">
        <v>-9.3015554709177002E-3</v>
      </c>
      <c r="L104" s="12" t="str">
        <f>_xlfn.XLOOKUP(I104,Sheet!$B$2:$B$900,Sheet!$A$2:$A$900)</f>
        <v>CSGP</v>
      </c>
      <c r="M104" s="9">
        <f t="shared" si="5"/>
        <v>-9.3015554709177002E-3</v>
      </c>
      <c r="P104" s="15"/>
      <c r="R104" s="10" t="s">
        <v>206</v>
      </c>
      <c r="S104" s="11">
        <v>0.17442316437110439</v>
      </c>
      <c r="V104" s="16"/>
    </row>
    <row r="105" spans="1:22">
      <c r="A105" s="1" t="s">
        <v>208</v>
      </c>
      <c r="B105">
        <v>0.24221015792233691</v>
      </c>
      <c r="C105">
        <v>0.34571859120863108</v>
      </c>
      <c r="D105">
        <v>1.1528741312584001</v>
      </c>
      <c r="E105">
        <v>0.10350843328629419</v>
      </c>
      <c r="F105" s="8">
        <f t="shared" si="3"/>
        <v>-9.3526268392489006E-3</v>
      </c>
      <c r="G105" s="8">
        <f t="shared" si="4"/>
        <v>0.1598690040496884</v>
      </c>
      <c r="I105" s="10" t="s">
        <v>209</v>
      </c>
      <c r="J105" s="11">
        <v>-9.3526268392489006E-3</v>
      </c>
      <c r="L105" s="12" t="str">
        <f>_xlfn.XLOOKUP(I105,Sheet!$B$2:$B$900,Sheet!$A$2:$A$900)</f>
        <v>CSX</v>
      </c>
      <c r="M105" s="9">
        <f t="shared" si="5"/>
        <v>-9.3526268392489006E-3</v>
      </c>
      <c r="P105" s="15"/>
      <c r="R105" s="10" t="s">
        <v>208</v>
      </c>
      <c r="S105" s="11">
        <v>0.1598690040496884</v>
      </c>
      <c r="V105" s="16"/>
    </row>
    <row r="106" spans="1:22">
      <c r="A106" s="1" t="s">
        <v>210</v>
      </c>
      <c r="B106">
        <v>0.25357811021411691</v>
      </c>
      <c r="C106">
        <v>0.42018104695497233</v>
      </c>
      <c r="D106">
        <v>1.2077448924556851</v>
      </c>
      <c r="E106">
        <v>0.16660293674085541</v>
      </c>
      <c r="F106" s="8">
        <f t="shared" si="3"/>
        <v>-9.2580133703917006E-3</v>
      </c>
      <c r="G106" s="8">
        <f t="shared" si="4"/>
        <v>0.15151473487054759</v>
      </c>
      <c r="I106" s="10" t="s">
        <v>211</v>
      </c>
      <c r="J106" s="11">
        <v>-9.2580133703917006E-3</v>
      </c>
      <c r="L106" s="12" t="str">
        <f>_xlfn.XLOOKUP(I106,Sheet!$B$2:$B$900,Sheet!$A$2:$A$900)</f>
        <v>CTAS</v>
      </c>
      <c r="M106" s="9">
        <f t="shared" si="5"/>
        <v>-9.2580133703917006E-3</v>
      </c>
      <c r="P106" s="15"/>
      <c r="R106" s="10" t="s">
        <v>210</v>
      </c>
      <c r="S106" s="11">
        <v>0.15151473487054759</v>
      </c>
      <c r="V106" s="16"/>
    </row>
    <row r="107" spans="1:22">
      <c r="A107" s="1" t="s">
        <v>212</v>
      </c>
      <c r="B107">
        <v>0.1610054031458962</v>
      </c>
      <c r="C107">
        <v>9.3703881227606534E-2</v>
      </c>
      <c r="D107">
        <v>0.76091552754011849</v>
      </c>
      <c r="E107">
        <v>-6.730152191828967E-2</v>
      </c>
      <c r="F107" s="8">
        <f t="shared" si="3"/>
        <v>-1.01850320512222E-2</v>
      </c>
      <c r="G107" s="8">
        <f t="shared" si="4"/>
        <v>-1.5549101095269901E-2</v>
      </c>
      <c r="I107" s="10" t="s">
        <v>213</v>
      </c>
      <c r="J107" s="11">
        <v>-1.01850320512222E-2</v>
      </c>
      <c r="L107" s="12" t="str">
        <f>_xlfn.XLOOKUP(I107,Sheet!$B$2:$B$900,Sheet!$A$2:$A$900)</f>
        <v>CTRA</v>
      </c>
      <c r="M107" s="9">
        <f t="shared" si="5"/>
        <v>-1.01850320512222E-2</v>
      </c>
      <c r="P107" s="15"/>
      <c r="R107" s="10" t="s">
        <v>212</v>
      </c>
      <c r="S107" s="11">
        <v>-1.5549101095269901E-2</v>
      </c>
      <c r="V107" s="16"/>
    </row>
    <row r="108" spans="1:22">
      <c r="A108" s="1" t="s">
        <v>214</v>
      </c>
      <c r="B108">
        <v>0.24377053735467541</v>
      </c>
      <c r="C108">
        <v>0.40821328840132171</v>
      </c>
      <c r="D108">
        <v>1.1604057609672009</v>
      </c>
      <c r="E108">
        <v>0.16444275104664621</v>
      </c>
      <c r="F108" s="8">
        <f t="shared" si="3"/>
        <v>-1.02993729373931E-2</v>
      </c>
      <c r="G108" s="8">
        <f t="shared" si="4"/>
        <v>4.2746530638119097E-2</v>
      </c>
      <c r="I108" s="10" t="s">
        <v>215</v>
      </c>
      <c r="J108" s="11">
        <v>-1.02993729373931E-2</v>
      </c>
      <c r="L108" s="12" t="str">
        <f>_xlfn.XLOOKUP(I108,Sheet!$B$2:$B$900,Sheet!$A$2:$A$900)</f>
        <v>CTSH</v>
      </c>
      <c r="M108" s="9">
        <f t="shared" si="5"/>
        <v>-1.02993729373931E-2</v>
      </c>
      <c r="P108" s="15"/>
      <c r="R108" s="10" t="s">
        <v>214</v>
      </c>
      <c r="S108" s="11">
        <v>4.2746530638119097E-2</v>
      </c>
      <c r="V108" s="16"/>
    </row>
    <row r="109" spans="1:22">
      <c r="A109" s="1" t="s">
        <v>216</v>
      </c>
      <c r="B109">
        <v>0.17265295987219331</v>
      </c>
      <c r="C109">
        <v>2.5640543926787721E-2</v>
      </c>
      <c r="D109">
        <v>0.81713588167747719</v>
      </c>
      <c r="E109">
        <v>-0.14701241594540551</v>
      </c>
      <c r="F109" s="8">
        <f t="shared" si="3"/>
        <v>-1.04357803109182E-2</v>
      </c>
      <c r="G109" s="8">
        <f t="shared" si="4"/>
        <v>-0.13815712953162609</v>
      </c>
      <c r="I109" s="10" t="s">
        <v>217</v>
      </c>
      <c r="J109" s="11">
        <v>-1.04357803109182E-2</v>
      </c>
      <c r="L109" s="12" t="str">
        <f>_xlfn.XLOOKUP(I109,Sheet!$B$2:$B$900,Sheet!$A$2:$A$900)</f>
        <v>CVS</v>
      </c>
      <c r="M109" s="9">
        <f t="shared" si="5"/>
        <v>-1.04357803109182E-2</v>
      </c>
      <c r="P109" s="15"/>
      <c r="R109" s="10" t="s">
        <v>216</v>
      </c>
      <c r="S109" s="11">
        <v>-0.13815712953162609</v>
      </c>
      <c r="V109" s="16"/>
    </row>
    <row r="110" spans="1:22">
      <c r="A110" s="1" t="s">
        <v>218</v>
      </c>
      <c r="B110">
        <v>0.28464604648770347</v>
      </c>
      <c r="C110">
        <v>-0.11144401028367849</v>
      </c>
      <c r="D110">
        <v>1.3577034134281101</v>
      </c>
      <c r="E110">
        <v>-0.39609005677138198</v>
      </c>
      <c r="F110" s="8">
        <f t="shared" si="3"/>
        <v>-9.9308436072436009E-3</v>
      </c>
      <c r="G110" s="8">
        <f t="shared" si="4"/>
        <v>7.2787677375054802E-2</v>
      </c>
      <c r="I110" s="10" t="s">
        <v>219</v>
      </c>
      <c r="J110" s="11">
        <v>-9.9308436072436009E-3</v>
      </c>
      <c r="L110" s="12" t="str">
        <f>_xlfn.XLOOKUP(I110,Sheet!$B$2:$B$900,Sheet!$A$2:$A$900)</f>
        <v>CVX</v>
      </c>
      <c r="M110" s="9">
        <f t="shared" si="5"/>
        <v>-9.9308436072436009E-3</v>
      </c>
      <c r="P110" s="15"/>
      <c r="R110" s="10" t="s">
        <v>218</v>
      </c>
      <c r="S110" s="11">
        <v>7.2787677375054802E-2</v>
      </c>
      <c r="V110" s="16"/>
    </row>
    <row r="111" spans="1:22">
      <c r="A111" s="1" t="s">
        <v>220</v>
      </c>
      <c r="B111">
        <v>0.19540006519183081</v>
      </c>
      <c r="C111">
        <v>4.5943212660743533E-2</v>
      </c>
      <c r="D111">
        <v>0.92693146771506385</v>
      </c>
      <c r="E111">
        <v>-0.1494568525310872</v>
      </c>
      <c r="F111" s="8">
        <f t="shared" si="3"/>
        <v>-9.6956245491581008E-3</v>
      </c>
      <c r="G111" s="8">
        <f t="shared" si="4"/>
        <v>4.2199041862985703E-2</v>
      </c>
      <c r="I111" s="10" t="s">
        <v>221</v>
      </c>
      <c r="J111" s="11">
        <v>-9.6956245491581008E-3</v>
      </c>
      <c r="L111" s="12" t="str">
        <f>_xlfn.XLOOKUP(I111,Sheet!$B$2:$B$900,Sheet!$A$2:$A$900)</f>
        <v>D</v>
      </c>
      <c r="M111" s="9">
        <f t="shared" si="5"/>
        <v>-9.6956245491581008E-3</v>
      </c>
      <c r="P111" s="15"/>
      <c r="R111" s="10" t="s">
        <v>220</v>
      </c>
      <c r="S111" s="11">
        <v>4.2199041862985703E-2</v>
      </c>
      <c r="V111" s="16"/>
    </row>
    <row r="112" spans="1:22">
      <c r="A112" s="1" t="s">
        <v>222</v>
      </c>
      <c r="B112">
        <v>0.27646637819807102</v>
      </c>
      <c r="C112">
        <v>-3.8784573598733003E-2</v>
      </c>
      <c r="D112">
        <v>1.3182218415606799</v>
      </c>
      <c r="E112">
        <v>-0.31525095179680401</v>
      </c>
      <c r="F112" s="8">
        <f t="shared" si="3"/>
        <v>-1.017998354474E-2</v>
      </c>
      <c r="G112" s="8">
        <f t="shared" si="4"/>
        <v>7.6496481844458702E-2</v>
      </c>
      <c r="I112" s="10" t="s">
        <v>223</v>
      </c>
      <c r="J112" s="11">
        <v>-1.017998354474E-2</v>
      </c>
      <c r="L112" s="12" t="str">
        <f>_xlfn.XLOOKUP(I112,Sheet!$B$2:$B$900,Sheet!$A$2:$A$900)</f>
        <v>DAL</v>
      </c>
      <c r="M112" s="9">
        <f t="shared" si="5"/>
        <v>-1.017998354474E-2</v>
      </c>
      <c r="P112" s="15"/>
      <c r="R112" s="10" t="s">
        <v>222</v>
      </c>
      <c r="S112" s="11">
        <v>7.6496481844458702E-2</v>
      </c>
      <c r="V112" s="16"/>
    </row>
    <row r="113" spans="1:22">
      <c r="A113" s="1" t="s">
        <v>224</v>
      </c>
      <c r="B113">
        <v>0.24415211482796481</v>
      </c>
      <c r="C113">
        <v>0.25550016681581628</v>
      </c>
      <c r="D113">
        <v>1.1622475567346111</v>
      </c>
      <c r="E113">
        <v>1.134805198785158E-2</v>
      </c>
      <c r="F113" s="8">
        <f t="shared" si="3"/>
        <v>-1.04490716555448E-2</v>
      </c>
      <c r="G113" s="8">
        <f t="shared" si="4"/>
        <v>1.2500468530565301E-2</v>
      </c>
      <c r="I113" s="10" t="s">
        <v>225</v>
      </c>
      <c r="J113" s="11">
        <v>-1.04490716555448E-2</v>
      </c>
      <c r="L113" s="12" t="str">
        <f>_xlfn.XLOOKUP(I113,Sheet!$B$2:$B$900,Sheet!$A$2:$A$900)</f>
        <v>DD</v>
      </c>
      <c r="M113" s="9">
        <f t="shared" si="5"/>
        <v>-1.04490716555448E-2</v>
      </c>
      <c r="P113" s="15"/>
      <c r="R113" s="10" t="s">
        <v>224</v>
      </c>
      <c r="S113" s="11">
        <v>1.2500468530565301E-2</v>
      </c>
      <c r="V113" s="16"/>
    </row>
    <row r="114" spans="1:22">
      <c r="A114" s="1" t="s">
        <v>226</v>
      </c>
      <c r="B114">
        <v>0.22322679488415101</v>
      </c>
      <c r="C114">
        <v>0.56184205102109319</v>
      </c>
      <c r="D114">
        <v>1.061245352982928</v>
      </c>
      <c r="E114">
        <v>0.33861525613694221</v>
      </c>
      <c r="F114" s="8">
        <f t="shared" si="3"/>
        <v>-9.5603462152381007E-3</v>
      </c>
      <c r="G114" s="8">
        <f t="shared" si="4"/>
        <v>0.1283121831585799</v>
      </c>
      <c r="I114" s="10" t="s">
        <v>227</v>
      </c>
      <c r="J114" s="11">
        <v>-9.5603462152381007E-3</v>
      </c>
      <c r="L114" s="12" t="str">
        <f>_xlfn.XLOOKUP(I114,Sheet!$B$2:$B$900,Sheet!$A$2:$A$900)</f>
        <v>DE</v>
      </c>
      <c r="M114" s="9">
        <f t="shared" si="5"/>
        <v>-9.5603462152381007E-3</v>
      </c>
      <c r="P114" s="15"/>
      <c r="R114" s="10" t="s">
        <v>226</v>
      </c>
      <c r="S114" s="11">
        <v>0.1283121831585799</v>
      </c>
      <c r="V114" s="16"/>
    </row>
    <row r="115" spans="1:22">
      <c r="A115" s="1" t="s">
        <v>228</v>
      </c>
      <c r="B115">
        <v>0.38453806244651673</v>
      </c>
      <c r="C115">
        <v>0.45840691464492589</v>
      </c>
      <c r="D115">
        <v>1.8398615728316039</v>
      </c>
      <c r="E115">
        <v>7.3868852198409163E-2</v>
      </c>
      <c r="F115" s="8">
        <f t="shared" si="3"/>
        <v>-9.9471918629316994E-3</v>
      </c>
      <c r="G115" s="8">
        <f t="shared" si="4"/>
        <v>9.1334197237925005E-2</v>
      </c>
      <c r="I115" s="10" t="s">
        <v>229</v>
      </c>
      <c r="J115" s="11">
        <v>-9.9471918629316994E-3</v>
      </c>
      <c r="L115" s="12" t="str">
        <f>_xlfn.XLOOKUP(I115,Sheet!$B$2:$B$900,Sheet!$A$2:$A$900)</f>
        <v>DFS</v>
      </c>
      <c r="M115" s="9">
        <f t="shared" si="5"/>
        <v>-9.9471918629316994E-3</v>
      </c>
      <c r="P115" s="15"/>
      <c r="R115" s="10" t="s">
        <v>228</v>
      </c>
      <c r="S115" s="11">
        <v>9.1334197237925005E-2</v>
      </c>
      <c r="V115" s="16"/>
    </row>
    <row r="116" spans="1:22">
      <c r="A116" s="1" t="s">
        <v>230</v>
      </c>
      <c r="B116">
        <v>0.15935799400685249</v>
      </c>
      <c r="C116">
        <v>0.21737556774525479</v>
      </c>
      <c r="D116">
        <v>0.75296382338597168</v>
      </c>
      <c r="E116">
        <v>5.8017573738402273E-2</v>
      </c>
      <c r="F116" s="8">
        <f t="shared" si="3"/>
        <v>-9.8269011483224002E-3</v>
      </c>
      <c r="G116" s="8">
        <f t="shared" si="4"/>
        <v>6.3869503881495995E-2</v>
      </c>
      <c r="I116" s="10" t="s">
        <v>231</v>
      </c>
      <c r="J116" s="11">
        <v>-9.8269011483224002E-3</v>
      </c>
      <c r="L116" s="12" t="str">
        <f>_xlfn.XLOOKUP(I116,Sheet!$B$2:$B$900,Sheet!$A$2:$A$900)</f>
        <v>DGX</v>
      </c>
      <c r="M116" s="9">
        <f t="shared" si="5"/>
        <v>-9.8269011483224002E-3</v>
      </c>
      <c r="P116" s="15"/>
      <c r="R116" s="10" t="s">
        <v>230</v>
      </c>
      <c r="S116" s="11">
        <v>6.3869503881495995E-2</v>
      </c>
      <c r="V116" s="16"/>
    </row>
    <row r="117" spans="1:22">
      <c r="A117" s="1" t="s">
        <v>232</v>
      </c>
      <c r="B117">
        <v>0.2397834830345697</v>
      </c>
      <c r="C117">
        <v>0.45807924436342801</v>
      </c>
      <c r="D117">
        <v>1.141161072050155</v>
      </c>
      <c r="E117">
        <v>0.21829576132885831</v>
      </c>
      <c r="F117" s="8">
        <f t="shared" si="3"/>
        <v>-9.7557023308063005E-3</v>
      </c>
      <c r="G117" s="8">
        <f t="shared" si="4"/>
        <v>0.10739502549051851</v>
      </c>
      <c r="I117" s="10" t="s">
        <v>233</v>
      </c>
      <c r="J117" s="11">
        <v>-9.7557023308063005E-3</v>
      </c>
      <c r="L117" s="12" t="str">
        <f>_xlfn.XLOOKUP(I117,Sheet!$B$2:$B$900,Sheet!$A$2:$A$900)</f>
        <v>DHI</v>
      </c>
      <c r="M117" s="9">
        <f t="shared" si="5"/>
        <v>-9.7557023308063005E-3</v>
      </c>
      <c r="P117" s="15"/>
      <c r="R117" s="10" t="s">
        <v>232</v>
      </c>
      <c r="S117" s="11">
        <v>0.10739502549051851</v>
      </c>
      <c r="V117" s="16"/>
    </row>
    <row r="118" spans="1:22">
      <c r="A118" s="1" t="s">
        <v>234</v>
      </c>
      <c r="B118">
        <v>0.16043344105463139</v>
      </c>
      <c r="C118">
        <v>0.43097570688995168</v>
      </c>
      <c r="D118">
        <v>0.75815478448647444</v>
      </c>
      <c r="E118">
        <v>0.27054226583532032</v>
      </c>
      <c r="F118" s="8">
        <f t="shared" si="3"/>
        <v>-9.5784919121084996E-3</v>
      </c>
      <c r="G118" s="8">
        <f t="shared" si="4"/>
        <v>0.1243102777721674</v>
      </c>
      <c r="I118" s="10" t="s">
        <v>235</v>
      </c>
      <c r="J118" s="11">
        <v>-9.5784919121084996E-3</v>
      </c>
      <c r="L118" s="12" t="str">
        <f>_xlfn.XLOOKUP(I118,Sheet!$B$2:$B$900,Sheet!$A$2:$A$900)</f>
        <v>DHR</v>
      </c>
      <c r="M118" s="9">
        <f t="shared" si="5"/>
        <v>-9.5784919121084996E-3</v>
      </c>
      <c r="P118" s="15"/>
      <c r="R118" s="10" t="s">
        <v>234</v>
      </c>
      <c r="S118" s="11">
        <v>0.1243102777721674</v>
      </c>
      <c r="V118" s="16"/>
    </row>
    <row r="119" spans="1:22">
      <c r="A119" s="1" t="s">
        <v>236</v>
      </c>
      <c r="B119">
        <v>0.22013735714381619</v>
      </c>
      <c r="C119">
        <v>0.34433579678513709</v>
      </c>
      <c r="D119">
        <v>1.046333274172889</v>
      </c>
      <c r="E119">
        <v>0.124198439641321</v>
      </c>
      <c r="F119" s="8">
        <f t="shared" si="3"/>
        <v>-9.9470170596452998E-3</v>
      </c>
      <c r="G119" s="8">
        <f t="shared" si="4"/>
        <v>7.7462566239118597E-2</v>
      </c>
      <c r="I119" s="10" t="s">
        <v>237</v>
      </c>
      <c r="J119" s="11">
        <v>-9.9470170596452998E-3</v>
      </c>
      <c r="L119" s="12" t="str">
        <f>_xlfn.XLOOKUP(I119,Sheet!$B$2:$B$900,Sheet!$A$2:$A$900)</f>
        <v>DIS</v>
      </c>
      <c r="M119" s="9">
        <f t="shared" si="5"/>
        <v>-9.9470170596452998E-3</v>
      </c>
      <c r="P119" s="15"/>
      <c r="R119" s="10" t="s">
        <v>236</v>
      </c>
      <c r="S119" s="11">
        <v>7.7462566239118597E-2</v>
      </c>
      <c r="V119" s="16"/>
    </row>
    <row r="120" spans="1:22">
      <c r="A120" s="1" t="s">
        <v>238</v>
      </c>
      <c r="B120">
        <v>0.17539715716439691</v>
      </c>
      <c r="C120">
        <v>0.27928926252153252</v>
      </c>
      <c r="D120">
        <v>0.83038155604643316</v>
      </c>
      <c r="E120">
        <v>0.1038921053571356</v>
      </c>
      <c r="F120" s="8">
        <f t="shared" si="3"/>
        <v>-9.6082611244966993E-3</v>
      </c>
      <c r="G120" s="8">
        <f t="shared" si="4"/>
        <v>7.8421100167729699E-2</v>
      </c>
      <c r="I120" s="10" t="s">
        <v>239</v>
      </c>
      <c r="J120" s="11">
        <v>-9.6082611244966993E-3</v>
      </c>
      <c r="L120" s="12" t="str">
        <f>_xlfn.XLOOKUP(I120,Sheet!$B$2:$B$900,Sheet!$A$2:$A$900)</f>
        <v>DLR</v>
      </c>
      <c r="M120" s="9">
        <f t="shared" si="5"/>
        <v>-9.6082611244966993E-3</v>
      </c>
      <c r="P120" s="15"/>
      <c r="R120" s="10" t="s">
        <v>238</v>
      </c>
      <c r="S120" s="11">
        <v>7.8421100167729699E-2</v>
      </c>
      <c r="V120" s="16"/>
    </row>
    <row r="121" spans="1:22">
      <c r="A121" s="1" t="s">
        <v>240</v>
      </c>
      <c r="B121">
        <v>0.15851179710926619</v>
      </c>
      <c r="C121">
        <v>0.25164154972228497</v>
      </c>
      <c r="D121">
        <v>0.74887940548012621</v>
      </c>
      <c r="E121">
        <v>9.312975261301884E-2</v>
      </c>
      <c r="F121" s="8">
        <f t="shared" si="3"/>
        <v>-1.0034081989445999E-2</v>
      </c>
      <c r="G121" s="8">
        <f t="shared" si="4"/>
        <v>5.6802356642446802E-2</v>
      </c>
      <c r="I121" s="10" t="s">
        <v>241</v>
      </c>
      <c r="J121" s="11">
        <v>-1.0034081989445999E-2</v>
      </c>
      <c r="L121" s="12" t="str">
        <f>_xlfn.XLOOKUP(I121,Sheet!$B$2:$B$900,Sheet!$A$2:$A$900)</f>
        <v>DLTR</v>
      </c>
      <c r="M121" s="9">
        <f t="shared" si="5"/>
        <v>-1.0034081989445999E-2</v>
      </c>
      <c r="P121" s="15"/>
      <c r="R121" s="10" t="s">
        <v>240</v>
      </c>
      <c r="S121" s="11">
        <v>5.6802356642446802E-2</v>
      </c>
      <c r="V121" s="16"/>
    </row>
    <row r="122" spans="1:22">
      <c r="A122" s="1" t="s">
        <v>242</v>
      </c>
      <c r="B122">
        <v>0.24269402713209581</v>
      </c>
      <c r="C122">
        <v>0.21767800710344351</v>
      </c>
      <c r="D122">
        <v>1.1552096681412041</v>
      </c>
      <c r="E122">
        <v>-2.5016020028652299E-2</v>
      </c>
      <c r="F122" s="8">
        <f t="shared" si="3"/>
        <v>-9.5350824423514995E-3</v>
      </c>
      <c r="G122" s="8">
        <f t="shared" si="4"/>
        <v>0.1279133204409369</v>
      </c>
      <c r="I122" s="10" t="s">
        <v>243</v>
      </c>
      <c r="J122" s="11">
        <v>-9.5350824423514995E-3</v>
      </c>
      <c r="L122" s="12" t="str">
        <f>_xlfn.XLOOKUP(I122,Sheet!$B$2:$B$900,Sheet!$A$2:$A$900)</f>
        <v>DOV</v>
      </c>
      <c r="M122" s="9">
        <f t="shared" si="5"/>
        <v>-9.5350824423514995E-3</v>
      </c>
      <c r="P122" s="15"/>
      <c r="R122" s="10" t="s">
        <v>242</v>
      </c>
      <c r="S122" s="11">
        <v>0.1279133204409369</v>
      </c>
      <c r="V122" s="16"/>
    </row>
    <row r="123" spans="1:22">
      <c r="A123" s="1" t="s">
        <v>244</v>
      </c>
      <c r="B123">
        <v>8.5591774219637873E-2</v>
      </c>
      <c r="C123">
        <v>0.36528234687383893</v>
      </c>
      <c r="D123">
        <v>0.39690949394465008</v>
      </c>
      <c r="E123">
        <v>0.279690572654201</v>
      </c>
      <c r="F123" s="8">
        <f t="shared" si="3"/>
        <v>-9.2199600969618996E-3</v>
      </c>
      <c r="G123" s="8">
        <f t="shared" si="4"/>
        <v>0.1228517320885076</v>
      </c>
      <c r="I123" s="10" t="s">
        <v>245</v>
      </c>
      <c r="J123" s="11">
        <v>-9.2199600969618996E-3</v>
      </c>
      <c r="L123" s="12" t="str">
        <f>_xlfn.XLOOKUP(I123,Sheet!$B$2:$B$900,Sheet!$A$2:$A$900)</f>
        <v>DPZ</v>
      </c>
      <c r="M123" s="9">
        <f t="shared" si="5"/>
        <v>-9.2199600969618996E-3</v>
      </c>
      <c r="P123" s="15"/>
      <c r="R123" s="10" t="s">
        <v>244</v>
      </c>
      <c r="S123" s="11">
        <v>0.1228517320885076</v>
      </c>
      <c r="V123" s="16"/>
    </row>
    <row r="124" spans="1:22">
      <c r="A124" s="1" t="s">
        <v>246</v>
      </c>
      <c r="B124">
        <v>0.33239056392731597</v>
      </c>
      <c r="C124">
        <v>0.43920351622886372</v>
      </c>
      <c r="D124">
        <v>1.588156352327484</v>
      </c>
      <c r="E124">
        <v>0.1068129523015476</v>
      </c>
      <c r="F124" s="8">
        <f t="shared" si="3"/>
        <v>-9.5692063526106996E-3</v>
      </c>
      <c r="G124" s="8">
        <f t="shared" si="4"/>
        <v>0.13007117506866059</v>
      </c>
      <c r="I124" s="10" t="s">
        <v>247</v>
      </c>
      <c r="J124" s="11">
        <v>-9.5692063526106996E-3</v>
      </c>
      <c r="L124" s="12" t="str">
        <f>_xlfn.XLOOKUP(I124,Sheet!$B$2:$B$900,Sheet!$A$2:$A$900)</f>
        <v>DRI</v>
      </c>
      <c r="M124" s="9">
        <f t="shared" si="5"/>
        <v>-9.5692063526106996E-3</v>
      </c>
      <c r="P124" s="15"/>
      <c r="R124" s="10" t="s">
        <v>246</v>
      </c>
      <c r="S124" s="11">
        <v>0.13007117506866059</v>
      </c>
      <c r="V124" s="16"/>
    </row>
    <row r="125" spans="1:22">
      <c r="A125" s="1" t="s">
        <v>248</v>
      </c>
      <c r="B125">
        <v>0.2321132088202677</v>
      </c>
      <c r="C125">
        <v>8.5639953007261793E-2</v>
      </c>
      <c r="D125">
        <v>1.10413824032742</v>
      </c>
      <c r="E125">
        <v>-0.14647325581300591</v>
      </c>
      <c r="F125" s="8">
        <f t="shared" si="3"/>
        <v>-9.4426669432815004E-3</v>
      </c>
      <c r="G125" s="8">
        <f t="shared" si="4"/>
        <v>9.1340623481567795E-2</v>
      </c>
      <c r="I125" s="10" t="s">
        <v>249</v>
      </c>
      <c r="J125" s="11">
        <v>-9.4426669432815004E-3</v>
      </c>
      <c r="L125" s="12" t="str">
        <f>_xlfn.XLOOKUP(I125,Sheet!$B$2:$B$900,Sheet!$A$2:$A$900)</f>
        <v>DTE</v>
      </c>
      <c r="M125" s="9">
        <f t="shared" si="5"/>
        <v>-9.4426669432815004E-3</v>
      </c>
      <c r="P125" s="15"/>
      <c r="R125" s="10" t="s">
        <v>248</v>
      </c>
      <c r="S125" s="11">
        <v>9.1340623481567795E-2</v>
      </c>
      <c r="V125" s="16"/>
    </row>
    <row r="126" spans="1:22">
      <c r="A126" s="1" t="s">
        <v>250</v>
      </c>
      <c r="B126">
        <v>0.1943732729032675</v>
      </c>
      <c r="C126">
        <v>0.13195691499131981</v>
      </c>
      <c r="D126">
        <v>0.92197535310278611</v>
      </c>
      <c r="E126">
        <v>-6.2416357911947752E-2</v>
      </c>
      <c r="F126" s="8">
        <f t="shared" si="3"/>
        <v>-9.6334138166312994E-3</v>
      </c>
      <c r="G126" s="8">
        <f t="shared" si="4"/>
        <v>6.2935421877942696E-2</v>
      </c>
      <c r="I126" s="10" t="s">
        <v>251</v>
      </c>
      <c r="J126" s="11">
        <v>-9.6334138166312994E-3</v>
      </c>
      <c r="L126" s="12" t="str">
        <f>_xlfn.XLOOKUP(I126,Sheet!$B$2:$B$900,Sheet!$A$2:$A$900)</f>
        <v>DUK</v>
      </c>
      <c r="M126" s="9">
        <f t="shared" si="5"/>
        <v>-9.6334138166312994E-3</v>
      </c>
      <c r="P126" s="15"/>
      <c r="R126" s="10" t="s">
        <v>250</v>
      </c>
      <c r="S126" s="11">
        <v>6.2935421877942696E-2</v>
      </c>
      <c r="V126" s="16"/>
    </row>
    <row r="127" spans="1:22">
      <c r="A127" s="1" t="s">
        <v>252</v>
      </c>
      <c r="B127">
        <v>0.17296558515715871</v>
      </c>
      <c r="C127">
        <v>0.53341428190059315</v>
      </c>
      <c r="D127">
        <v>0.81864485945247867</v>
      </c>
      <c r="E127">
        <v>0.36044869674343438</v>
      </c>
      <c r="F127" s="8">
        <f t="shared" si="3"/>
        <v>-1.0217470746371599E-2</v>
      </c>
      <c r="G127" s="8">
        <f t="shared" si="4"/>
        <v>-5.0557468364731899E-2</v>
      </c>
      <c r="I127" s="10" t="s">
        <v>253</v>
      </c>
      <c r="J127" s="11">
        <v>-1.0217470746371599E-2</v>
      </c>
      <c r="L127" s="12" t="str">
        <f>_xlfn.XLOOKUP(I127,Sheet!$B$2:$B$900,Sheet!$A$2:$A$900)</f>
        <v>DVA</v>
      </c>
      <c r="M127" s="9">
        <f t="shared" si="5"/>
        <v>-1.0217470746371599E-2</v>
      </c>
      <c r="P127" s="15"/>
      <c r="R127" s="10" t="s">
        <v>252</v>
      </c>
      <c r="S127" s="11">
        <v>-5.0557468364731899E-2</v>
      </c>
      <c r="V127" s="16"/>
    </row>
    <row r="128" spans="1:22">
      <c r="A128" s="1" t="s">
        <v>254</v>
      </c>
      <c r="B128">
        <v>0.35392590919974992</v>
      </c>
      <c r="C128">
        <v>4.8477201479433241E-2</v>
      </c>
      <c r="D128">
        <v>1.6921030225294009</v>
      </c>
      <c r="E128">
        <v>-0.30544870772031668</v>
      </c>
      <c r="F128" s="8">
        <f t="shared" si="3"/>
        <v>-1.06294229300472E-2</v>
      </c>
      <c r="G128" s="8">
        <f t="shared" si="4"/>
        <v>-9.0987865881177202E-2</v>
      </c>
      <c r="I128" s="10" t="s">
        <v>255</v>
      </c>
      <c r="J128" s="11">
        <v>-1.06294229300472E-2</v>
      </c>
      <c r="L128" s="12" t="str">
        <f>_xlfn.XLOOKUP(I128,Sheet!$B$2:$B$900,Sheet!$A$2:$A$900)</f>
        <v>DVN</v>
      </c>
      <c r="M128" s="9">
        <f t="shared" si="5"/>
        <v>-1.06294229300472E-2</v>
      </c>
      <c r="P128" s="15"/>
      <c r="R128" s="10" t="s">
        <v>254</v>
      </c>
      <c r="S128" s="11">
        <v>-9.0987865881177202E-2</v>
      </c>
      <c r="V128" s="16"/>
    </row>
    <row r="129" spans="1:22">
      <c r="A129" s="1" t="s">
        <v>256</v>
      </c>
      <c r="B129">
        <v>0.1744899360491847</v>
      </c>
      <c r="C129">
        <v>0.67917915159980458</v>
      </c>
      <c r="D129">
        <v>0.82600258682768124</v>
      </c>
      <c r="E129">
        <v>0.50468921555061985</v>
      </c>
      <c r="F129" s="8">
        <f t="shared" si="3"/>
        <v>-9.0719835373510999E-3</v>
      </c>
      <c r="G129" s="8">
        <f t="shared" si="4"/>
        <v>0.15963331668810379</v>
      </c>
      <c r="I129" s="10" t="s">
        <v>257</v>
      </c>
      <c r="J129" s="11">
        <v>-9.0719835373510999E-3</v>
      </c>
      <c r="L129" s="12" t="str">
        <f>_xlfn.XLOOKUP(I129,Sheet!$B$2:$B$900,Sheet!$A$2:$A$900)</f>
        <v>DXCM</v>
      </c>
      <c r="M129" s="9">
        <f t="shared" si="5"/>
        <v>-9.0719835373510999E-3</v>
      </c>
      <c r="P129" s="15"/>
      <c r="R129" s="10" t="s">
        <v>256</v>
      </c>
      <c r="S129" s="11">
        <v>0.15963331668810379</v>
      </c>
      <c r="V129" s="16"/>
    </row>
    <row r="130" spans="1:22">
      <c r="A130" s="1" t="s">
        <v>258</v>
      </c>
      <c r="B130">
        <v>0.12490000145269931</v>
      </c>
      <c r="C130">
        <v>0.35695394865254698</v>
      </c>
      <c r="D130">
        <v>0.58664219990907562</v>
      </c>
      <c r="E130">
        <v>0.2320539471998477</v>
      </c>
      <c r="F130" s="8">
        <f t="shared" ref="F130:F193" si="6">_xlfn.XLOOKUP(A130,$L$2:$L$900,$M$2:$M$900)</f>
        <v>-9.8638871471020996E-3</v>
      </c>
      <c r="G130" s="8">
        <f t="shared" ref="G130:G193" si="7">_xlfn.XLOOKUP(A130,$R$2:$R$900,$S$2:$S$900)</f>
        <v>6.22217274883183E-2</v>
      </c>
      <c r="I130" s="10" t="s">
        <v>259</v>
      </c>
      <c r="J130" s="11">
        <v>-9.8638871471020996E-3</v>
      </c>
      <c r="L130" s="12" t="str">
        <f>_xlfn.XLOOKUP(I130,Sheet!$B$2:$B$900,Sheet!$A$2:$A$900)</f>
        <v>EA</v>
      </c>
      <c r="M130" s="9">
        <f t="shared" ref="M130:M193" si="8">J130</f>
        <v>-9.8638871471020996E-3</v>
      </c>
      <c r="P130" s="15"/>
      <c r="R130" s="10" t="s">
        <v>258</v>
      </c>
      <c r="S130" s="11">
        <v>6.22217274883183E-2</v>
      </c>
      <c r="V130" s="16"/>
    </row>
    <row r="131" spans="1:22">
      <c r="A131" s="1" t="s">
        <v>260</v>
      </c>
      <c r="B131">
        <v>0.12959569234867871</v>
      </c>
      <c r="C131">
        <v>0.4177674297296371</v>
      </c>
      <c r="D131">
        <v>0.60930733142936311</v>
      </c>
      <c r="E131">
        <v>0.28817173738095841</v>
      </c>
      <c r="F131" s="8">
        <f t="shared" si="6"/>
        <v>-1.00446336743807E-2</v>
      </c>
      <c r="G131" s="8">
        <f t="shared" si="7"/>
        <v>6.9559716724581902E-2</v>
      </c>
      <c r="I131" s="10" t="s">
        <v>261</v>
      </c>
      <c r="J131" s="11">
        <v>-1.00446336743807E-2</v>
      </c>
      <c r="L131" s="12" t="str">
        <f>_xlfn.XLOOKUP(I131,Sheet!$B$2:$B$900,Sheet!$A$2:$A$900)</f>
        <v>EBAY</v>
      </c>
      <c r="M131" s="9">
        <f t="shared" si="8"/>
        <v>-1.00446336743807E-2</v>
      </c>
      <c r="P131" s="15"/>
      <c r="R131" s="10" t="s">
        <v>260</v>
      </c>
      <c r="S131" s="11">
        <v>6.9559716724581902E-2</v>
      </c>
      <c r="V131" s="16"/>
    </row>
    <row r="132" spans="1:22">
      <c r="A132" s="1" t="s">
        <v>262</v>
      </c>
      <c r="B132">
        <v>0.23620493926296651</v>
      </c>
      <c r="C132">
        <v>0.24025414063150191</v>
      </c>
      <c r="D132">
        <v>1.1238881792999229</v>
      </c>
      <c r="E132">
        <v>4.0492013685353712E-3</v>
      </c>
      <c r="F132" s="8">
        <f t="shared" si="6"/>
        <v>-9.7976924711180007E-3</v>
      </c>
      <c r="G132" s="8">
        <f t="shared" si="7"/>
        <v>0.1079971250015197</v>
      </c>
      <c r="I132" s="10" t="s">
        <v>263</v>
      </c>
      <c r="J132" s="11">
        <v>-9.7976924711180007E-3</v>
      </c>
      <c r="L132" s="12" t="str">
        <f>_xlfn.XLOOKUP(I132,Sheet!$B$2:$B$900,Sheet!$A$2:$A$900)</f>
        <v>ECL</v>
      </c>
      <c r="M132" s="9">
        <f t="shared" si="8"/>
        <v>-9.7976924711180007E-3</v>
      </c>
      <c r="P132" s="15"/>
      <c r="R132" s="10" t="s">
        <v>262</v>
      </c>
      <c r="S132" s="11">
        <v>0.1079971250015197</v>
      </c>
      <c r="V132" s="16"/>
    </row>
    <row r="133" spans="1:22">
      <c r="A133" s="1" t="s">
        <v>264</v>
      </c>
      <c r="B133">
        <v>0.14798763772215071</v>
      </c>
      <c r="C133">
        <v>-0.1020076739642687</v>
      </c>
      <c r="D133">
        <v>0.69808145861065041</v>
      </c>
      <c r="E133">
        <v>-0.24999531168641939</v>
      </c>
      <c r="F133" s="8">
        <f t="shared" si="6"/>
        <v>-9.5390384714182999E-3</v>
      </c>
      <c r="G133" s="8">
        <f t="shared" si="7"/>
        <v>6.2103821811919202E-2</v>
      </c>
      <c r="I133" s="10" t="s">
        <v>265</v>
      </c>
      <c r="J133" s="11">
        <v>-9.5390384714182999E-3</v>
      </c>
      <c r="L133" s="12" t="str">
        <f>_xlfn.XLOOKUP(I133,Sheet!$B$2:$B$900,Sheet!$A$2:$A$900)</f>
        <v>ED</v>
      </c>
      <c r="M133" s="9">
        <f t="shared" si="8"/>
        <v>-9.5390384714182999E-3</v>
      </c>
      <c r="P133" s="15"/>
      <c r="R133" s="10" t="s">
        <v>264</v>
      </c>
      <c r="S133" s="11">
        <v>6.2103821811919202E-2</v>
      </c>
      <c r="V133" s="16"/>
    </row>
    <row r="134" spans="1:22">
      <c r="A134" s="1" t="s">
        <v>266</v>
      </c>
      <c r="B134">
        <v>0.18297754863455751</v>
      </c>
      <c r="C134">
        <v>0.4170805259624224</v>
      </c>
      <c r="D134">
        <v>0.86697054230052506</v>
      </c>
      <c r="E134">
        <v>0.23410297732786489</v>
      </c>
      <c r="F134" s="8">
        <f t="shared" si="6"/>
        <v>-1.00417833027666E-2</v>
      </c>
      <c r="G134" s="8">
        <f t="shared" si="7"/>
        <v>2.19526711530326E-2</v>
      </c>
      <c r="I134" s="10" t="s">
        <v>267</v>
      </c>
      <c r="J134" s="11">
        <v>-1.00417833027666E-2</v>
      </c>
      <c r="L134" s="12" t="str">
        <f>_xlfn.XLOOKUP(I134,Sheet!$B$2:$B$900,Sheet!$A$2:$A$900)</f>
        <v>EFX</v>
      </c>
      <c r="M134" s="9">
        <f t="shared" si="8"/>
        <v>-1.00417833027666E-2</v>
      </c>
      <c r="P134" s="15"/>
      <c r="R134" s="10" t="s">
        <v>266</v>
      </c>
      <c r="S134" s="11">
        <v>2.19526711530326E-2</v>
      </c>
      <c r="V134" s="16"/>
    </row>
    <row r="135" spans="1:22">
      <c r="A135" s="1" t="s">
        <v>268</v>
      </c>
      <c r="B135">
        <v>0.22450530417370729</v>
      </c>
      <c r="C135">
        <v>-1.6768937507038451E-2</v>
      </c>
      <c r="D135">
        <v>1.067416453645136</v>
      </c>
      <c r="E135">
        <v>-0.24127424168074579</v>
      </c>
      <c r="F135" s="8">
        <f t="shared" si="6"/>
        <v>-9.7086556369879E-3</v>
      </c>
      <c r="G135" s="8">
        <f t="shared" si="7"/>
        <v>6.1707564112360801E-2</v>
      </c>
      <c r="I135" s="10" t="s">
        <v>269</v>
      </c>
      <c r="J135" s="11">
        <v>-9.7086556369879E-3</v>
      </c>
      <c r="L135" s="12" t="str">
        <f>_xlfn.XLOOKUP(I135,Sheet!$B$2:$B$900,Sheet!$A$2:$A$900)</f>
        <v>EG</v>
      </c>
      <c r="M135" s="9">
        <f t="shared" si="8"/>
        <v>-9.7086556369879E-3</v>
      </c>
      <c r="P135" s="15"/>
      <c r="R135" s="10" t="s">
        <v>268</v>
      </c>
      <c r="S135" s="11">
        <v>6.1707564112360801E-2</v>
      </c>
      <c r="V135" s="16"/>
    </row>
    <row r="136" spans="1:22">
      <c r="A136" s="1" t="s">
        <v>270</v>
      </c>
      <c r="B136">
        <v>0.20756169432150859</v>
      </c>
      <c r="C136">
        <v>-3.3535962406454178E-2</v>
      </c>
      <c r="D136">
        <v>0.98563314332176211</v>
      </c>
      <c r="E136">
        <v>-0.24109765672796279</v>
      </c>
      <c r="F136" s="8">
        <f t="shared" si="6"/>
        <v>-9.6767203858756992E-3</v>
      </c>
      <c r="G136" s="8">
        <f t="shared" si="7"/>
        <v>-1.6969686940837001E-3</v>
      </c>
      <c r="I136" s="10" t="s">
        <v>271</v>
      </c>
      <c r="J136" s="11">
        <v>-9.6767203858756992E-3</v>
      </c>
      <c r="L136" s="12" t="str">
        <f>_xlfn.XLOOKUP(I136,Sheet!$B$2:$B$900,Sheet!$A$2:$A$900)</f>
        <v>EIX</v>
      </c>
      <c r="M136" s="9">
        <f t="shared" si="8"/>
        <v>-9.6767203858756992E-3</v>
      </c>
      <c r="P136" s="15"/>
      <c r="R136" s="10" t="s">
        <v>270</v>
      </c>
      <c r="S136" s="11">
        <v>-1.6969686940837001E-3</v>
      </c>
      <c r="V136" s="16"/>
    </row>
    <row r="137" spans="1:22">
      <c r="A137" s="1" t="s">
        <v>272</v>
      </c>
      <c r="B137">
        <v>0.19872560855515331</v>
      </c>
      <c r="C137">
        <v>0.34525786136946501</v>
      </c>
      <c r="D137">
        <v>0.94298317967307677</v>
      </c>
      <c r="E137">
        <v>0.1465322528143117</v>
      </c>
      <c r="F137" s="8">
        <f t="shared" si="6"/>
        <v>-9.4474770470207997E-3</v>
      </c>
      <c r="G137" s="8">
        <f t="shared" si="7"/>
        <v>0.14132007434208921</v>
      </c>
      <c r="I137" s="10" t="s">
        <v>273</v>
      </c>
      <c r="J137" s="11">
        <v>-9.4474770470207997E-3</v>
      </c>
      <c r="L137" s="12" t="str">
        <f>_xlfn.XLOOKUP(I137,Sheet!$B$2:$B$900,Sheet!$A$2:$A$900)</f>
        <v>EL</v>
      </c>
      <c r="M137" s="9">
        <f t="shared" si="8"/>
        <v>-9.4474770470207997E-3</v>
      </c>
      <c r="P137" s="15"/>
      <c r="R137" s="10" t="s">
        <v>272</v>
      </c>
      <c r="S137" s="11">
        <v>0.14132007434208921</v>
      </c>
      <c r="V137" s="16"/>
    </row>
    <row r="138" spans="1:22">
      <c r="A138" s="1" t="s">
        <v>274</v>
      </c>
      <c r="B138">
        <v>0.25235082635085621</v>
      </c>
      <c r="C138">
        <v>0.22413726136106349</v>
      </c>
      <c r="D138">
        <v>1.2018210463615251</v>
      </c>
      <c r="E138">
        <v>-2.821356498979272E-2</v>
      </c>
      <c r="F138" s="8">
        <f t="shared" si="6"/>
        <v>-9.5116887886107001E-3</v>
      </c>
      <c r="G138" s="8">
        <f t="shared" si="7"/>
        <v>0.1321300780893428</v>
      </c>
      <c r="I138" s="10" t="s">
        <v>275</v>
      </c>
      <c r="J138" s="11">
        <v>-9.5116887886107001E-3</v>
      </c>
      <c r="L138" s="12" t="str">
        <f>_xlfn.XLOOKUP(I138,Sheet!$B$2:$B$900,Sheet!$A$2:$A$900)</f>
        <v>ELV</v>
      </c>
      <c r="M138" s="9">
        <f t="shared" si="8"/>
        <v>-9.5116887886107001E-3</v>
      </c>
      <c r="P138" s="15"/>
      <c r="R138" s="10" t="s">
        <v>274</v>
      </c>
      <c r="S138" s="11">
        <v>0.1321300780893428</v>
      </c>
      <c r="V138" s="16"/>
    </row>
    <row r="139" spans="1:22">
      <c r="A139" s="1" t="s">
        <v>276</v>
      </c>
      <c r="B139">
        <v>0.23686454309769031</v>
      </c>
      <c r="C139">
        <v>0.40888933279258372</v>
      </c>
      <c r="D139">
        <v>1.127071950974099</v>
      </c>
      <c r="E139">
        <v>0.1720247896948934</v>
      </c>
      <c r="F139" s="8">
        <f t="shared" si="6"/>
        <v>-1.0220920135711299E-2</v>
      </c>
      <c r="G139" s="8">
        <f t="shared" si="7"/>
        <v>4.6030767224825797E-2</v>
      </c>
      <c r="I139" s="10" t="s">
        <v>277</v>
      </c>
      <c r="J139" s="11">
        <v>-1.0220920135711299E-2</v>
      </c>
      <c r="L139" s="12" t="str">
        <f>_xlfn.XLOOKUP(I139,Sheet!$B$2:$B$900,Sheet!$A$2:$A$900)</f>
        <v>EMN</v>
      </c>
      <c r="M139" s="9">
        <f t="shared" si="8"/>
        <v>-1.0220920135711299E-2</v>
      </c>
      <c r="P139" s="15"/>
      <c r="R139" s="10" t="s">
        <v>276</v>
      </c>
      <c r="S139" s="11">
        <v>4.6030767224825797E-2</v>
      </c>
      <c r="V139" s="16"/>
    </row>
    <row r="140" spans="1:22">
      <c r="A140" s="1" t="s">
        <v>278</v>
      </c>
      <c r="B140">
        <v>0.24844137224228391</v>
      </c>
      <c r="C140">
        <v>0.2297270757367558</v>
      </c>
      <c r="D140">
        <v>1.1829509176613611</v>
      </c>
      <c r="E140">
        <v>-1.8714296505528111E-2</v>
      </c>
      <c r="F140" s="8">
        <f t="shared" si="6"/>
        <v>-9.9025901011609001E-3</v>
      </c>
      <c r="G140" s="8">
        <f t="shared" si="7"/>
        <v>8.3296193103662097E-2</v>
      </c>
      <c r="I140" s="10" t="s">
        <v>279</v>
      </c>
      <c r="J140" s="11">
        <v>-9.9025901011609001E-3</v>
      </c>
      <c r="L140" s="12" t="str">
        <f>_xlfn.XLOOKUP(I140,Sheet!$B$2:$B$900,Sheet!$A$2:$A$900)</f>
        <v>EMR</v>
      </c>
      <c r="M140" s="9">
        <f t="shared" si="8"/>
        <v>-9.9025901011609001E-3</v>
      </c>
      <c r="P140" s="15"/>
      <c r="R140" s="10" t="s">
        <v>278</v>
      </c>
      <c r="S140" s="11">
        <v>8.3296193103662097E-2</v>
      </c>
      <c r="V140" s="16"/>
    </row>
    <row r="141" spans="1:22">
      <c r="A141" s="1" t="s">
        <v>280</v>
      </c>
      <c r="B141">
        <v>0.27450662943527182</v>
      </c>
      <c r="C141">
        <v>-0.1975992895169216</v>
      </c>
      <c r="D141">
        <v>1.308762538459278</v>
      </c>
      <c r="E141">
        <v>-0.47210591895219339</v>
      </c>
      <c r="F141" s="8">
        <f t="shared" si="6"/>
        <v>-1.01963579094628E-2</v>
      </c>
      <c r="G141" s="8">
        <f t="shared" si="7"/>
        <v>2.3804745071541601E-2</v>
      </c>
      <c r="I141" s="10" t="s">
        <v>281</v>
      </c>
      <c r="J141" s="11">
        <v>-1.01963579094628E-2</v>
      </c>
      <c r="L141" s="12" t="str">
        <f>_xlfn.XLOOKUP(I141,Sheet!$B$2:$B$900,Sheet!$A$2:$A$900)</f>
        <v>EOG</v>
      </c>
      <c r="M141" s="9">
        <f t="shared" si="8"/>
        <v>-1.01963579094628E-2</v>
      </c>
      <c r="P141" s="15"/>
      <c r="R141" s="10" t="s">
        <v>280</v>
      </c>
      <c r="S141" s="11">
        <v>2.3804745071541601E-2</v>
      </c>
      <c r="V141" s="16"/>
    </row>
    <row r="142" spans="1:22">
      <c r="A142" s="1" t="s">
        <v>282</v>
      </c>
      <c r="B142">
        <v>0.18571112896816591</v>
      </c>
      <c r="C142">
        <v>0.29908091431583822</v>
      </c>
      <c r="D142">
        <v>0.88016497079997236</v>
      </c>
      <c r="E142">
        <v>0.11336978534767229</v>
      </c>
      <c r="F142" s="8">
        <f t="shared" si="6"/>
        <v>-9.4790175653775999E-3</v>
      </c>
      <c r="G142" s="8">
        <f t="shared" si="7"/>
        <v>8.0325536787458698E-2</v>
      </c>
      <c r="I142" s="10" t="s">
        <v>283</v>
      </c>
      <c r="J142" s="11">
        <v>-9.4790175653775999E-3</v>
      </c>
      <c r="L142" s="12" t="str">
        <f>_xlfn.XLOOKUP(I142,Sheet!$B$2:$B$900,Sheet!$A$2:$A$900)</f>
        <v>EQIX</v>
      </c>
      <c r="M142" s="9">
        <f t="shared" si="8"/>
        <v>-9.4790175653775999E-3</v>
      </c>
      <c r="P142" s="15"/>
      <c r="R142" s="10" t="s">
        <v>282</v>
      </c>
      <c r="S142" s="11">
        <v>8.0325536787458698E-2</v>
      </c>
      <c r="V142" s="16"/>
    </row>
    <row r="143" spans="1:22">
      <c r="A143" s="1" t="s">
        <v>284</v>
      </c>
      <c r="B143">
        <v>0.21434274063166381</v>
      </c>
      <c r="C143">
        <v>-0.1398434163057948</v>
      </c>
      <c r="D143">
        <v>1.0183638553446559</v>
      </c>
      <c r="E143">
        <v>-0.35418615693745847</v>
      </c>
      <c r="F143" s="8">
        <f t="shared" si="6"/>
        <v>-9.8823609545637004E-3</v>
      </c>
      <c r="G143" s="8">
        <f t="shared" si="7"/>
        <v>7.3314214115394793E-2</v>
      </c>
      <c r="I143" s="10" t="s">
        <v>285</v>
      </c>
      <c r="J143" s="11">
        <v>-9.8823609545637004E-3</v>
      </c>
      <c r="L143" s="12" t="str">
        <f>_xlfn.XLOOKUP(I143,Sheet!$B$2:$B$900,Sheet!$A$2:$A$900)</f>
        <v>EQR</v>
      </c>
      <c r="M143" s="9">
        <f t="shared" si="8"/>
        <v>-9.8823609545637004E-3</v>
      </c>
      <c r="P143" s="15"/>
      <c r="R143" s="10" t="s">
        <v>284</v>
      </c>
      <c r="S143" s="11">
        <v>7.3314214115394793E-2</v>
      </c>
      <c r="V143" s="16"/>
    </row>
    <row r="144" spans="1:22">
      <c r="A144" s="1" t="s">
        <v>286</v>
      </c>
      <c r="B144">
        <v>0.16413375650572451</v>
      </c>
      <c r="C144">
        <v>0.51579172085662739</v>
      </c>
      <c r="D144">
        <v>0.77601544401953404</v>
      </c>
      <c r="E144">
        <v>0.35165796435090291</v>
      </c>
      <c r="F144" s="8">
        <f t="shared" si="6"/>
        <v>-1.1221768418440799E-2</v>
      </c>
      <c r="G144" s="8">
        <f t="shared" si="7"/>
        <v>-0.69912739047939898</v>
      </c>
      <c r="I144" s="10" t="s">
        <v>287</v>
      </c>
      <c r="J144" s="11">
        <v>-1.1221768418440799E-2</v>
      </c>
      <c r="L144" s="12" t="str">
        <f>_xlfn.XLOOKUP(I144,Sheet!$B$2:$B$900,Sheet!$A$2:$A$900)</f>
        <v>EQT</v>
      </c>
      <c r="M144" s="9">
        <f t="shared" si="8"/>
        <v>-1.1221768418440799E-2</v>
      </c>
      <c r="P144" s="15"/>
      <c r="R144" s="10" t="s">
        <v>286</v>
      </c>
      <c r="S144" s="11">
        <v>-0.69912739047939898</v>
      </c>
      <c r="V144" s="16"/>
    </row>
    <row r="145" spans="1:22">
      <c r="A145" s="1" t="s">
        <v>288</v>
      </c>
      <c r="B145">
        <v>0.19162534842398529</v>
      </c>
      <c r="C145">
        <v>0.14512413649111069</v>
      </c>
      <c r="D145">
        <v>0.90871168837049332</v>
      </c>
      <c r="E145">
        <v>-4.6501211932874598E-2</v>
      </c>
      <c r="F145" s="8">
        <f t="shared" si="6"/>
        <v>-9.4255277685915996E-3</v>
      </c>
      <c r="G145" s="8">
        <f t="shared" si="7"/>
        <v>9.5387195657258506E-2</v>
      </c>
      <c r="I145" s="10" t="s">
        <v>289</v>
      </c>
      <c r="J145" s="11">
        <v>-9.4255277685915996E-3</v>
      </c>
      <c r="L145" s="12" t="str">
        <f>_xlfn.XLOOKUP(I145,Sheet!$B$2:$B$900,Sheet!$A$2:$A$900)</f>
        <v>ES</v>
      </c>
      <c r="M145" s="9">
        <f t="shared" si="8"/>
        <v>-9.4255277685915996E-3</v>
      </c>
      <c r="P145" s="15"/>
      <c r="R145" s="10" t="s">
        <v>288</v>
      </c>
      <c r="S145" s="11">
        <v>9.5387195657258506E-2</v>
      </c>
      <c r="V145" s="16"/>
    </row>
    <row r="146" spans="1:22">
      <c r="A146" s="1" t="s">
        <v>290</v>
      </c>
      <c r="B146">
        <v>0.2176563805471731</v>
      </c>
      <c r="C146">
        <v>-7.1477890083271101E-2</v>
      </c>
      <c r="D146">
        <v>1.03435811181503</v>
      </c>
      <c r="E146">
        <v>-0.28913427063044422</v>
      </c>
      <c r="F146" s="8">
        <f t="shared" si="6"/>
        <v>-9.8170352961582004E-3</v>
      </c>
      <c r="G146" s="8">
        <f t="shared" si="7"/>
        <v>8.0456582979730906E-2</v>
      </c>
      <c r="I146" s="10" t="s">
        <v>291</v>
      </c>
      <c r="J146" s="11">
        <v>-9.8170352961582004E-3</v>
      </c>
      <c r="L146" s="12" t="str">
        <f>_xlfn.XLOOKUP(I146,Sheet!$B$2:$B$900,Sheet!$A$2:$A$900)</f>
        <v>ESS</v>
      </c>
      <c r="M146" s="9">
        <f t="shared" si="8"/>
        <v>-9.8170352961582004E-3</v>
      </c>
      <c r="P146" s="15"/>
      <c r="R146" s="10" t="s">
        <v>290</v>
      </c>
      <c r="S146" s="11">
        <v>8.0456582979730906E-2</v>
      </c>
      <c r="V146" s="16"/>
    </row>
    <row r="147" spans="1:22">
      <c r="A147" s="1" t="s">
        <v>292</v>
      </c>
      <c r="B147">
        <v>0.25933838010587051</v>
      </c>
      <c r="C147">
        <v>0.39192044583402591</v>
      </c>
      <c r="D147">
        <v>1.2355485272308651</v>
      </c>
      <c r="E147">
        <v>0.13258206572815531</v>
      </c>
      <c r="F147" s="8">
        <f t="shared" si="6"/>
        <v>-9.7799574607971996E-3</v>
      </c>
      <c r="G147" s="8">
        <f t="shared" si="7"/>
        <v>8.3192309471116596E-2</v>
      </c>
      <c r="I147" s="10" t="s">
        <v>293</v>
      </c>
      <c r="J147" s="11">
        <v>-9.7799574607971996E-3</v>
      </c>
      <c r="L147" s="12" t="str">
        <f>_xlfn.XLOOKUP(I147,Sheet!$B$2:$B$900,Sheet!$A$2:$A$900)</f>
        <v>ETN</v>
      </c>
      <c r="M147" s="9">
        <f t="shared" si="8"/>
        <v>-9.7799574607971996E-3</v>
      </c>
      <c r="P147" s="15"/>
      <c r="R147" s="10" t="s">
        <v>292</v>
      </c>
      <c r="S147" s="11">
        <v>8.3192309471116596E-2</v>
      </c>
      <c r="V147" s="16"/>
    </row>
    <row r="148" spans="1:22">
      <c r="A148" s="1" t="s">
        <v>294</v>
      </c>
      <c r="B148">
        <v>0.2222101832592614</v>
      </c>
      <c r="C148">
        <v>-3.7103482302422219E-2</v>
      </c>
      <c r="D148">
        <v>1.056338378334553</v>
      </c>
      <c r="E148">
        <v>-0.25931366556168373</v>
      </c>
      <c r="F148" s="8">
        <f t="shared" si="6"/>
        <v>-9.3519573620209993E-3</v>
      </c>
      <c r="G148" s="8">
        <f t="shared" si="7"/>
        <v>0.10584361858003299</v>
      </c>
      <c r="I148" s="10" t="s">
        <v>295</v>
      </c>
      <c r="J148" s="11">
        <v>-9.3519573620209993E-3</v>
      </c>
      <c r="L148" s="12" t="str">
        <f>_xlfn.XLOOKUP(I148,Sheet!$B$2:$B$900,Sheet!$A$2:$A$900)</f>
        <v>ETR</v>
      </c>
      <c r="M148" s="9">
        <f t="shared" si="8"/>
        <v>-9.3519573620209993E-3</v>
      </c>
      <c r="P148" s="15"/>
      <c r="R148" s="10" t="s">
        <v>294</v>
      </c>
      <c r="S148" s="11">
        <v>0.10584361858003299</v>
      </c>
      <c r="V148" s="16"/>
    </row>
    <row r="149" spans="1:22">
      <c r="A149" s="1" t="s">
        <v>296</v>
      </c>
      <c r="B149">
        <v>0.22619011969742059</v>
      </c>
      <c r="C149">
        <v>-1.675276173243923E-3</v>
      </c>
      <c r="D149">
        <v>1.0755487107034281</v>
      </c>
      <c r="E149">
        <v>-0.22786539587066459</v>
      </c>
      <c r="F149" s="8">
        <f t="shared" si="6"/>
        <v>-9.4934568822549002E-3</v>
      </c>
      <c r="G149" s="8">
        <f t="shared" si="7"/>
        <v>6.5671232040777697E-2</v>
      </c>
      <c r="I149" s="10" t="s">
        <v>297</v>
      </c>
      <c r="J149" s="11">
        <v>-9.4934568822549002E-3</v>
      </c>
      <c r="L149" s="12" t="str">
        <f>_xlfn.XLOOKUP(I149,Sheet!$B$2:$B$900,Sheet!$A$2:$A$900)</f>
        <v>EVRG</v>
      </c>
      <c r="M149" s="9">
        <f t="shared" si="8"/>
        <v>-9.4934568822549002E-3</v>
      </c>
      <c r="P149" s="15"/>
      <c r="R149" s="10" t="s">
        <v>296</v>
      </c>
      <c r="S149" s="11">
        <v>6.5671232040777697E-2</v>
      </c>
      <c r="V149" s="16"/>
    </row>
    <row r="150" spans="1:22">
      <c r="A150" s="1" t="s">
        <v>298</v>
      </c>
      <c r="B150">
        <v>0.19722101580004131</v>
      </c>
      <c r="C150">
        <v>0.25668391199162038</v>
      </c>
      <c r="D150">
        <v>0.93572082074985952</v>
      </c>
      <c r="E150">
        <v>5.9462896191579163E-2</v>
      </c>
      <c r="F150" s="8">
        <f t="shared" si="6"/>
        <v>-9.3225113585468002E-3</v>
      </c>
      <c r="G150" s="8">
        <f t="shared" si="7"/>
        <v>0.14692949759435389</v>
      </c>
      <c r="I150" s="10" t="s">
        <v>299</v>
      </c>
      <c r="J150" s="11">
        <v>-9.3225113585468002E-3</v>
      </c>
      <c r="L150" s="12" t="str">
        <f>_xlfn.XLOOKUP(I150,Sheet!$B$2:$B$900,Sheet!$A$2:$A$900)</f>
        <v>EW</v>
      </c>
      <c r="M150" s="9">
        <f t="shared" si="8"/>
        <v>-9.3225113585468002E-3</v>
      </c>
      <c r="P150" s="15"/>
      <c r="R150" s="10" t="s">
        <v>298</v>
      </c>
      <c r="S150" s="11">
        <v>0.14692949759435389</v>
      </c>
      <c r="V150" s="16"/>
    </row>
    <row r="151" spans="1:22">
      <c r="A151" s="1" t="s">
        <v>300</v>
      </c>
      <c r="B151">
        <v>0.25102881003160532</v>
      </c>
      <c r="C151">
        <v>7.965183010858734E-2</v>
      </c>
      <c r="D151">
        <v>1.1954399462398271</v>
      </c>
      <c r="E151">
        <v>-0.1713769799230179</v>
      </c>
      <c r="F151" s="8">
        <f t="shared" si="6"/>
        <v>-9.5058617180692005E-3</v>
      </c>
      <c r="G151" s="8">
        <f t="shared" si="7"/>
        <v>0.1027971892716142</v>
      </c>
      <c r="I151" s="10" t="s">
        <v>301</v>
      </c>
      <c r="J151" s="11">
        <v>-9.5058617180692005E-3</v>
      </c>
      <c r="L151" s="12" t="str">
        <f>_xlfn.XLOOKUP(I151,Sheet!$B$2:$B$900,Sheet!$A$2:$A$900)</f>
        <v>EXC</v>
      </c>
      <c r="M151" s="9">
        <f t="shared" si="8"/>
        <v>-9.5058617180692005E-3</v>
      </c>
      <c r="P151" s="15"/>
      <c r="R151" s="10" t="s">
        <v>300</v>
      </c>
      <c r="S151" s="11">
        <v>0.1027971892716142</v>
      </c>
      <c r="V151" s="16"/>
    </row>
    <row r="152" spans="1:22">
      <c r="A152" s="1" t="s">
        <v>302</v>
      </c>
      <c r="B152">
        <v>0.1495322488474472</v>
      </c>
      <c r="C152">
        <v>0.26264600560379209</v>
      </c>
      <c r="D152">
        <v>0.70553697795339965</v>
      </c>
      <c r="E152">
        <v>0.1131137567563449</v>
      </c>
      <c r="F152" s="8">
        <f t="shared" si="6"/>
        <v>-9.7699570293972998E-3</v>
      </c>
      <c r="G152" s="8">
        <f t="shared" si="7"/>
        <v>0.1031954924200397</v>
      </c>
      <c r="I152" s="10" t="s">
        <v>303</v>
      </c>
      <c r="J152" s="11">
        <v>-9.7699570293972998E-3</v>
      </c>
      <c r="L152" s="12" t="str">
        <f>_xlfn.XLOOKUP(I152,Sheet!$B$2:$B$900,Sheet!$A$2:$A$900)</f>
        <v>EXPD</v>
      </c>
      <c r="M152" s="9">
        <f t="shared" si="8"/>
        <v>-9.7699570293972998E-3</v>
      </c>
      <c r="P152" s="15"/>
      <c r="R152" s="10" t="s">
        <v>302</v>
      </c>
      <c r="S152" s="11">
        <v>0.1031954924200397</v>
      </c>
      <c r="V152" s="16"/>
    </row>
    <row r="153" spans="1:22">
      <c r="A153" s="1" t="s">
        <v>304</v>
      </c>
      <c r="B153">
        <v>0.27241367742235778</v>
      </c>
      <c r="C153">
        <v>0.45632392065578542</v>
      </c>
      <c r="D153">
        <v>1.298660290741277</v>
      </c>
      <c r="E153">
        <v>0.18391024323342761</v>
      </c>
      <c r="F153" s="8">
        <f t="shared" si="6"/>
        <v>-1.03323530800417E-2</v>
      </c>
      <c r="G153" s="8">
        <f t="shared" si="7"/>
        <v>2.12775183490755E-2</v>
      </c>
      <c r="I153" s="10" t="s">
        <v>305</v>
      </c>
      <c r="J153" s="11">
        <v>-1.03323530800417E-2</v>
      </c>
      <c r="L153" s="12" t="str">
        <f>_xlfn.XLOOKUP(I153,Sheet!$B$2:$B$900,Sheet!$A$2:$A$900)</f>
        <v>EXPE</v>
      </c>
      <c r="M153" s="9">
        <f t="shared" si="8"/>
        <v>-1.03323530800417E-2</v>
      </c>
      <c r="P153" s="15"/>
      <c r="R153" s="10" t="s">
        <v>304</v>
      </c>
      <c r="S153" s="11">
        <v>2.12775183490755E-2</v>
      </c>
      <c r="V153" s="16"/>
    </row>
    <row r="154" spans="1:22">
      <c r="A154" s="1" t="s">
        <v>306</v>
      </c>
      <c r="B154">
        <v>0.14352025403734511</v>
      </c>
      <c r="C154">
        <v>0.21434252028351181</v>
      </c>
      <c r="D154">
        <v>0.67651831891284742</v>
      </c>
      <c r="E154">
        <v>7.0822266246166665E-2</v>
      </c>
      <c r="F154" s="8">
        <f t="shared" si="6"/>
        <v>-9.7621084432219004E-3</v>
      </c>
      <c r="G154" s="8">
        <f t="shared" si="7"/>
        <v>8.9856448162746197E-2</v>
      </c>
      <c r="I154" s="10" t="s">
        <v>307</v>
      </c>
      <c r="J154" s="11">
        <v>-9.7621084432219004E-3</v>
      </c>
      <c r="L154" s="12" t="str">
        <f>_xlfn.XLOOKUP(I154,Sheet!$B$2:$B$900,Sheet!$A$2:$A$900)</f>
        <v>EXR</v>
      </c>
      <c r="M154" s="9">
        <f t="shared" si="8"/>
        <v>-9.7621084432219004E-3</v>
      </c>
      <c r="P154" s="15"/>
      <c r="R154" s="10" t="s">
        <v>306</v>
      </c>
      <c r="S154" s="11">
        <v>8.9856448162746197E-2</v>
      </c>
      <c r="V154" s="16"/>
    </row>
    <row r="155" spans="1:22">
      <c r="A155" s="1" t="s">
        <v>308</v>
      </c>
      <c r="B155">
        <v>0.23168802182321771</v>
      </c>
      <c r="C155">
        <v>0.1167010976961865</v>
      </c>
      <c r="D155">
        <v>1.102085950382802</v>
      </c>
      <c r="E155">
        <v>-0.1149869241270312</v>
      </c>
      <c r="F155" s="8">
        <f t="shared" si="6"/>
        <v>-1.0543839322365901E-2</v>
      </c>
      <c r="G155" s="8">
        <f t="shared" si="7"/>
        <v>-5.3032399625160501E-2</v>
      </c>
      <c r="I155" s="10" t="s">
        <v>309</v>
      </c>
      <c r="J155" s="11">
        <v>-1.0543839322365901E-2</v>
      </c>
      <c r="L155" s="12" t="str">
        <f>_xlfn.XLOOKUP(I155,Sheet!$B$2:$B$900,Sheet!$A$2:$A$900)</f>
        <v>F</v>
      </c>
      <c r="M155" s="9">
        <f t="shared" si="8"/>
        <v>-1.0543839322365901E-2</v>
      </c>
      <c r="P155" s="15"/>
      <c r="R155" s="10" t="s">
        <v>308</v>
      </c>
      <c r="S155" s="11">
        <v>-5.3032399625160501E-2</v>
      </c>
      <c r="V155" s="16"/>
    </row>
    <row r="156" spans="1:22">
      <c r="A156" s="1" t="s">
        <v>310</v>
      </c>
      <c r="B156">
        <v>0.1925017154684118</v>
      </c>
      <c r="C156">
        <v>0.38762014764592911</v>
      </c>
      <c r="D156">
        <v>0.91294173135287549</v>
      </c>
      <c r="E156">
        <v>0.19511843217751729</v>
      </c>
      <c r="F156" s="8">
        <f t="shared" si="6"/>
        <v>-9.7069780738121992E-3</v>
      </c>
      <c r="G156" s="8">
        <f t="shared" si="7"/>
        <v>0.10947525740443349</v>
      </c>
      <c r="I156" s="10" t="s">
        <v>311</v>
      </c>
      <c r="J156" s="11">
        <v>-9.7069780738121992E-3</v>
      </c>
      <c r="L156" s="12" t="str">
        <f>_xlfn.XLOOKUP(I156,Sheet!$B$2:$B$900,Sheet!$A$2:$A$900)</f>
        <v>FAST</v>
      </c>
      <c r="M156" s="9">
        <f t="shared" si="8"/>
        <v>-9.7069780738121992E-3</v>
      </c>
      <c r="P156" s="15"/>
      <c r="R156" s="10" t="s">
        <v>310</v>
      </c>
      <c r="S156" s="11">
        <v>0.10947525740443349</v>
      </c>
      <c r="V156" s="16"/>
    </row>
    <row r="157" spans="1:22">
      <c r="A157" s="1" t="s">
        <v>312</v>
      </c>
      <c r="B157">
        <v>0.33037893890422437</v>
      </c>
      <c r="C157">
        <v>0.94491362173101345</v>
      </c>
      <c r="D157">
        <v>1.578446653216558</v>
      </c>
      <c r="E157">
        <v>0.61453468282678902</v>
      </c>
      <c r="F157" s="8">
        <f t="shared" si="6"/>
        <v>-9.6528419472858007E-3</v>
      </c>
      <c r="G157" s="8">
        <f t="shared" si="7"/>
        <v>2.3140431672195601E-2</v>
      </c>
      <c r="I157" s="10" t="s">
        <v>313</v>
      </c>
      <c r="J157" s="11">
        <v>-9.6528419472858007E-3</v>
      </c>
      <c r="L157" s="12" t="str">
        <f>_xlfn.XLOOKUP(I157,Sheet!$B$2:$B$900,Sheet!$A$2:$A$900)</f>
        <v>FCX</v>
      </c>
      <c r="M157" s="9">
        <f t="shared" si="8"/>
        <v>-9.6528419472858007E-3</v>
      </c>
      <c r="P157" s="15"/>
      <c r="R157" s="10" t="s">
        <v>312</v>
      </c>
      <c r="S157" s="11">
        <v>2.3140431672195601E-2</v>
      </c>
      <c r="V157" s="16"/>
    </row>
    <row r="158" spans="1:22">
      <c r="A158" s="1" t="s">
        <v>314</v>
      </c>
      <c r="B158">
        <v>0.21717708179521261</v>
      </c>
      <c r="C158">
        <v>0.32514034505182549</v>
      </c>
      <c r="D158">
        <v>1.0320446355894131</v>
      </c>
      <c r="E158">
        <v>0.107963263256613</v>
      </c>
      <c r="F158" s="8">
        <f t="shared" si="6"/>
        <v>-9.815691105323E-3</v>
      </c>
      <c r="G158" s="8">
        <f t="shared" si="7"/>
        <v>0.10932522503626969</v>
      </c>
      <c r="I158" s="10" t="s">
        <v>315</v>
      </c>
      <c r="J158" s="11">
        <v>-9.815691105323E-3</v>
      </c>
      <c r="L158" s="12" t="str">
        <f>_xlfn.XLOOKUP(I158,Sheet!$B$2:$B$900,Sheet!$A$2:$A$900)</f>
        <v>FDS</v>
      </c>
      <c r="M158" s="9">
        <f t="shared" si="8"/>
        <v>-9.815691105323E-3</v>
      </c>
      <c r="P158" s="15"/>
      <c r="R158" s="10" t="s">
        <v>314</v>
      </c>
      <c r="S158" s="11">
        <v>0.10932522503626969</v>
      </c>
      <c r="V158" s="16"/>
    </row>
    <row r="159" spans="1:22">
      <c r="A159" s="1" t="s">
        <v>316</v>
      </c>
      <c r="B159">
        <v>0.22733989443543651</v>
      </c>
      <c r="C159">
        <v>0.69417637925972131</v>
      </c>
      <c r="D159">
        <v>1.0810984362354361</v>
      </c>
      <c r="E159">
        <v>0.4668364848242848</v>
      </c>
      <c r="F159" s="8">
        <f t="shared" si="6"/>
        <v>-1.0415067665056401E-2</v>
      </c>
      <c r="G159" s="8">
        <f t="shared" si="7"/>
        <v>2.4161726378325501E-2</v>
      </c>
      <c r="I159" s="10" t="s">
        <v>317</v>
      </c>
      <c r="J159" s="11">
        <v>-1.0415067665056401E-2</v>
      </c>
      <c r="L159" s="12" t="str">
        <f>_xlfn.XLOOKUP(I159,Sheet!$B$2:$B$900,Sheet!$A$2:$A$900)</f>
        <v>FDX</v>
      </c>
      <c r="M159" s="9">
        <f t="shared" si="8"/>
        <v>-1.0415067665056401E-2</v>
      </c>
      <c r="P159" s="15"/>
      <c r="R159" s="10" t="s">
        <v>316</v>
      </c>
      <c r="S159" s="11">
        <v>2.4161726378325501E-2</v>
      </c>
      <c r="V159" s="16"/>
    </row>
    <row r="160" spans="1:22">
      <c r="A160" s="1" t="s">
        <v>318</v>
      </c>
      <c r="B160">
        <v>0.21323888154164669</v>
      </c>
      <c r="C160">
        <v>-0.27214984920419588</v>
      </c>
      <c r="D160">
        <v>1.013035755175941</v>
      </c>
      <c r="E160">
        <v>-0.48538873074584271</v>
      </c>
      <c r="F160" s="8">
        <f t="shared" si="6"/>
        <v>-9.5069351305502002E-3</v>
      </c>
      <c r="G160" s="8">
        <f t="shared" si="7"/>
        <v>0.1023571133431873</v>
      </c>
      <c r="I160" s="10" t="s">
        <v>319</v>
      </c>
      <c r="J160" s="11">
        <v>-9.5069351305502002E-3</v>
      </c>
      <c r="L160" s="12" t="str">
        <f>_xlfn.XLOOKUP(I160,Sheet!$B$2:$B$900,Sheet!$A$2:$A$900)</f>
        <v>FE</v>
      </c>
      <c r="M160" s="9">
        <f t="shared" si="8"/>
        <v>-9.5069351305502002E-3</v>
      </c>
      <c r="P160" s="15"/>
      <c r="R160" s="10" t="s">
        <v>318</v>
      </c>
      <c r="S160" s="11">
        <v>0.1023571133431873</v>
      </c>
      <c r="V160" s="16"/>
    </row>
    <row r="161" spans="1:22">
      <c r="A161" s="1" t="s">
        <v>320</v>
      </c>
      <c r="B161">
        <v>0.15993579010306219</v>
      </c>
      <c r="C161">
        <v>0.31620303359569102</v>
      </c>
      <c r="D161">
        <v>0.75575272597828524</v>
      </c>
      <c r="E161">
        <v>0.15626724349262891</v>
      </c>
      <c r="F161" s="8">
        <f t="shared" si="6"/>
        <v>-1.0057144075824901E-2</v>
      </c>
      <c r="G161" s="8">
        <f t="shared" si="7"/>
        <v>6.8566907234802202E-2</v>
      </c>
      <c r="I161" s="10" t="s">
        <v>321</v>
      </c>
      <c r="J161" s="11">
        <v>-1.0057144075824901E-2</v>
      </c>
      <c r="L161" s="12" t="str">
        <f>_xlfn.XLOOKUP(I161,Sheet!$B$2:$B$900,Sheet!$A$2:$A$900)</f>
        <v>FFIV</v>
      </c>
      <c r="M161" s="9">
        <f t="shared" si="8"/>
        <v>-1.0057144075824901E-2</v>
      </c>
      <c r="P161" s="15"/>
      <c r="R161" s="10" t="s">
        <v>320</v>
      </c>
      <c r="S161" s="11">
        <v>6.8566907234802202E-2</v>
      </c>
      <c r="V161" s="16"/>
    </row>
    <row r="162" spans="1:22">
      <c r="A162" s="1" t="s">
        <v>322</v>
      </c>
      <c r="B162">
        <v>0.24305694681195131</v>
      </c>
      <c r="C162">
        <v>9.4662744124643483E-2</v>
      </c>
      <c r="D162">
        <v>1.156961406587673</v>
      </c>
      <c r="E162">
        <v>-0.1483942026873078</v>
      </c>
      <c r="F162" s="8">
        <f t="shared" si="6"/>
        <v>-9.4515950799823993E-3</v>
      </c>
      <c r="G162" s="8">
        <f t="shared" si="7"/>
        <v>0.13135402638588731</v>
      </c>
      <c r="I162" s="10" t="s">
        <v>323</v>
      </c>
      <c r="J162" s="11">
        <v>-9.4515950799823993E-3</v>
      </c>
      <c r="L162" s="12" t="str">
        <f>_xlfn.XLOOKUP(I162,Sheet!$B$2:$B$900,Sheet!$A$2:$A$900)</f>
        <v>FI</v>
      </c>
      <c r="M162" s="9">
        <f t="shared" si="8"/>
        <v>-9.4515950799823993E-3</v>
      </c>
      <c r="P162" s="15"/>
      <c r="R162" s="10" t="s">
        <v>322</v>
      </c>
      <c r="S162" s="11">
        <v>0.13135402638588731</v>
      </c>
      <c r="V162" s="16"/>
    </row>
    <row r="163" spans="1:22">
      <c r="A163" s="1" t="s">
        <v>324</v>
      </c>
      <c r="B163">
        <v>0.28793386857545672</v>
      </c>
      <c r="C163">
        <v>0.48305357538717142</v>
      </c>
      <c r="D163">
        <v>1.3735730525685479</v>
      </c>
      <c r="E163">
        <v>0.1951197068117147</v>
      </c>
      <c r="F163" s="8">
        <f t="shared" si="6"/>
        <v>-9.1170710740080992E-3</v>
      </c>
      <c r="G163" s="8">
        <f t="shared" si="7"/>
        <v>0.1595985139102146</v>
      </c>
      <c r="I163" s="10" t="s">
        <v>325</v>
      </c>
      <c r="J163" s="11">
        <v>-9.1170710740080992E-3</v>
      </c>
      <c r="L163" s="12" t="str">
        <f>_xlfn.XLOOKUP(I163,Sheet!$B$2:$B$900,Sheet!$A$2:$A$900)</f>
        <v>FICO</v>
      </c>
      <c r="M163" s="9">
        <f t="shared" si="8"/>
        <v>-9.1170710740080992E-3</v>
      </c>
      <c r="P163" s="15"/>
      <c r="R163" s="10" t="s">
        <v>324</v>
      </c>
      <c r="S163" s="11">
        <v>0.1595985139102146</v>
      </c>
      <c r="V163" s="16"/>
    </row>
    <row r="164" spans="1:22">
      <c r="A164" s="1" t="s">
        <v>326</v>
      </c>
      <c r="B164">
        <v>0.2375282897083261</v>
      </c>
      <c r="C164">
        <v>0.12887829656661681</v>
      </c>
      <c r="D164">
        <v>1.1302757189731989</v>
      </c>
      <c r="E164">
        <v>-0.1086499931417093</v>
      </c>
      <c r="F164" s="8">
        <f t="shared" si="6"/>
        <v>-9.4990358824550009E-3</v>
      </c>
      <c r="G164" s="8">
        <f t="shared" si="7"/>
        <v>0.1219923812265483</v>
      </c>
      <c r="I164" s="10" t="s">
        <v>327</v>
      </c>
      <c r="J164" s="11">
        <v>-9.4990358824550009E-3</v>
      </c>
      <c r="L164" s="12" t="str">
        <f>_xlfn.XLOOKUP(I164,Sheet!$B$2:$B$900,Sheet!$A$2:$A$900)</f>
        <v>FIS</v>
      </c>
      <c r="M164" s="9">
        <f t="shared" si="8"/>
        <v>-9.4990358824550009E-3</v>
      </c>
      <c r="P164" s="15"/>
      <c r="R164" s="10" t="s">
        <v>326</v>
      </c>
      <c r="S164" s="11">
        <v>0.1219923812265483</v>
      </c>
      <c r="V164" s="16"/>
    </row>
    <row r="165" spans="1:22">
      <c r="A165" s="1" t="s">
        <v>328</v>
      </c>
      <c r="B165">
        <v>0.3413460392585424</v>
      </c>
      <c r="C165">
        <v>0.21656603209271341</v>
      </c>
      <c r="D165">
        <v>1.631382584783017</v>
      </c>
      <c r="E165">
        <v>-0.124780007165829</v>
      </c>
      <c r="F165" s="8">
        <f t="shared" si="6"/>
        <v>-9.8951380799969998E-3</v>
      </c>
      <c r="G165" s="8">
        <f t="shared" si="7"/>
        <v>9.4008498577225402E-2</v>
      </c>
      <c r="I165" s="10" t="s">
        <v>329</v>
      </c>
      <c r="J165" s="11">
        <v>-9.8951380799969998E-3</v>
      </c>
      <c r="L165" s="12" t="str">
        <f>_xlfn.XLOOKUP(I165,Sheet!$B$2:$B$900,Sheet!$A$2:$A$900)</f>
        <v>FITB</v>
      </c>
      <c r="M165" s="9">
        <f t="shared" si="8"/>
        <v>-9.8951380799969998E-3</v>
      </c>
      <c r="P165" s="15"/>
      <c r="R165" s="10" t="s">
        <v>328</v>
      </c>
      <c r="S165" s="11">
        <v>9.4008498577225402E-2</v>
      </c>
      <c r="V165" s="16"/>
    </row>
    <row r="166" spans="1:22">
      <c r="A166" s="1" t="s">
        <v>330</v>
      </c>
      <c r="B166">
        <v>0.24684643904394291</v>
      </c>
      <c r="C166">
        <v>0.29291180350818441</v>
      </c>
      <c r="D166">
        <v>1.1752525040504</v>
      </c>
      <c r="E166">
        <v>4.6065364464241497E-2</v>
      </c>
      <c r="F166" s="8">
        <f t="shared" si="6"/>
        <v>-9.3154674342883995E-3</v>
      </c>
      <c r="G166" s="8">
        <f t="shared" si="7"/>
        <v>0.13566129404145391</v>
      </c>
      <c r="I166" s="10" t="s">
        <v>331</v>
      </c>
      <c r="J166" s="11">
        <v>-9.3154674342883995E-3</v>
      </c>
      <c r="L166" s="12" t="str">
        <f>_xlfn.XLOOKUP(I166,Sheet!$B$2:$B$900,Sheet!$A$2:$A$900)</f>
        <v>FMC</v>
      </c>
      <c r="M166" s="9">
        <f t="shared" si="8"/>
        <v>-9.3154674342883995E-3</v>
      </c>
      <c r="P166" s="15"/>
      <c r="R166" s="10" t="s">
        <v>330</v>
      </c>
      <c r="S166" s="11">
        <v>0.13566129404145391</v>
      </c>
      <c r="V166" s="16"/>
    </row>
    <row r="167" spans="1:22">
      <c r="A167" s="1" t="s">
        <v>332</v>
      </c>
      <c r="B167">
        <v>0.2498257151938616</v>
      </c>
      <c r="C167">
        <v>-0.14301471980572411</v>
      </c>
      <c r="D167">
        <v>1.189632855583117</v>
      </c>
      <c r="E167">
        <v>-0.39284043499958582</v>
      </c>
      <c r="F167" s="8">
        <f t="shared" si="6"/>
        <v>-1.0193350493387101E-2</v>
      </c>
      <c r="G167" s="8">
        <f t="shared" si="7"/>
        <v>-2.0500580990189601E-2</v>
      </c>
      <c r="I167" s="10" t="s">
        <v>333</v>
      </c>
      <c r="J167" s="11">
        <v>-1.0193350493387101E-2</v>
      </c>
      <c r="L167" s="12" t="str">
        <f>_xlfn.XLOOKUP(I167,Sheet!$B$2:$B$900,Sheet!$A$2:$A$900)</f>
        <v>FRT</v>
      </c>
      <c r="M167" s="9">
        <f t="shared" si="8"/>
        <v>-1.0193350493387101E-2</v>
      </c>
      <c r="P167" s="15"/>
      <c r="R167" s="10" t="s">
        <v>332</v>
      </c>
      <c r="S167" s="11">
        <v>-2.0500580990189601E-2</v>
      </c>
      <c r="V167" s="16"/>
    </row>
    <row r="168" spans="1:22">
      <c r="A168" s="1" t="s">
        <v>334</v>
      </c>
      <c r="B168">
        <v>0.17795646980341109</v>
      </c>
      <c r="C168">
        <v>0.7580785519934693</v>
      </c>
      <c r="D168">
        <v>0.84273483032486951</v>
      </c>
      <c r="E168">
        <v>0.58012208219005823</v>
      </c>
      <c r="F168" s="8">
        <f t="shared" si="6"/>
        <v>-1.05414012807101E-2</v>
      </c>
      <c r="G168" s="8">
        <f t="shared" si="7"/>
        <v>4.8919197195311001E-2</v>
      </c>
      <c r="I168" s="10" t="s">
        <v>335</v>
      </c>
      <c r="J168" s="11">
        <v>-1.05414012807101E-2</v>
      </c>
      <c r="L168" s="12" t="str">
        <f>_xlfn.XLOOKUP(I168,Sheet!$B$2:$B$900,Sheet!$A$2:$A$900)</f>
        <v>FSLR</v>
      </c>
      <c r="M168" s="9">
        <f t="shared" si="8"/>
        <v>-1.05414012807101E-2</v>
      </c>
      <c r="P168" s="15"/>
      <c r="R168" s="10" t="s">
        <v>334</v>
      </c>
      <c r="S168" s="11">
        <v>4.8919197195311001E-2</v>
      </c>
      <c r="V168" s="16"/>
    </row>
    <row r="169" spans="1:22">
      <c r="A169" s="1" t="s">
        <v>336</v>
      </c>
      <c r="B169">
        <v>0.19378104226575221</v>
      </c>
      <c r="C169">
        <v>-5.9225478204029458E-2</v>
      </c>
      <c r="D169">
        <v>0.91911677795655544</v>
      </c>
      <c r="E169">
        <v>-0.25300652046978173</v>
      </c>
      <c r="F169" s="8">
        <f t="shared" si="6"/>
        <v>-1.00462976071921E-2</v>
      </c>
      <c r="G169" s="8">
        <f t="shared" si="7"/>
        <v>5.23106134405961E-2</v>
      </c>
      <c r="I169" s="10" t="s">
        <v>337</v>
      </c>
      <c r="J169" s="11">
        <v>-1.00462976071921E-2</v>
      </c>
      <c r="L169" s="12" t="str">
        <f>_xlfn.XLOOKUP(I169,Sheet!$B$2:$B$900,Sheet!$A$2:$A$900)</f>
        <v>GD</v>
      </c>
      <c r="M169" s="9">
        <f t="shared" si="8"/>
        <v>-1.00462976071921E-2</v>
      </c>
      <c r="P169" s="15"/>
      <c r="R169" s="10" t="s">
        <v>336</v>
      </c>
      <c r="S169" s="11">
        <v>5.23106134405961E-2</v>
      </c>
      <c r="V169" s="16"/>
    </row>
    <row r="170" spans="1:22">
      <c r="A170" s="1" t="s">
        <v>338</v>
      </c>
      <c r="B170">
        <v>0.26046195099180708</v>
      </c>
      <c r="C170">
        <v>0.17232946248090941</v>
      </c>
      <c r="D170">
        <v>1.2409717721731419</v>
      </c>
      <c r="E170">
        <v>-8.8132488510897722E-2</v>
      </c>
      <c r="F170" s="8">
        <f t="shared" si="6"/>
        <v>-1.1185811828891499E-2</v>
      </c>
      <c r="G170" s="8">
        <f t="shared" si="7"/>
        <v>-3.5002258101849728</v>
      </c>
      <c r="I170" s="10" t="s">
        <v>339</v>
      </c>
      <c r="J170" s="11">
        <v>-1.1185811828891499E-2</v>
      </c>
      <c r="L170" s="12" t="str">
        <f>_xlfn.XLOOKUP(I170,Sheet!$B$2:$B$900,Sheet!$A$2:$A$900)</f>
        <v>GE</v>
      </c>
      <c r="M170" s="9">
        <f t="shared" si="8"/>
        <v>-1.1185811828891499E-2</v>
      </c>
      <c r="P170" s="15"/>
      <c r="R170" s="10" t="s">
        <v>338</v>
      </c>
      <c r="S170" s="11">
        <v>-3.5002258101849728</v>
      </c>
      <c r="V170" s="16"/>
    </row>
    <row r="171" spans="1:22">
      <c r="A171" s="1" t="s">
        <v>340</v>
      </c>
      <c r="B171">
        <v>0.1064763324783983</v>
      </c>
      <c r="C171">
        <v>0.43751719244743381</v>
      </c>
      <c r="D171">
        <v>0.49771494944923028</v>
      </c>
      <c r="E171">
        <v>0.33104085996903548</v>
      </c>
      <c r="F171" s="8">
        <f t="shared" si="6"/>
        <v>-9.8214552151365004E-3</v>
      </c>
      <c r="G171" s="8">
        <f t="shared" si="7"/>
        <v>1.2911576396447501E-2</v>
      </c>
      <c r="I171" s="10" t="s">
        <v>341</v>
      </c>
      <c r="J171" s="11">
        <v>-9.8214552151365004E-3</v>
      </c>
      <c r="L171" s="12" t="str">
        <f>_xlfn.XLOOKUP(I171,Sheet!$B$2:$B$900,Sheet!$A$2:$A$900)</f>
        <v>GEN</v>
      </c>
      <c r="M171" s="9">
        <f t="shared" si="8"/>
        <v>-9.8214552151365004E-3</v>
      </c>
      <c r="P171" s="15"/>
      <c r="R171" s="10" t="s">
        <v>340</v>
      </c>
      <c r="S171" s="11">
        <v>1.2911576396447501E-2</v>
      </c>
      <c r="V171" s="16"/>
    </row>
    <row r="172" spans="1:22">
      <c r="A172" s="1" t="s">
        <v>342</v>
      </c>
      <c r="B172">
        <v>0.1030081039994914</v>
      </c>
      <c r="C172">
        <v>3.5935239955731108E-4</v>
      </c>
      <c r="D172">
        <v>0.48097452586552752</v>
      </c>
      <c r="E172">
        <v>-0.1026487515999341</v>
      </c>
      <c r="F172" s="8">
        <f t="shared" si="6"/>
        <v>-1.06454884847485E-2</v>
      </c>
      <c r="G172" s="8">
        <f t="shared" si="7"/>
        <v>-4.9041784944068197E-2</v>
      </c>
      <c r="I172" s="10" t="s">
        <v>343</v>
      </c>
      <c r="J172" s="11">
        <v>-1.06454884847485E-2</v>
      </c>
      <c r="L172" s="12" t="str">
        <f>_xlfn.XLOOKUP(I172,Sheet!$B$2:$B$900,Sheet!$A$2:$A$900)</f>
        <v>GILD</v>
      </c>
      <c r="M172" s="9">
        <f t="shared" si="8"/>
        <v>-1.06454884847485E-2</v>
      </c>
      <c r="P172" s="15"/>
      <c r="R172" s="10" t="s">
        <v>342</v>
      </c>
      <c r="S172" s="11">
        <v>-4.9041784944068197E-2</v>
      </c>
      <c r="V172" s="16"/>
    </row>
    <row r="173" spans="1:22">
      <c r="A173" s="1" t="s">
        <v>344</v>
      </c>
      <c r="B173">
        <v>9.3757536014799955E-2</v>
      </c>
      <c r="C173">
        <v>0.17526644488283061</v>
      </c>
      <c r="D173">
        <v>0.43632394203133268</v>
      </c>
      <c r="E173">
        <v>8.1508908868030652E-2</v>
      </c>
      <c r="F173" s="8">
        <f t="shared" si="6"/>
        <v>-1.0075519832272801E-2</v>
      </c>
      <c r="G173" s="8">
        <f t="shared" si="7"/>
        <v>-5.4336225474162697E-2</v>
      </c>
      <c r="I173" s="10" t="s">
        <v>345</v>
      </c>
      <c r="J173" s="11">
        <v>-1.0075519832272801E-2</v>
      </c>
      <c r="L173" s="12" t="str">
        <f>_xlfn.XLOOKUP(I173,Sheet!$B$2:$B$900,Sheet!$A$2:$A$900)</f>
        <v>GIS</v>
      </c>
      <c r="M173" s="9">
        <f t="shared" si="8"/>
        <v>-1.0075519832272801E-2</v>
      </c>
      <c r="P173" s="15"/>
      <c r="R173" s="10" t="s">
        <v>344</v>
      </c>
      <c r="S173" s="11">
        <v>-5.4336225474162697E-2</v>
      </c>
      <c r="V173" s="16"/>
    </row>
    <row r="174" spans="1:22">
      <c r="A174" s="1" t="s">
        <v>346</v>
      </c>
      <c r="B174">
        <v>0.27095774340284662</v>
      </c>
      <c r="C174">
        <v>4.6991621433929542E-2</v>
      </c>
      <c r="D174">
        <v>1.2916327974994759</v>
      </c>
      <c r="E174">
        <v>-0.22396612196891699</v>
      </c>
      <c r="F174" s="8">
        <f t="shared" si="6"/>
        <v>-9.7737503090404992E-3</v>
      </c>
      <c r="G174" s="8">
        <f t="shared" si="7"/>
        <v>9.1463343038571995E-2</v>
      </c>
      <c r="I174" s="10" t="s">
        <v>347</v>
      </c>
      <c r="J174" s="11">
        <v>-9.7737503090404992E-3</v>
      </c>
      <c r="L174" s="12" t="str">
        <f>_xlfn.XLOOKUP(I174,Sheet!$B$2:$B$900,Sheet!$A$2:$A$900)</f>
        <v>GL</v>
      </c>
      <c r="M174" s="9">
        <f t="shared" si="8"/>
        <v>-9.7737503090404992E-3</v>
      </c>
      <c r="P174" s="15"/>
      <c r="R174" s="10" t="s">
        <v>346</v>
      </c>
      <c r="S174" s="11">
        <v>9.1463343038571995E-2</v>
      </c>
      <c r="V174" s="16"/>
    </row>
    <row r="175" spans="1:22">
      <c r="A175" s="1" t="s">
        <v>348</v>
      </c>
      <c r="B175">
        <v>0.26912574113580118</v>
      </c>
      <c r="C175">
        <v>0.37388136697617541</v>
      </c>
      <c r="D175">
        <v>1.282790100386767</v>
      </c>
      <c r="E175">
        <v>0.10475562584037409</v>
      </c>
      <c r="F175" s="8">
        <f t="shared" si="6"/>
        <v>-9.9407320893424994E-3</v>
      </c>
      <c r="G175" s="8">
        <f t="shared" si="7"/>
        <v>9.4485622670668803E-2</v>
      </c>
      <c r="I175" s="10" t="s">
        <v>349</v>
      </c>
      <c r="J175" s="11">
        <v>-9.9407320893424994E-3</v>
      </c>
      <c r="L175" s="12" t="str">
        <f>_xlfn.XLOOKUP(I175,Sheet!$B$2:$B$900,Sheet!$A$2:$A$900)</f>
        <v>GLW</v>
      </c>
      <c r="M175" s="9">
        <f t="shared" si="8"/>
        <v>-9.9407320893424994E-3</v>
      </c>
      <c r="P175" s="15"/>
      <c r="R175" s="10" t="s">
        <v>348</v>
      </c>
      <c r="S175" s="11">
        <v>9.4485622670668803E-2</v>
      </c>
      <c r="V175" s="16"/>
    </row>
    <row r="176" spans="1:22">
      <c r="A176" s="1" t="s">
        <v>350</v>
      </c>
      <c r="B176">
        <v>0.19946021546814249</v>
      </c>
      <c r="C176">
        <v>0.34411536253509373</v>
      </c>
      <c r="D176">
        <v>0.94652897573747885</v>
      </c>
      <c r="E176">
        <v>0.14465514706695121</v>
      </c>
      <c r="F176" s="8">
        <f t="shared" si="6"/>
        <v>-9.9363255789418001E-3</v>
      </c>
      <c r="G176" s="8">
        <f t="shared" si="7"/>
        <v>0.1052052191212622</v>
      </c>
      <c r="I176" s="10" t="s">
        <v>351</v>
      </c>
      <c r="J176" s="11">
        <v>-9.9363255789418001E-3</v>
      </c>
      <c r="L176" s="12" t="str">
        <f>_xlfn.XLOOKUP(I176,Sheet!$B$2:$B$900,Sheet!$A$2:$A$900)</f>
        <v>GOOG</v>
      </c>
      <c r="M176" s="9">
        <f t="shared" si="8"/>
        <v>-9.9363255789418001E-3</v>
      </c>
      <c r="P176" s="15"/>
      <c r="R176" s="10" t="s">
        <v>350</v>
      </c>
      <c r="S176" s="11">
        <v>0.1052052191212622</v>
      </c>
      <c r="V176" s="16"/>
    </row>
    <row r="177" spans="1:22">
      <c r="A177" s="1" t="s">
        <v>352</v>
      </c>
      <c r="B177">
        <v>0.20112388814024859</v>
      </c>
      <c r="C177">
        <v>0.34337437148895239</v>
      </c>
      <c r="D177">
        <v>0.95455918061154332</v>
      </c>
      <c r="E177">
        <v>0.1422504833487038</v>
      </c>
      <c r="F177" s="8">
        <f t="shared" si="6"/>
        <v>-9.9562081723238993E-3</v>
      </c>
      <c r="G177" s="8">
        <f t="shared" si="7"/>
        <v>0.1012520026495837</v>
      </c>
      <c r="I177" s="10" t="s">
        <v>353</v>
      </c>
      <c r="J177" s="11">
        <v>-9.9562081723238993E-3</v>
      </c>
      <c r="L177" s="12" t="str">
        <f>_xlfn.XLOOKUP(I177,Sheet!$B$2:$B$900,Sheet!$A$2:$A$900)</f>
        <v>GOOGL</v>
      </c>
      <c r="M177" s="9">
        <f t="shared" si="8"/>
        <v>-9.9562081723238993E-3</v>
      </c>
      <c r="P177" s="15"/>
      <c r="R177" s="10" t="s">
        <v>352</v>
      </c>
      <c r="S177" s="11">
        <v>0.1012520026495837</v>
      </c>
      <c r="V177" s="16"/>
    </row>
    <row r="178" spans="1:22">
      <c r="A178" s="1" t="s">
        <v>354</v>
      </c>
      <c r="B178">
        <v>0.23759593131290441</v>
      </c>
      <c r="C178">
        <v>0.1109662253451956</v>
      </c>
      <c r="D178">
        <v>1.1306022110481611</v>
      </c>
      <c r="E178">
        <v>-0.1266297059677087</v>
      </c>
      <c r="F178" s="8">
        <f t="shared" si="6"/>
        <v>-9.9792308640153995E-3</v>
      </c>
      <c r="G178" s="8">
        <f t="shared" si="7"/>
        <v>4.15828560689313E-2</v>
      </c>
      <c r="I178" s="10" t="s">
        <v>355</v>
      </c>
      <c r="J178" s="11">
        <v>-9.9792308640153995E-3</v>
      </c>
      <c r="L178" s="12" t="str">
        <f>_xlfn.XLOOKUP(I178,Sheet!$B$2:$B$900,Sheet!$A$2:$A$900)</f>
        <v>GPC</v>
      </c>
      <c r="M178" s="9">
        <f t="shared" si="8"/>
        <v>-9.9792308640153995E-3</v>
      </c>
      <c r="P178" s="15"/>
      <c r="R178" s="10" t="s">
        <v>354</v>
      </c>
      <c r="S178" s="11">
        <v>4.15828560689313E-2</v>
      </c>
      <c r="V178" s="16"/>
    </row>
    <row r="179" spans="1:22">
      <c r="A179" s="1" t="s">
        <v>356</v>
      </c>
      <c r="B179">
        <v>0.28813849321524387</v>
      </c>
      <c r="C179">
        <v>0.31944287500135787</v>
      </c>
      <c r="D179">
        <v>1.3745607335032199</v>
      </c>
      <c r="E179">
        <v>3.1304381786114048E-2</v>
      </c>
      <c r="F179" s="8">
        <f t="shared" si="6"/>
        <v>-9.4424983361864005E-3</v>
      </c>
      <c r="G179" s="8">
        <f t="shared" si="7"/>
        <v>0.1438861891625117</v>
      </c>
      <c r="I179" s="10" t="s">
        <v>357</v>
      </c>
      <c r="J179" s="11">
        <v>-9.4424983361864005E-3</v>
      </c>
      <c r="L179" s="12" t="str">
        <f>_xlfn.XLOOKUP(I179,Sheet!$B$2:$B$900,Sheet!$A$2:$A$900)</f>
        <v>GPN</v>
      </c>
      <c r="M179" s="9">
        <f t="shared" si="8"/>
        <v>-9.4424983361864005E-3</v>
      </c>
      <c r="P179" s="15"/>
      <c r="R179" s="10" t="s">
        <v>356</v>
      </c>
      <c r="S179" s="11">
        <v>0.1438861891625117</v>
      </c>
      <c r="V179" s="16"/>
    </row>
    <row r="180" spans="1:22">
      <c r="A180" s="1" t="s">
        <v>358</v>
      </c>
      <c r="B180">
        <v>0.19035774239124209</v>
      </c>
      <c r="C180">
        <v>0.30010496220788607</v>
      </c>
      <c r="D180">
        <v>0.90259321548024574</v>
      </c>
      <c r="E180">
        <v>0.1097472198166439</v>
      </c>
      <c r="F180" s="8">
        <f t="shared" si="6"/>
        <v>-9.2495121410239006E-3</v>
      </c>
      <c r="G180" s="8">
        <f t="shared" si="7"/>
        <v>0.1435980451506714</v>
      </c>
      <c r="I180" s="10" t="s">
        <v>359</v>
      </c>
      <c r="J180" s="11">
        <v>-9.2495121410239006E-3</v>
      </c>
      <c r="L180" s="12" t="str">
        <f>_xlfn.XLOOKUP(I180,Sheet!$B$2:$B$900,Sheet!$A$2:$A$900)</f>
        <v>GRMN</v>
      </c>
      <c r="M180" s="9">
        <f t="shared" si="8"/>
        <v>-9.2495121410239006E-3</v>
      </c>
      <c r="P180" s="15"/>
      <c r="R180" s="10" t="s">
        <v>358</v>
      </c>
      <c r="S180" s="11">
        <v>0.1435980451506714</v>
      </c>
      <c r="V180" s="16"/>
    </row>
    <row r="181" spans="1:22">
      <c r="A181" s="1" t="s">
        <v>360</v>
      </c>
      <c r="B181">
        <v>0.26651038933326882</v>
      </c>
      <c r="C181">
        <v>0.29710689472333962</v>
      </c>
      <c r="D181">
        <v>1.270166336623489</v>
      </c>
      <c r="E181">
        <v>3.0596505390070809E-2</v>
      </c>
      <c r="F181" s="8">
        <f t="shared" si="6"/>
        <v>-1.02248585143763E-2</v>
      </c>
      <c r="G181" s="8">
        <f t="shared" si="7"/>
        <v>4.6771679293720801E-2</v>
      </c>
      <c r="I181" s="10" t="s">
        <v>361</v>
      </c>
      <c r="J181" s="11">
        <v>-1.02248585143763E-2</v>
      </c>
      <c r="L181" s="12" t="str">
        <f>_xlfn.XLOOKUP(I181,Sheet!$B$2:$B$900,Sheet!$A$2:$A$900)</f>
        <v>GS</v>
      </c>
      <c r="M181" s="9">
        <f t="shared" si="8"/>
        <v>-1.02248585143763E-2</v>
      </c>
      <c r="P181" s="15"/>
      <c r="R181" s="10" t="s">
        <v>360</v>
      </c>
      <c r="S181" s="11">
        <v>4.6771679293720801E-2</v>
      </c>
      <c r="V181" s="16"/>
    </row>
    <row r="182" spans="1:22">
      <c r="A182" s="1" t="s">
        <v>362</v>
      </c>
      <c r="B182">
        <v>0.21276607546800899</v>
      </c>
      <c r="C182">
        <v>0.29597653111621092</v>
      </c>
      <c r="D182">
        <v>1.0107536177695451</v>
      </c>
      <c r="E182">
        <v>8.3210455648201898E-2</v>
      </c>
      <c r="F182" s="8">
        <f t="shared" si="6"/>
        <v>-9.6967375900980993E-3</v>
      </c>
      <c r="G182" s="8">
        <f t="shared" si="7"/>
        <v>9.01879872141223E-2</v>
      </c>
      <c r="I182" s="10" t="s">
        <v>363</v>
      </c>
      <c r="J182" s="11">
        <v>-9.6967375900980993E-3</v>
      </c>
      <c r="L182" s="12" t="str">
        <f>_xlfn.XLOOKUP(I182,Sheet!$B$2:$B$900,Sheet!$A$2:$A$900)</f>
        <v>GWW</v>
      </c>
      <c r="M182" s="9">
        <f t="shared" si="8"/>
        <v>-9.6967375900980993E-3</v>
      </c>
      <c r="P182" s="15"/>
      <c r="R182" s="10" t="s">
        <v>362</v>
      </c>
      <c r="S182" s="11">
        <v>9.01879872141223E-2</v>
      </c>
      <c r="V182" s="16"/>
    </row>
    <row r="183" spans="1:22">
      <c r="A183" s="1" t="s">
        <v>364</v>
      </c>
      <c r="B183">
        <v>0.38662133918364211</v>
      </c>
      <c r="C183">
        <v>0.21946003747410661</v>
      </c>
      <c r="D183">
        <v>1.8499171199887929</v>
      </c>
      <c r="E183">
        <v>-0.1671613017095355</v>
      </c>
      <c r="F183" s="8">
        <f t="shared" si="6"/>
        <v>-1.0685675702719701E-2</v>
      </c>
      <c r="G183" s="8">
        <f t="shared" si="7"/>
        <v>-0.19355628032150879</v>
      </c>
      <c r="I183" s="10" t="s">
        <v>365</v>
      </c>
      <c r="J183" s="11">
        <v>-1.0685675702719701E-2</v>
      </c>
      <c r="L183" s="12" t="str">
        <f>_xlfn.XLOOKUP(I183,Sheet!$B$2:$B$900,Sheet!$A$2:$A$900)</f>
        <v>HAL</v>
      </c>
      <c r="M183" s="9">
        <f t="shared" si="8"/>
        <v>-1.0685675702719701E-2</v>
      </c>
      <c r="P183" s="15"/>
      <c r="R183" s="10" t="s">
        <v>364</v>
      </c>
      <c r="S183" s="11">
        <v>-0.19355628032150879</v>
      </c>
      <c r="V183" s="16"/>
    </row>
    <row r="184" spans="1:22">
      <c r="A184" s="1" t="s">
        <v>366</v>
      </c>
      <c r="B184">
        <v>0.22157327926353251</v>
      </c>
      <c r="C184">
        <v>6.0981737978579642E-2</v>
      </c>
      <c r="D184">
        <v>1.053264174101614</v>
      </c>
      <c r="E184">
        <v>-0.16059154128495279</v>
      </c>
      <c r="F184" s="8">
        <f t="shared" si="6"/>
        <v>-9.7247433738217991E-3</v>
      </c>
      <c r="G184" s="8">
        <f t="shared" si="7"/>
        <v>6.6889995671221503E-2</v>
      </c>
      <c r="I184" s="10" t="s">
        <v>367</v>
      </c>
      <c r="J184" s="11">
        <v>-9.7247433738217991E-3</v>
      </c>
      <c r="L184" s="12" t="str">
        <f>_xlfn.XLOOKUP(I184,Sheet!$B$2:$B$900,Sheet!$A$2:$A$900)</f>
        <v>HAS</v>
      </c>
      <c r="M184" s="9">
        <f t="shared" si="8"/>
        <v>-9.7247433738217991E-3</v>
      </c>
      <c r="P184" s="15"/>
      <c r="R184" s="10" t="s">
        <v>366</v>
      </c>
      <c r="S184" s="11">
        <v>6.6889995671221503E-2</v>
      </c>
      <c r="V184" s="16"/>
    </row>
    <row r="185" spans="1:22">
      <c r="A185" s="1" t="s">
        <v>368</v>
      </c>
      <c r="B185">
        <v>0.26649726018663578</v>
      </c>
      <c r="C185">
        <v>9.6152500497689308E-2</v>
      </c>
      <c r="D185">
        <v>1.2701029649404341</v>
      </c>
      <c r="E185">
        <v>-0.1703447596889465</v>
      </c>
      <c r="F185" s="8">
        <f t="shared" si="6"/>
        <v>-9.9817982315919002E-3</v>
      </c>
      <c r="G185" s="8">
        <f t="shared" si="7"/>
        <v>9.1363199731758493E-2</v>
      </c>
      <c r="I185" s="10" t="s">
        <v>369</v>
      </c>
      <c r="J185" s="11">
        <v>-9.9817982315919002E-3</v>
      </c>
      <c r="L185" s="12" t="str">
        <f>_xlfn.XLOOKUP(I185,Sheet!$B$2:$B$900,Sheet!$A$2:$A$900)</f>
        <v>HBAN</v>
      </c>
      <c r="M185" s="9">
        <f t="shared" si="8"/>
        <v>-9.9817982315919002E-3</v>
      </c>
      <c r="P185" s="15"/>
      <c r="R185" s="10" t="s">
        <v>368</v>
      </c>
      <c r="S185" s="11">
        <v>9.1363199731758493E-2</v>
      </c>
      <c r="V185" s="16"/>
    </row>
    <row r="186" spans="1:22">
      <c r="A186" s="1" t="s">
        <v>370</v>
      </c>
      <c r="B186">
        <v>0.2289759864806773</v>
      </c>
      <c r="C186">
        <v>0.31669903476108141</v>
      </c>
      <c r="D186">
        <v>1.088995515111822</v>
      </c>
      <c r="E186">
        <v>8.7723048280404087E-2</v>
      </c>
      <c r="F186" s="8">
        <f t="shared" si="6"/>
        <v>-9.7995822480805E-3</v>
      </c>
      <c r="G186" s="8">
        <f t="shared" si="7"/>
        <v>0.1114115885106054</v>
      </c>
      <c r="I186" s="10" t="s">
        <v>371</v>
      </c>
      <c r="J186" s="11">
        <v>-9.7995822480805E-3</v>
      </c>
      <c r="L186" s="12" t="str">
        <f>_xlfn.XLOOKUP(I186,Sheet!$B$2:$B$900,Sheet!$A$2:$A$900)</f>
        <v>HD</v>
      </c>
      <c r="M186" s="9">
        <f t="shared" si="8"/>
        <v>-9.7995822480805E-3</v>
      </c>
      <c r="P186" s="15"/>
      <c r="R186" s="10" t="s">
        <v>370</v>
      </c>
      <c r="S186" s="11">
        <v>0.1114115885106054</v>
      </c>
      <c r="V186" s="16"/>
    </row>
    <row r="187" spans="1:22">
      <c r="A187" s="1" t="s">
        <v>372</v>
      </c>
      <c r="B187">
        <v>0.30606655293207141</v>
      </c>
      <c r="C187">
        <v>0.1148244176130364</v>
      </c>
      <c r="D187">
        <v>1.461095780291199</v>
      </c>
      <c r="E187">
        <v>-0.19124213531903489</v>
      </c>
      <c r="F187" s="8">
        <f t="shared" si="6"/>
        <v>-1.0112148555513199E-2</v>
      </c>
      <c r="G187" s="8">
        <f t="shared" si="7"/>
        <v>6.84017065431307E-2</v>
      </c>
      <c r="I187" s="10" t="s">
        <v>373</v>
      </c>
      <c r="J187" s="11">
        <v>-1.0112148555513199E-2</v>
      </c>
      <c r="L187" s="12" t="str">
        <f>_xlfn.XLOOKUP(I187,Sheet!$B$2:$B$900,Sheet!$A$2:$A$900)</f>
        <v>HES</v>
      </c>
      <c r="M187" s="9">
        <f t="shared" si="8"/>
        <v>-1.0112148555513199E-2</v>
      </c>
      <c r="P187" s="15"/>
      <c r="R187" s="10" t="s">
        <v>372</v>
      </c>
      <c r="S187" s="11">
        <v>6.84017065431307E-2</v>
      </c>
      <c r="V187" s="16"/>
    </row>
    <row r="188" spans="1:22">
      <c r="A188" s="1" t="s">
        <v>374</v>
      </c>
      <c r="B188">
        <v>0.25479876372198368</v>
      </c>
      <c r="C188">
        <v>2.5846019483296009E-2</v>
      </c>
      <c r="D188">
        <v>1.213636735191796</v>
      </c>
      <c r="E188">
        <v>-0.22895274423868769</v>
      </c>
      <c r="F188" s="8">
        <f t="shared" si="6"/>
        <v>-9.9386724194001994E-3</v>
      </c>
      <c r="G188" s="8">
        <f t="shared" si="7"/>
        <v>6.6698233994376299E-2</v>
      </c>
      <c r="I188" s="10" t="s">
        <v>375</v>
      </c>
      <c r="J188" s="11">
        <v>-9.9386724194001994E-3</v>
      </c>
      <c r="L188" s="12" t="str">
        <f>_xlfn.XLOOKUP(I188,Sheet!$B$2:$B$900,Sheet!$A$2:$A$900)</f>
        <v>HIG</v>
      </c>
      <c r="M188" s="9">
        <f t="shared" si="8"/>
        <v>-9.9386724194001994E-3</v>
      </c>
      <c r="P188" s="15"/>
      <c r="R188" s="10" t="s">
        <v>374</v>
      </c>
      <c r="S188" s="11">
        <v>6.6698233994376299E-2</v>
      </c>
      <c r="V188" s="16"/>
    </row>
    <row r="189" spans="1:22">
      <c r="A189" s="1" t="s">
        <v>376</v>
      </c>
      <c r="B189">
        <v>0.18726399290572021</v>
      </c>
      <c r="C189">
        <v>0.44430904979698599</v>
      </c>
      <c r="D189">
        <v>0.88766032476543832</v>
      </c>
      <c r="E189">
        <v>0.25704505689126578</v>
      </c>
      <c r="F189" s="8">
        <f t="shared" si="6"/>
        <v>-1.00595479856772E-2</v>
      </c>
      <c r="G189" s="8">
        <f t="shared" si="7"/>
        <v>6.0714668733401603E-2</v>
      </c>
      <c r="I189" s="10" t="s">
        <v>377</v>
      </c>
      <c r="J189" s="11">
        <v>-1.00595479856772E-2</v>
      </c>
      <c r="L189" s="12" t="str">
        <f>_xlfn.XLOOKUP(I189,Sheet!$B$2:$B$900,Sheet!$A$2:$A$900)</f>
        <v>HOLX</v>
      </c>
      <c r="M189" s="9">
        <f t="shared" si="8"/>
        <v>-1.00595479856772E-2</v>
      </c>
      <c r="P189" s="15"/>
      <c r="R189" s="10" t="s">
        <v>376</v>
      </c>
      <c r="S189" s="11">
        <v>6.0714668733401603E-2</v>
      </c>
      <c r="V189" s="16"/>
    </row>
    <row r="190" spans="1:22">
      <c r="A190" s="1" t="s">
        <v>378</v>
      </c>
      <c r="B190">
        <v>0.22661793079395909</v>
      </c>
      <c r="C190">
        <v>0.30916656309578178</v>
      </c>
      <c r="D190">
        <v>1.0776136666350851</v>
      </c>
      <c r="E190">
        <v>8.2548632301822744E-2</v>
      </c>
      <c r="F190" s="8">
        <f t="shared" si="6"/>
        <v>-9.7579856583010008E-3</v>
      </c>
      <c r="G190" s="8">
        <f t="shared" si="7"/>
        <v>0.10478525663638109</v>
      </c>
      <c r="I190" s="10" t="s">
        <v>379</v>
      </c>
      <c r="J190" s="11">
        <v>-9.7579856583010008E-3</v>
      </c>
      <c r="L190" s="12" t="str">
        <f>_xlfn.XLOOKUP(I190,Sheet!$B$2:$B$900,Sheet!$A$2:$A$900)</f>
        <v>HON</v>
      </c>
      <c r="M190" s="9">
        <f t="shared" si="8"/>
        <v>-9.7579856583010008E-3</v>
      </c>
      <c r="P190" s="15"/>
      <c r="R190" s="10" t="s">
        <v>378</v>
      </c>
      <c r="S190" s="11">
        <v>0.10478525663638109</v>
      </c>
      <c r="V190" s="16"/>
    </row>
    <row r="191" spans="1:22">
      <c r="A191" s="1" t="s">
        <v>380</v>
      </c>
      <c r="B191">
        <v>0.23899269079203589</v>
      </c>
      <c r="C191">
        <v>0.36752897885728297</v>
      </c>
      <c r="D191">
        <v>1.1373440809876481</v>
      </c>
      <c r="E191">
        <v>0.12853628806524711</v>
      </c>
      <c r="F191" s="8">
        <f t="shared" si="6"/>
        <v>-9.8210800506586E-3</v>
      </c>
      <c r="G191" s="8">
        <f t="shared" si="7"/>
        <v>0.10894099338422571</v>
      </c>
      <c r="I191" s="10" t="s">
        <v>381</v>
      </c>
      <c r="J191" s="11">
        <v>-9.8210800506586E-3</v>
      </c>
      <c r="L191" s="12" t="str">
        <f>_xlfn.XLOOKUP(I191,Sheet!$B$2:$B$900,Sheet!$A$2:$A$900)</f>
        <v>HPQ</v>
      </c>
      <c r="M191" s="9">
        <f t="shared" si="8"/>
        <v>-9.8210800506586E-3</v>
      </c>
      <c r="P191" s="15"/>
      <c r="R191" s="10" t="s">
        <v>380</v>
      </c>
      <c r="S191" s="11">
        <v>0.10894099338422571</v>
      </c>
      <c r="V191" s="16"/>
    </row>
    <row r="192" spans="1:22">
      <c r="A192" s="1" t="s">
        <v>382</v>
      </c>
      <c r="B192">
        <v>9.6319390267704016E-2</v>
      </c>
      <c r="C192">
        <v>9.7372944963425412E-2</v>
      </c>
      <c r="D192">
        <v>0.44868948415583582</v>
      </c>
      <c r="E192">
        <v>1.0535546957213949E-3</v>
      </c>
      <c r="F192" s="8">
        <f t="shared" si="6"/>
        <v>-9.9487003964737995E-3</v>
      </c>
      <c r="G192" s="8">
        <f t="shared" si="7"/>
        <v>4.9345958189023702E-2</v>
      </c>
      <c r="I192" s="10" t="s">
        <v>383</v>
      </c>
      <c r="J192" s="11">
        <v>-9.9487003964737995E-3</v>
      </c>
      <c r="L192" s="12" t="str">
        <f>_xlfn.XLOOKUP(I192,Sheet!$B$2:$B$900,Sheet!$A$2:$A$900)</f>
        <v>HRL</v>
      </c>
      <c r="M192" s="9">
        <f t="shared" si="8"/>
        <v>-9.9487003964737995E-3</v>
      </c>
      <c r="P192" s="15"/>
      <c r="R192" s="10" t="s">
        <v>382</v>
      </c>
      <c r="S192" s="11">
        <v>4.9345958189023702E-2</v>
      </c>
      <c r="V192" s="16"/>
    </row>
    <row r="193" spans="1:22">
      <c r="A193" s="1" t="s">
        <v>384</v>
      </c>
      <c r="B193">
        <v>0.1826184377784687</v>
      </c>
      <c r="C193">
        <v>0.1002515808533363</v>
      </c>
      <c r="D193">
        <v>0.86523718826084928</v>
      </c>
      <c r="E193">
        <v>-8.2366856925132431E-2</v>
      </c>
      <c r="F193" s="8">
        <f t="shared" si="6"/>
        <v>-1.02053478928124E-2</v>
      </c>
      <c r="G193" s="8">
        <f t="shared" si="7"/>
        <v>-8.4583827888015002E-3</v>
      </c>
      <c r="I193" s="10" t="s">
        <v>385</v>
      </c>
      <c r="J193" s="11">
        <v>-1.02053478928124E-2</v>
      </c>
      <c r="L193" s="12" t="str">
        <f>_xlfn.XLOOKUP(I193,Sheet!$B$2:$B$900,Sheet!$A$2:$A$900)</f>
        <v>HSIC</v>
      </c>
      <c r="M193" s="9">
        <f t="shared" si="8"/>
        <v>-1.02053478928124E-2</v>
      </c>
      <c r="P193" s="15"/>
      <c r="R193" s="10" t="s">
        <v>384</v>
      </c>
      <c r="S193" s="11">
        <v>-8.4583827888015002E-3</v>
      </c>
      <c r="V193" s="16"/>
    </row>
    <row r="194" spans="1:22">
      <c r="A194" s="1" t="s">
        <v>386</v>
      </c>
      <c r="B194">
        <v>0.25030488816294449</v>
      </c>
      <c r="C194">
        <v>1.1514983934907691E-2</v>
      </c>
      <c r="D194">
        <v>1.191945724680725</v>
      </c>
      <c r="E194">
        <v>-0.23878990422803681</v>
      </c>
      <c r="F194" s="8">
        <f t="shared" ref="F194:F257" si="9">_xlfn.XLOOKUP(A194,$L$2:$L$900,$M$2:$M$900)</f>
        <v>-1.0009939084947701E-2</v>
      </c>
      <c r="G194" s="8">
        <f t="shared" ref="G194:G257" si="10">_xlfn.XLOOKUP(A194,$R$2:$R$900,$S$2:$S$900)</f>
        <v>6.1615999210135101E-2</v>
      </c>
      <c r="I194" s="10" t="s">
        <v>387</v>
      </c>
      <c r="J194" s="11">
        <v>-1.0009939084947701E-2</v>
      </c>
      <c r="L194" s="12" t="str">
        <f>_xlfn.XLOOKUP(I194,Sheet!$B$2:$B$900,Sheet!$A$2:$A$900)</f>
        <v>HST</v>
      </c>
      <c r="M194" s="9">
        <f t="shared" ref="M194:M257" si="11">J194</f>
        <v>-1.0009939084947701E-2</v>
      </c>
      <c r="P194" s="15"/>
      <c r="R194" s="10" t="s">
        <v>386</v>
      </c>
      <c r="S194" s="11">
        <v>6.1615999210135101E-2</v>
      </c>
      <c r="V194" s="16"/>
    </row>
    <row r="195" spans="1:22">
      <c r="A195" s="1" t="s">
        <v>388</v>
      </c>
      <c r="B195">
        <v>0.16671748064021941</v>
      </c>
      <c r="C195">
        <v>0.12842767665587509</v>
      </c>
      <c r="D195">
        <v>0.78848654755205394</v>
      </c>
      <c r="E195">
        <v>-3.8289803984344367E-2</v>
      </c>
      <c r="F195" s="8">
        <f t="shared" si="9"/>
        <v>-9.4978536721213001E-3</v>
      </c>
      <c r="G195" s="8">
        <f t="shared" si="10"/>
        <v>8.8571419969803805E-2</v>
      </c>
      <c r="I195" s="10" t="s">
        <v>389</v>
      </c>
      <c r="J195" s="11">
        <v>-9.4978536721213001E-3</v>
      </c>
      <c r="L195" s="12" t="str">
        <f>_xlfn.XLOOKUP(I195,Sheet!$B$2:$B$900,Sheet!$A$2:$A$900)</f>
        <v>HSY</v>
      </c>
      <c r="M195" s="9">
        <f t="shared" si="11"/>
        <v>-9.4978536721213001E-3</v>
      </c>
      <c r="P195" s="15"/>
      <c r="R195" s="10" t="s">
        <v>388</v>
      </c>
      <c r="S195" s="11">
        <v>8.8571419969803805E-2</v>
      </c>
      <c r="V195" s="16"/>
    </row>
    <row r="196" spans="1:22">
      <c r="A196" s="1" t="s">
        <v>390</v>
      </c>
      <c r="B196">
        <v>0.23534036622960541</v>
      </c>
      <c r="C196">
        <v>0.19052447524040081</v>
      </c>
      <c r="D196">
        <v>1.1197150635765689</v>
      </c>
      <c r="E196">
        <v>-4.4815890989204521E-2</v>
      </c>
      <c r="F196" s="8">
        <f t="shared" si="9"/>
        <v>-9.9706293142527002E-3</v>
      </c>
      <c r="G196" s="8">
        <f t="shared" si="10"/>
        <v>6.4390185646588299E-2</v>
      </c>
      <c r="I196" s="10" t="s">
        <v>391</v>
      </c>
      <c r="J196" s="11">
        <v>-9.9706293142527002E-3</v>
      </c>
      <c r="L196" s="12" t="str">
        <f>_xlfn.XLOOKUP(I196,Sheet!$B$2:$B$900,Sheet!$A$2:$A$900)</f>
        <v>HUBB</v>
      </c>
      <c r="M196" s="9">
        <f t="shared" si="11"/>
        <v>-9.9706293142527002E-3</v>
      </c>
      <c r="P196" s="15"/>
      <c r="R196" s="10" t="s">
        <v>390</v>
      </c>
      <c r="S196" s="11">
        <v>6.4390185646588299E-2</v>
      </c>
      <c r="V196" s="16"/>
    </row>
    <row r="197" spans="1:22">
      <c r="A197" s="1" t="s">
        <v>392</v>
      </c>
      <c r="B197">
        <v>0.22898659183222381</v>
      </c>
      <c r="C197">
        <v>0.24780884816327539</v>
      </c>
      <c r="D197">
        <v>1.0890467049565</v>
      </c>
      <c r="E197">
        <v>1.8822256331051699E-2</v>
      </c>
      <c r="F197" s="8">
        <f t="shared" si="9"/>
        <v>-9.5328382628026998E-3</v>
      </c>
      <c r="G197" s="8">
        <f t="shared" si="10"/>
        <v>0.10082016662460939</v>
      </c>
      <c r="I197" s="10" t="s">
        <v>393</v>
      </c>
      <c r="J197" s="11">
        <v>-9.5328382628026998E-3</v>
      </c>
      <c r="L197" s="12" t="str">
        <f>_xlfn.XLOOKUP(I197,Sheet!$B$2:$B$900,Sheet!$A$2:$A$900)</f>
        <v>HUM</v>
      </c>
      <c r="M197" s="9">
        <f t="shared" si="11"/>
        <v>-9.5328382628026998E-3</v>
      </c>
      <c r="P197" s="15"/>
      <c r="R197" s="10" t="s">
        <v>392</v>
      </c>
      <c r="S197" s="11">
        <v>0.10082016662460939</v>
      </c>
      <c r="V197" s="16"/>
    </row>
    <row r="198" spans="1:22">
      <c r="A198" s="1" t="s">
        <v>394</v>
      </c>
      <c r="B198">
        <v>0.20794513405492521</v>
      </c>
      <c r="C198">
        <v>7.2364243373992609E-2</v>
      </c>
      <c r="D198">
        <v>0.98748392783473615</v>
      </c>
      <c r="E198">
        <v>-0.1355808906809326</v>
      </c>
      <c r="F198" s="8">
        <f t="shared" si="9"/>
        <v>-1.0249074268059899E-2</v>
      </c>
      <c r="G198" s="8">
        <f t="shared" si="10"/>
        <v>-1.2302627235817999E-3</v>
      </c>
      <c r="I198" s="10" t="s">
        <v>395</v>
      </c>
      <c r="J198" s="11">
        <v>-1.0249074268059899E-2</v>
      </c>
      <c r="L198" s="12" t="str">
        <f>_xlfn.XLOOKUP(I198,Sheet!$B$2:$B$900,Sheet!$A$2:$A$900)</f>
        <v>IBM</v>
      </c>
      <c r="M198" s="9">
        <f t="shared" si="11"/>
        <v>-1.0249074268059899E-2</v>
      </c>
      <c r="P198" s="15"/>
      <c r="R198" s="10" t="s">
        <v>394</v>
      </c>
      <c r="S198" s="11">
        <v>-1.2302627235817999E-3</v>
      </c>
      <c r="V198" s="16"/>
    </row>
    <row r="199" spans="1:22">
      <c r="A199" s="1" t="s">
        <v>396</v>
      </c>
      <c r="B199">
        <v>0.1833264709744821</v>
      </c>
      <c r="C199">
        <v>0.30599413630912597</v>
      </c>
      <c r="D199">
        <v>0.86865471847394593</v>
      </c>
      <c r="E199">
        <v>0.1226676653346439</v>
      </c>
      <c r="F199" s="8">
        <f t="shared" si="9"/>
        <v>-9.6480989697256998E-3</v>
      </c>
      <c r="G199" s="8">
        <f t="shared" si="10"/>
        <v>0.114583632246822</v>
      </c>
      <c r="I199" s="10" t="s">
        <v>397</v>
      </c>
      <c r="J199" s="11">
        <v>-9.6480989697256998E-3</v>
      </c>
      <c r="L199" s="12" t="str">
        <f>_xlfn.XLOOKUP(I199,Sheet!$B$2:$B$900,Sheet!$A$2:$A$900)</f>
        <v>ICE</v>
      </c>
      <c r="M199" s="9">
        <f t="shared" si="11"/>
        <v>-9.6480989697256998E-3</v>
      </c>
      <c r="P199" s="15"/>
      <c r="R199" s="10" t="s">
        <v>396</v>
      </c>
      <c r="S199" s="11">
        <v>0.114583632246822</v>
      </c>
      <c r="V199" s="16"/>
    </row>
    <row r="200" spans="1:22">
      <c r="A200" s="1" t="s">
        <v>398</v>
      </c>
      <c r="B200">
        <v>0.1747650924045511</v>
      </c>
      <c r="C200">
        <v>0.73570859580698267</v>
      </c>
      <c r="D200">
        <v>0.82733070980706247</v>
      </c>
      <c r="E200">
        <v>0.5609435034024316</v>
      </c>
      <c r="F200" s="8">
        <f t="shared" si="9"/>
        <v>-9.1635088865197993E-3</v>
      </c>
      <c r="G200" s="8">
        <f t="shared" si="10"/>
        <v>0.1495954301392379</v>
      </c>
      <c r="I200" s="10" t="s">
        <v>399</v>
      </c>
      <c r="J200" s="11">
        <v>-9.1635088865197993E-3</v>
      </c>
      <c r="L200" s="12" t="str">
        <f>_xlfn.XLOOKUP(I200,Sheet!$B$2:$B$900,Sheet!$A$2:$A$900)</f>
        <v>IDXX</v>
      </c>
      <c r="M200" s="9">
        <f t="shared" si="11"/>
        <v>-9.1635088865197993E-3</v>
      </c>
      <c r="P200" s="15"/>
      <c r="R200" s="10" t="s">
        <v>398</v>
      </c>
      <c r="S200" s="11">
        <v>0.1495954301392379</v>
      </c>
      <c r="V200" s="16"/>
    </row>
    <row r="201" spans="1:22">
      <c r="A201" s="1" t="s">
        <v>400</v>
      </c>
      <c r="B201">
        <v>0.18396717495904191</v>
      </c>
      <c r="C201">
        <v>0.23366376709527709</v>
      </c>
      <c r="D201">
        <v>0.87174726446926587</v>
      </c>
      <c r="E201">
        <v>4.9696592136235201E-2</v>
      </c>
      <c r="F201" s="8">
        <f t="shared" si="9"/>
        <v>-9.5854099170818007E-3</v>
      </c>
      <c r="G201" s="8">
        <f t="shared" si="10"/>
        <v>0.12738006266707461</v>
      </c>
      <c r="I201" s="10" t="s">
        <v>401</v>
      </c>
      <c r="J201" s="11">
        <v>-9.5854099170818007E-3</v>
      </c>
      <c r="L201" s="12" t="str">
        <f>_xlfn.XLOOKUP(I201,Sheet!$B$2:$B$900,Sheet!$A$2:$A$900)</f>
        <v>IEX</v>
      </c>
      <c r="M201" s="9">
        <f t="shared" si="11"/>
        <v>-9.5854099170818007E-3</v>
      </c>
      <c r="P201" s="15"/>
      <c r="R201" s="10" t="s">
        <v>400</v>
      </c>
      <c r="S201" s="11">
        <v>0.12738006266707461</v>
      </c>
      <c r="V201" s="16"/>
    </row>
    <row r="202" spans="1:22">
      <c r="A202" s="1" t="s">
        <v>402</v>
      </c>
      <c r="B202">
        <v>0.1904514547754704</v>
      </c>
      <c r="C202">
        <v>-6.1442642024700733E-2</v>
      </c>
      <c r="D202">
        <v>0.90304554583176666</v>
      </c>
      <c r="E202">
        <v>-0.25189409680017111</v>
      </c>
      <c r="F202" s="8">
        <f t="shared" si="9"/>
        <v>-1.01219391663484E-2</v>
      </c>
      <c r="G202" s="8">
        <f t="shared" si="10"/>
        <v>3.0803120999542698E-2</v>
      </c>
      <c r="I202" s="10" t="s">
        <v>403</v>
      </c>
      <c r="J202" s="11">
        <v>-1.01219391663484E-2</v>
      </c>
      <c r="L202" s="12" t="str">
        <f>_xlfn.XLOOKUP(I202,Sheet!$B$2:$B$900,Sheet!$A$2:$A$900)</f>
        <v>IFF</v>
      </c>
      <c r="M202" s="9">
        <f t="shared" si="11"/>
        <v>-1.01219391663484E-2</v>
      </c>
      <c r="P202" s="15"/>
      <c r="R202" s="10" t="s">
        <v>402</v>
      </c>
      <c r="S202" s="11">
        <v>3.0803120999542698E-2</v>
      </c>
      <c r="V202" s="16"/>
    </row>
    <row r="203" spans="1:22">
      <c r="A203" s="1" t="s">
        <v>404</v>
      </c>
      <c r="B203">
        <v>0.18210127623522179</v>
      </c>
      <c r="C203">
        <v>0.21651414433465219</v>
      </c>
      <c r="D203">
        <v>0.86274095615047686</v>
      </c>
      <c r="E203">
        <v>3.4412868099430449E-2</v>
      </c>
      <c r="F203" s="8">
        <f t="shared" si="9"/>
        <v>-9.8563311635205993E-3</v>
      </c>
      <c r="G203" s="8">
        <f t="shared" si="10"/>
        <v>0.12996249269222501</v>
      </c>
      <c r="I203" s="10" t="s">
        <v>405</v>
      </c>
      <c r="J203" s="11">
        <v>-9.8563311635205993E-3</v>
      </c>
      <c r="L203" s="12" t="str">
        <f>_xlfn.XLOOKUP(I203,Sheet!$B$2:$B$900,Sheet!$A$2:$A$900)</f>
        <v>ILMN</v>
      </c>
      <c r="M203" s="9">
        <f t="shared" si="11"/>
        <v>-9.8563311635205993E-3</v>
      </c>
      <c r="P203" s="15"/>
      <c r="R203" s="10" t="s">
        <v>404</v>
      </c>
      <c r="S203" s="11">
        <v>0.12996249269222501</v>
      </c>
      <c r="V203" s="16"/>
    </row>
    <row r="204" spans="1:22">
      <c r="A204" s="1" t="s">
        <v>406</v>
      </c>
      <c r="B204">
        <v>0.1388124292904252</v>
      </c>
      <c r="C204">
        <v>8.6416075248285651E-2</v>
      </c>
      <c r="D204">
        <v>0.65379461979654319</v>
      </c>
      <c r="E204">
        <v>-5.239635404213952E-2</v>
      </c>
      <c r="F204" s="8">
        <f t="shared" si="9"/>
        <v>-1.0532244471157699E-2</v>
      </c>
      <c r="G204" s="8">
        <f t="shared" si="10"/>
        <v>-7.0573005489257296E-2</v>
      </c>
      <c r="I204" s="10" t="s">
        <v>407</v>
      </c>
      <c r="J204" s="11">
        <v>-1.0532244471157699E-2</v>
      </c>
      <c r="L204" s="12" t="str">
        <f>_xlfn.XLOOKUP(I204,Sheet!$B$2:$B$900,Sheet!$A$2:$A$900)</f>
        <v>INCY</v>
      </c>
      <c r="M204" s="9">
        <f t="shared" si="11"/>
        <v>-1.0532244471157699E-2</v>
      </c>
      <c r="P204" s="15"/>
      <c r="R204" s="10" t="s">
        <v>406</v>
      </c>
      <c r="S204" s="11">
        <v>-7.0573005489257296E-2</v>
      </c>
      <c r="V204" s="16"/>
    </row>
    <row r="205" spans="1:22">
      <c r="A205" s="1" t="s">
        <v>408</v>
      </c>
      <c r="B205">
        <v>0.24344446815632409</v>
      </c>
      <c r="C205">
        <v>-1.4539872031524509E-2</v>
      </c>
      <c r="D205">
        <v>1.158831892194945</v>
      </c>
      <c r="E205">
        <v>-0.25798434018784872</v>
      </c>
      <c r="F205" s="8">
        <f t="shared" si="9"/>
        <v>-9.8616789120735994E-3</v>
      </c>
      <c r="G205" s="8">
        <f t="shared" si="10"/>
        <v>0.1169937165875482</v>
      </c>
      <c r="I205" s="10" t="s">
        <v>409</v>
      </c>
      <c r="J205" s="11">
        <v>-9.8616789120735994E-3</v>
      </c>
      <c r="L205" s="12" t="str">
        <f>_xlfn.XLOOKUP(I205,Sheet!$B$2:$B$900,Sheet!$A$2:$A$900)</f>
        <v>INTC</v>
      </c>
      <c r="M205" s="9">
        <f t="shared" si="11"/>
        <v>-9.8616789120735994E-3</v>
      </c>
      <c r="P205" s="15"/>
      <c r="R205" s="10" t="s">
        <v>408</v>
      </c>
      <c r="S205" s="11">
        <v>0.1169937165875482</v>
      </c>
      <c r="V205" s="16"/>
    </row>
    <row r="206" spans="1:22">
      <c r="A206" s="1" t="s">
        <v>410</v>
      </c>
      <c r="B206">
        <v>0.25033796077191811</v>
      </c>
      <c r="C206">
        <v>0.49042912114807419</v>
      </c>
      <c r="D206">
        <v>1.192105359343379</v>
      </c>
      <c r="E206">
        <v>0.2400911603761561</v>
      </c>
      <c r="F206" s="8">
        <f t="shared" si="9"/>
        <v>-9.4413847316832996E-3</v>
      </c>
      <c r="G206" s="8">
        <f t="shared" si="10"/>
        <v>0.15231180302697339</v>
      </c>
      <c r="I206" s="10" t="s">
        <v>411</v>
      </c>
      <c r="J206" s="11">
        <v>-9.4413847316832996E-3</v>
      </c>
      <c r="L206" s="12" t="str">
        <f>_xlfn.XLOOKUP(I206,Sheet!$B$2:$B$900,Sheet!$A$2:$A$900)</f>
        <v>INTU</v>
      </c>
      <c r="M206" s="9">
        <f t="shared" si="11"/>
        <v>-9.4413847316832996E-3</v>
      </c>
      <c r="P206" s="15"/>
      <c r="R206" s="10" t="s">
        <v>410</v>
      </c>
      <c r="S206" s="11">
        <v>0.15231180302697339</v>
      </c>
      <c r="V206" s="16"/>
    </row>
    <row r="207" spans="1:22">
      <c r="A207" s="1" t="s">
        <v>412</v>
      </c>
      <c r="B207">
        <v>0.24370907732899569</v>
      </c>
      <c r="C207">
        <v>0.26343582105589669</v>
      </c>
      <c r="D207">
        <v>1.160109106098699</v>
      </c>
      <c r="E207">
        <v>1.9726743726900999E-2</v>
      </c>
      <c r="F207" s="8">
        <f t="shared" si="9"/>
        <v>-1.01031135408901E-2</v>
      </c>
      <c r="G207" s="8">
        <f t="shared" si="10"/>
        <v>2.6481455864120401E-2</v>
      </c>
      <c r="I207" s="10" t="s">
        <v>413</v>
      </c>
      <c r="J207" s="11">
        <v>-1.01031135408901E-2</v>
      </c>
      <c r="L207" s="12" t="str">
        <f>_xlfn.XLOOKUP(I207,Sheet!$B$2:$B$900,Sheet!$A$2:$A$900)</f>
        <v>IP</v>
      </c>
      <c r="M207" s="9">
        <f t="shared" si="11"/>
        <v>-1.01031135408901E-2</v>
      </c>
      <c r="P207" s="15"/>
      <c r="R207" s="10" t="s">
        <v>412</v>
      </c>
      <c r="S207" s="11">
        <v>2.6481455864120401E-2</v>
      </c>
      <c r="V207" s="16"/>
    </row>
    <row r="208" spans="1:22">
      <c r="A208" s="1" t="s">
        <v>414</v>
      </c>
      <c r="B208">
        <v>0.26561003399005301</v>
      </c>
      <c r="C208">
        <v>0.2332053782963667</v>
      </c>
      <c r="D208">
        <v>1.265820507070174</v>
      </c>
      <c r="E208">
        <v>-3.2404655693686342E-2</v>
      </c>
      <c r="F208" s="8">
        <f t="shared" si="9"/>
        <v>-1.01894265682818E-2</v>
      </c>
      <c r="G208" s="8">
        <f t="shared" si="10"/>
        <v>1.75767402446039E-2</v>
      </c>
      <c r="I208" s="10" t="s">
        <v>415</v>
      </c>
      <c r="J208" s="11">
        <v>-1.01894265682818E-2</v>
      </c>
      <c r="L208" s="12" t="str">
        <f>_xlfn.XLOOKUP(I208,Sheet!$B$2:$B$900,Sheet!$A$2:$A$900)</f>
        <v>IPG</v>
      </c>
      <c r="M208" s="9">
        <f t="shared" si="11"/>
        <v>-1.01894265682818E-2</v>
      </c>
      <c r="P208" s="15"/>
      <c r="R208" s="10" t="s">
        <v>414</v>
      </c>
      <c r="S208" s="11">
        <v>1.75767402446039E-2</v>
      </c>
      <c r="V208" s="16"/>
    </row>
    <row r="209" spans="1:22">
      <c r="A209" s="1" t="s">
        <v>416</v>
      </c>
      <c r="B209">
        <v>0.19983753307671959</v>
      </c>
      <c r="C209">
        <v>0.1112134859253625</v>
      </c>
      <c r="D209">
        <v>0.94835021001647335</v>
      </c>
      <c r="E209">
        <v>-8.8624047151357077E-2</v>
      </c>
      <c r="F209" s="8">
        <f t="shared" si="9"/>
        <v>-9.8075070513791995E-3</v>
      </c>
      <c r="G209" s="8">
        <f t="shared" si="10"/>
        <v>3.9224641459712599E-2</v>
      </c>
      <c r="I209" s="10" t="s">
        <v>417</v>
      </c>
      <c r="J209" s="11">
        <v>-9.8075070513791995E-3</v>
      </c>
      <c r="L209" s="12" t="str">
        <f>_xlfn.XLOOKUP(I209,Sheet!$B$2:$B$900,Sheet!$A$2:$A$900)</f>
        <v>IRM</v>
      </c>
      <c r="M209" s="9">
        <f t="shared" si="11"/>
        <v>-9.8075070513791995E-3</v>
      </c>
      <c r="P209" s="15"/>
      <c r="R209" s="10" t="s">
        <v>416</v>
      </c>
      <c r="S209" s="11">
        <v>3.9224641459712599E-2</v>
      </c>
      <c r="V209" s="16"/>
    </row>
    <row r="210" spans="1:22">
      <c r="A210" s="1" t="s">
        <v>418</v>
      </c>
      <c r="B210">
        <v>0.23638109040834479</v>
      </c>
      <c r="C210">
        <v>0.42872831007666928</v>
      </c>
      <c r="D210">
        <v>1.1247384245494281</v>
      </c>
      <c r="E210">
        <v>0.19234721966832449</v>
      </c>
      <c r="F210" s="8">
        <f t="shared" si="9"/>
        <v>-9.3126403294420002E-3</v>
      </c>
      <c r="G210" s="8">
        <f t="shared" si="10"/>
        <v>0.15451525150145251</v>
      </c>
      <c r="I210" s="10" t="s">
        <v>419</v>
      </c>
      <c r="J210" s="11">
        <v>-9.3126403294420002E-3</v>
      </c>
      <c r="L210" s="12" t="str">
        <f>_xlfn.XLOOKUP(I210,Sheet!$B$2:$B$900,Sheet!$A$2:$A$900)</f>
        <v>ISRG</v>
      </c>
      <c r="M210" s="9">
        <f t="shared" si="11"/>
        <v>-9.3126403294420002E-3</v>
      </c>
      <c r="P210" s="15"/>
      <c r="R210" s="10" t="s">
        <v>418</v>
      </c>
      <c r="S210" s="11">
        <v>0.15451525150145251</v>
      </c>
      <c r="V210" s="16"/>
    </row>
    <row r="211" spans="1:22">
      <c r="A211" s="1" t="s">
        <v>420</v>
      </c>
      <c r="B211">
        <v>0.2123637406405528</v>
      </c>
      <c r="C211">
        <v>0.15793693487449531</v>
      </c>
      <c r="D211">
        <v>1.0088116305345469</v>
      </c>
      <c r="E211">
        <v>-5.442680576605749E-2</v>
      </c>
      <c r="F211" s="8">
        <f t="shared" si="9"/>
        <v>-9.8275979241202998E-3</v>
      </c>
      <c r="G211" s="8">
        <f t="shared" si="10"/>
        <v>0.1012274816823171</v>
      </c>
      <c r="I211" s="10" t="s">
        <v>421</v>
      </c>
      <c r="J211" s="11">
        <v>-9.8275979241202998E-3</v>
      </c>
      <c r="L211" s="12" t="str">
        <f>_xlfn.XLOOKUP(I211,Sheet!$B$2:$B$900,Sheet!$A$2:$A$900)</f>
        <v>IT</v>
      </c>
      <c r="M211" s="9">
        <f t="shared" si="11"/>
        <v>-9.8275979241202998E-3</v>
      </c>
      <c r="P211" s="15"/>
      <c r="R211" s="10" t="s">
        <v>420</v>
      </c>
      <c r="S211" s="11">
        <v>0.1012274816823171</v>
      </c>
      <c r="V211" s="16"/>
    </row>
    <row r="212" spans="1:22">
      <c r="A212" s="1" t="s">
        <v>422</v>
      </c>
      <c r="B212">
        <v>0.21943323588995239</v>
      </c>
      <c r="C212">
        <v>0.24254180816067261</v>
      </c>
      <c r="D212">
        <v>1.042934626097753</v>
      </c>
      <c r="E212">
        <v>2.3108572270720249E-2</v>
      </c>
      <c r="F212" s="8">
        <f t="shared" si="9"/>
        <v>-9.7037814478097006E-3</v>
      </c>
      <c r="G212" s="8">
        <f t="shared" si="10"/>
        <v>8.5985189229753595E-2</v>
      </c>
      <c r="I212" s="10" t="s">
        <v>423</v>
      </c>
      <c r="J212" s="11">
        <v>-9.7037814478097006E-3</v>
      </c>
      <c r="L212" s="12" t="str">
        <f>_xlfn.XLOOKUP(I212,Sheet!$B$2:$B$900,Sheet!$A$2:$A$900)</f>
        <v>ITW</v>
      </c>
      <c r="M212" s="9">
        <f t="shared" si="11"/>
        <v>-9.7037814478097006E-3</v>
      </c>
      <c r="P212" s="15"/>
      <c r="R212" s="10" t="s">
        <v>422</v>
      </c>
      <c r="S212" s="11">
        <v>8.5985189229753595E-2</v>
      </c>
      <c r="V212" s="16"/>
    </row>
    <row r="213" spans="1:22">
      <c r="A213" s="1" t="s">
        <v>424</v>
      </c>
      <c r="B213">
        <v>0.33639236234261283</v>
      </c>
      <c r="C213">
        <v>0.31251970351413078</v>
      </c>
      <c r="D213">
        <v>1.6074722079512089</v>
      </c>
      <c r="E213">
        <v>-2.3872658828481941E-2</v>
      </c>
      <c r="F213" s="8">
        <f t="shared" si="9"/>
        <v>-1.099408074555E-2</v>
      </c>
      <c r="G213" s="8">
        <f t="shared" si="10"/>
        <v>-0.15176342477575341</v>
      </c>
      <c r="I213" s="10" t="s">
        <v>425</v>
      </c>
      <c r="J213" s="11">
        <v>-1.099408074555E-2</v>
      </c>
      <c r="L213" s="12" t="str">
        <f>_xlfn.XLOOKUP(I213,Sheet!$B$2:$B$900,Sheet!$A$2:$A$900)</f>
        <v>IVZ</v>
      </c>
      <c r="M213" s="9">
        <f t="shared" si="11"/>
        <v>-1.099408074555E-2</v>
      </c>
      <c r="P213" s="15"/>
      <c r="R213" s="10" t="s">
        <v>424</v>
      </c>
      <c r="S213" s="11">
        <v>-0.15176342477575341</v>
      </c>
      <c r="V213" s="16"/>
    </row>
    <row r="214" spans="1:22">
      <c r="A214" s="1" t="s">
        <v>426</v>
      </c>
      <c r="B214">
        <v>0.1964464122131975</v>
      </c>
      <c r="C214">
        <v>0.29309091036271778</v>
      </c>
      <c r="D214">
        <v>0.93198196898963559</v>
      </c>
      <c r="E214">
        <v>9.6644498149520308E-2</v>
      </c>
      <c r="F214" s="8">
        <f t="shared" si="9"/>
        <v>-9.6915326670971007E-3</v>
      </c>
      <c r="G214" s="8">
        <f t="shared" si="10"/>
        <v>0.1190620593169581</v>
      </c>
      <c r="I214" s="10" t="s">
        <v>427</v>
      </c>
      <c r="J214" s="11">
        <v>-9.6915326670971007E-3</v>
      </c>
      <c r="L214" s="12" t="str">
        <f>_xlfn.XLOOKUP(I214,Sheet!$B$2:$B$900,Sheet!$A$2:$A$900)</f>
        <v>J</v>
      </c>
      <c r="M214" s="9">
        <f t="shared" si="11"/>
        <v>-9.6915326670971007E-3</v>
      </c>
      <c r="P214" s="15"/>
      <c r="R214" s="10" t="s">
        <v>426</v>
      </c>
      <c r="S214" s="11">
        <v>0.1190620593169581</v>
      </c>
      <c r="V214" s="16"/>
    </row>
    <row r="215" spans="1:22">
      <c r="A215" s="1" t="s">
        <v>428</v>
      </c>
      <c r="B215">
        <v>0.1796249641730425</v>
      </c>
      <c r="C215">
        <v>0.25131675201362402</v>
      </c>
      <c r="D215">
        <v>0.85078830853846632</v>
      </c>
      <c r="E215">
        <v>7.1691787840581528E-2</v>
      </c>
      <c r="F215" s="8">
        <f t="shared" si="9"/>
        <v>-9.8461219724376003E-3</v>
      </c>
      <c r="G215" s="8">
        <f t="shared" si="10"/>
        <v>6.98247395910261E-2</v>
      </c>
      <c r="I215" s="10" t="s">
        <v>429</v>
      </c>
      <c r="J215" s="11">
        <v>-9.8461219724376003E-3</v>
      </c>
      <c r="L215" s="12" t="str">
        <f>_xlfn.XLOOKUP(I215,Sheet!$B$2:$B$900,Sheet!$A$2:$A$900)</f>
        <v>JBHT</v>
      </c>
      <c r="M215" s="9">
        <f t="shared" si="11"/>
        <v>-9.8461219724376003E-3</v>
      </c>
      <c r="P215" s="15"/>
      <c r="R215" s="10" t="s">
        <v>428</v>
      </c>
      <c r="S215" s="11">
        <v>6.98247395910261E-2</v>
      </c>
      <c r="V215" s="16"/>
    </row>
    <row r="216" spans="1:22">
      <c r="A216" s="1" t="s">
        <v>430</v>
      </c>
      <c r="B216">
        <v>0.28362120787196582</v>
      </c>
      <c r="C216">
        <v>0.2074222186229189</v>
      </c>
      <c r="D216">
        <v>1.352756728791638</v>
      </c>
      <c r="E216">
        <v>-7.6198989249046944E-2</v>
      </c>
      <c r="F216" s="8">
        <f t="shared" si="9"/>
        <v>-9.8183210508722002E-3</v>
      </c>
      <c r="G216" s="8">
        <f t="shared" si="10"/>
        <v>9.5032414396382006E-2</v>
      </c>
      <c r="I216" s="10" t="s">
        <v>431</v>
      </c>
      <c r="J216" s="11">
        <v>-9.8183210508722002E-3</v>
      </c>
      <c r="L216" s="12" t="str">
        <f>_xlfn.XLOOKUP(I216,Sheet!$B$2:$B$900,Sheet!$A$2:$A$900)</f>
        <v>JBL</v>
      </c>
      <c r="M216" s="9">
        <f t="shared" si="11"/>
        <v>-9.8183210508722002E-3</v>
      </c>
      <c r="P216" s="15"/>
      <c r="R216" s="10" t="s">
        <v>430</v>
      </c>
      <c r="S216" s="11">
        <v>9.5032414396382006E-2</v>
      </c>
      <c r="V216" s="16"/>
    </row>
    <row r="217" spans="1:22">
      <c r="A217" s="1" t="s">
        <v>432</v>
      </c>
      <c r="B217">
        <v>0.19683192417225459</v>
      </c>
      <c r="C217">
        <v>0.25432911182100798</v>
      </c>
      <c r="D217">
        <v>0.93384275570840247</v>
      </c>
      <c r="E217">
        <v>5.7497187648753417E-2</v>
      </c>
      <c r="F217" s="8">
        <f t="shared" si="9"/>
        <v>-9.9373251932894004E-3</v>
      </c>
      <c r="G217" s="8">
        <f t="shared" si="10"/>
        <v>2.3031658526118399E-2</v>
      </c>
      <c r="I217" s="10" t="s">
        <v>433</v>
      </c>
      <c r="J217" s="11">
        <v>-9.9373251932894004E-3</v>
      </c>
      <c r="L217" s="12" t="str">
        <f>_xlfn.XLOOKUP(I217,Sheet!$B$2:$B$900,Sheet!$A$2:$A$900)</f>
        <v>JCI</v>
      </c>
      <c r="M217" s="9">
        <f t="shared" si="11"/>
        <v>-9.9373251932894004E-3</v>
      </c>
      <c r="P217" s="15"/>
      <c r="R217" s="10" t="s">
        <v>432</v>
      </c>
      <c r="S217" s="11">
        <v>2.3031658526118399E-2</v>
      </c>
      <c r="V217" s="16"/>
    </row>
    <row r="218" spans="1:22">
      <c r="A218" s="1" t="s">
        <v>434</v>
      </c>
      <c r="B218">
        <v>0.15936449224827109</v>
      </c>
      <c r="C218">
        <v>0.19590780800204069</v>
      </c>
      <c r="D218">
        <v>0.75299518905710827</v>
      </c>
      <c r="E218">
        <v>3.6543315753769567E-2</v>
      </c>
      <c r="F218" s="8">
        <f t="shared" si="9"/>
        <v>-9.6640106061794007E-3</v>
      </c>
      <c r="G218" s="8">
        <f t="shared" si="10"/>
        <v>0.1167190258707025</v>
      </c>
      <c r="I218" s="10" t="s">
        <v>435</v>
      </c>
      <c r="J218" s="11">
        <v>-9.6640106061794007E-3</v>
      </c>
      <c r="L218" s="12" t="str">
        <f>_xlfn.XLOOKUP(I218,Sheet!$B$2:$B$900,Sheet!$A$2:$A$900)</f>
        <v>JKHY</v>
      </c>
      <c r="M218" s="9">
        <f t="shared" si="11"/>
        <v>-9.6640106061794007E-3</v>
      </c>
      <c r="P218" s="15"/>
      <c r="R218" s="10" t="s">
        <v>434</v>
      </c>
      <c r="S218" s="11">
        <v>0.1167190258707025</v>
      </c>
      <c r="V218" s="16"/>
    </row>
    <row r="219" spans="1:22">
      <c r="A219" s="1" t="s">
        <v>436</v>
      </c>
      <c r="B219">
        <v>0.1435207409552354</v>
      </c>
      <c r="C219">
        <v>0.14842918329407931</v>
      </c>
      <c r="D219">
        <v>0.67652066916508247</v>
      </c>
      <c r="E219">
        <v>4.9084423388438816E-3</v>
      </c>
      <c r="F219" s="8">
        <f t="shared" si="9"/>
        <v>-9.7889172693255005E-3</v>
      </c>
      <c r="G219" s="8">
        <f t="shared" si="10"/>
        <v>6.1422024626976802E-2</v>
      </c>
      <c r="I219" s="10" t="s">
        <v>437</v>
      </c>
      <c r="J219" s="11">
        <v>-9.7889172693255005E-3</v>
      </c>
      <c r="L219" s="12" t="str">
        <f>_xlfn.XLOOKUP(I219,Sheet!$B$2:$B$900,Sheet!$A$2:$A$900)</f>
        <v>JNJ</v>
      </c>
      <c r="M219" s="9">
        <f t="shared" si="11"/>
        <v>-9.7889172693255005E-3</v>
      </c>
      <c r="P219" s="15"/>
      <c r="R219" s="10" t="s">
        <v>436</v>
      </c>
      <c r="S219" s="11">
        <v>6.1422024626976802E-2</v>
      </c>
      <c r="V219" s="16"/>
    </row>
    <row r="220" spans="1:22">
      <c r="A220" s="1" t="s">
        <v>438</v>
      </c>
      <c r="B220">
        <v>0.16344119800199869</v>
      </c>
      <c r="C220">
        <v>1.303798806691003E-2</v>
      </c>
      <c r="D220">
        <v>0.77267260695462481</v>
      </c>
      <c r="E220">
        <v>-0.15040320993508871</v>
      </c>
      <c r="F220" s="8">
        <f t="shared" si="9"/>
        <v>-1.0407759014688701E-2</v>
      </c>
      <c r="G220" s="8">
        <f t="shared" si="10"/>
        <v>2.6528527506824599E-2</v>
      </c>
      <c r="I220" s="10" t="s">
        <v>439</v>
      </c>
      <c r="J220" s="11">
        <v>-1.0407759014688701E-2</v>
      </c>
      <c r="L220" s="12" t="str">
        <f>_xlfn.XLOOKUP(I220,Sheet!$B$2:$B$900,Sheet!$A$2:$A$900)</f>
        <v>JNPR</v>
      </c>
      <c r="M220" s="9">
        <f t="shared" si="11"/>
        <v>-1.0407759014688701E-2</v>
      </c>
      <c r="P220" s="15"/>
      <c r="R220" s="10" t="s">
        <v>438</v>
      </c>
      <c r="S220" s="11">
        <v>2.6528527506824599E-2</v>
      </c>
      <c r="V220" s="16"/>
    </row>
    <row r="221" spans="1:22">
      <c r="A221" s="1" t="s">
        <v>440</v>
      </c>
      <c r="B221">
        <v>0.26881741338753029</v>
      </c>
      <c r="C221">
        <v>9.0106275273418746E-2</v>
      </c>
      <c r="D221">
        <v>1.281301865935071</v>
      </c>
      <c r="E221">
        <v>-0.1787111381141116</v>
      </c>
      <c r="F221" s="8">
        <f t="shared" si="9"/>
        <v>-9.6196563994563992E-3</v>
      </c>
      <c r="G221" s="8">
        <f t="shared" si="10"/>
        <v>0.1226188346159446</v>
      </c>
      <c r="I221" s="10" t="s">
        <v>441</v>
      </c>
      <c r="J221" s="11">
        <v>-9.6196563994563992E-3</v>
      </c>
      <c r="L221" s="12" t="str">
        <f>_xlfn.XLOOKUP(I221,Sheet!$B$2:$B$900,Sheet!$A$2:$A$900)</f>
        <v>JPM</v>
      </c>
      <c r="M221" s="9">
        <f t="shared" si="11"/>
        <v>-9.6196563994563992E-3</v>
      </c>
      <c r="P221" s="15"/>
      <c r="R221" s="10" t="s">
        <v>440</v>
      </c>
      <c r="S221" s="11">
        <v>0.1226188346159446</v>
      </c>
      <c r="V221" s="16"/>
    </row>
    <row r="222" spans="1:22">
      <c r="A222" s="1" t="s">
        <v>442</v>
      </c>
      <c r="B222">
        <v>0.1004397210534782</v>
      </c>
      <c r="C222">
        <v>-1.7454684715733079E-2</v>
      </c>
      <c r="D222">
        <v>0.46857747108585801</v>
      </c>
      <c r="E222">
        <v>-0.1178944057692113</v>
      </c>
      <c r="F222" s="8">
        <f t="shared" si="9"/>
        <v>-1.00357426944866E-2</v>
      </c>
      <c r="G222" s="8">
        <f t="shared" si="10"/>
        <v>-4.47949738436733E-2</v>
      </c>
      <c r="I222" s="10" t="s">
        <v>443</v>
      </c>
      <c r="J222" s="11">
        <v>-1.00357426944866E-2</v>
      </c>
      <c r="L222" s="12" t="str">
        <f>_xlfn.XLOOKUP(I222,Sheet!$B$2:$B$900,Sheet!$A$2:$A$900)</f>
        <v>K</v>
      </c>
      <c r="M222" s="9">
        <f t="shared" si="11"/>
        <v>-1.00357426944866E-2</v>
      </c>
      <c r="P222" s="15"/>
      <c r="R222" s="10" t="s">
        <v>442</v>
      </c>
      <c r="S222" s="11">
        <v>-4.47949738436733E-2</v>
      </c>
      <c r="V222" s="16"/>
    </row>
    <row r="223" spans="1:22">
      <c r="A223" s="1" t="s">
        <v>444</v>
      </c>
      <c r="B223">
        <v>0.12808318687542061</v>
      </c>
      <c r="C223">
        <v>0.19422057990867181</v>
      </c>
      <c r="D223">
        <v>0.60200677944756587</v>
      </c>
      <c r="E223">
        <v>6.6137393033251224E-2</v>
      </c>
      <c r="F223" s="8">
        <f t="shared" si="9"/>
        <v>-9.3437627963888006E-3</v>
      </c>
      <c r="G223" s="8">
        <f t="shared" si="10"/>
        <v>0.1501828693964127</v>
      </c>
      <c r="I223" s="10" t="s">
        <v>445</v>
      </c>
      <c r="J223" s="11">
        <v>-9.3437627963888006E-3</v>
      </c>
      <c r="L223" s="12" t="str">
        <f>_xlfn.XLOOKUP(I223,Sheet!$B$2:$B$900,Sheet!$A$2:$A$900)</f>
        <v>KDP</v>
      </c>
      <c r="M223" s="9">
        <f t="shared" si="11"/>
        <v>-9.3437627963888006E-3</v>
      </c>
      <c r="P223" s="15"/>
      <c r="R223" s="10" t="s">
        <v>444</v>
      </c>
      <c r="S223" s="11">
        <v>0.1501828693964127</v>
      </c>
      <c r="V223" s="16"/>
    </row>
    <row r="224" spans="1:22">
      <c r="A224" s="1" t="s">
        <v>446</v>
      </c>
      <c r="B224">
        <v>0.34131514398171919</v>
      </c>
      <c r="C224">
        <v>0.1341266157706997</v>
      </c>
      <c r="D224">
        <v>1.6312334596536029</v>
      </c>
      <c r="E224">
        <v>-0.20718852821101949</v>
      </c>
      <c r="F224" s="8">
        <f t="shared" si="9"/>
        <v>-9.9282567707936007E-3</v>
      </c>
      <c r="G224" s="8">
        <f t="shared" si="10"/>
        <v>8.6041910809014702E-2</v>
      </c>
      <c r="I224" s="10" t="s">
        <v>447</v>
      </c>
      <c r="J224" s="11">
        <v>-9.9282567707936007E-3</v>
      </c>
      <c r="L224" s="12" t="str">
        <f>_xlfn.XLOOKUP(I224,Sheet!$B$2:$B$900,Sheet!$A$2:$A$900)</f>
        <v>KEY</v>
      </c>
      <c r="M224" s="9">
        <f t="shared" si="11"/>
        <v>-9.9282567707936007E-3</v>
      </c>
      <c r="P224" s="15"/>
      <c r="R224" s="10" t="s">
        <v>446</v>
      </c>
      <c r="S224" s="11">
        <v>8.6041910809014702E-2</v>
      </c>
      <c r="V224" s="16"/>
    </row>
    <row r="225" spans="1:22">
      <c r="A225" s="1" t="s">
        <v>448</v>
      </c>
      <c r="B225">
        <v>0.2714514071116384</v>
      </c>
      <c r="C225">
        <v>1.0908131708420419E-2</v>
      </c>
      <c r="D225">
        <v>1.294015610409103</v>
      </c>
      <c r="E225">
        <v>-0.26054327540321798</v>
      </c>
      <c r="F225" s="8">
        <f t="shared" si="9"/>
        <v>-1.0201575118251399E-2</v>
      </c>
      <c r="G225" s="8">
        <f t="shared" si="10"/>
        <v>-0.11029565230537269</v>
      </c>
      <c r="I225" s="10" t="s">
        <v>449</v>
      </c>
      <c r="J225" s="11">
        <v>-1.0201575118251399E-2</v>
      </c>
      <c r="L225" s="12" t="str">
        <f>_xlfn.XLOOKUP(I225,Sheet!$B$2:$B$900,Sheet!$A$2:$A$900)</f>
        <v>KIM</v>
      </c>
      <c r="M225" s="9">
        <f t="shared" si="11"/>
        <v>-1.0201575118251399E-2</v>
      </c>
      <c r="P225" s="15"/>
      <c r="R225" s="10" t="s">
        <v>448</v>
      </c>
      <c r="S225" s="11">
        <v>-0.11029565230537269</v>
      </c>
      <c r="V225" s="16"/>
    </row>
    <row r="226" spans="1:22">
      <c r="A226" s="1" t="s">
        <v>450</v>
      </c>
      <c r="B226">
        <v>0.30172605572510308</v>
      </c>
      <c r="C226">
        <v>0.57145511981313002</v>
      </c>
      <c r="D226">
        <v>1.440145095452976</v>
      </c>
      <c r="E226">
        <v>0.26972906408802688</v>
      </c>
      <c r="F226" s="8">
        <f t="shared" si="9"/>
        <v>-9.4838644317665997E-3</v>
      </c>
      <c r="G226" s="8">
        <f t="shared" si="10"/>
        <v>0.1310031133660616</v>
      </c>
      <c r="I226" s="10" t="s">
        <v>451</v>
      </c>
      <c r="J226" s="11">
        <v>-9.4838644317665997E-3</v>
      </c>
      <c r="L226" s="12" t="str">
        <f>_xlfn.XLOOKUP(I226,Sheet!$B$2:$B$900,Sheet!$A$2:$A$900)</f>
        <v>KLAC</v>
      </c>
      <c r="M226" s="9">
        <f t="shared" si="11"/>
        <v>-9.4838644317665997E-3</v>
      </c>
      <c r="P226" s="15"/>
      <c r="R226" s="10" t="s">
        <v>450</v>
      </c>
      <c r="S226" s="11">
        <v>0.1310031133660616</v>
      </c>
      <c r="V226" s="16"/>
    </row>
    <row r="227" spans="1:22">
      <c r="A227" s="1" t="s">
        <v>452</v>
      </c>
      <c r="B227">
        <v>0.1227324939298951</v>
      </c>
      <c r="C227">
        <v>5.8162312893719648E-2</v>
      </c>
      <c r="D227">
        <v>0.57618008812108856</v>
      </c>
      <c r="E227">
        <v>-6.4570181036175497E-2</v>
      </c>
      <c r="F227" s="8">
        <f t="shared" si="9"/>
        <v>-9.9626916515938007E-3</v>
      </c>
      <c r="G227" s="8">
        <f t="shared" si="10"/>
        <v>2.4312920241588099E-2</v>
      </c>
      <c r="I227" s="10" t="s">
        <v>453</v>
      </c>
      <c r="J227" s="11">
        <v>-9.9626916515938007E-3</v>
      </c>
      <c r="L227" s="12" t="str">
        <f>_xlfn.XLOOKUP(I227,Sheet!$B$2:$B$900,Sheet!$A$2:$A$900)</f>
        <v>KMB</v>
      </c>
      <c r="M227" s="9">
        <f t="shared" si="11"/>
        <v>-9.9626916515938007E-3</v>
      </c>
      <c r="P227" s="15"/>
      <c r="R227" s="10" t="s">
        <v>452</v>
      </c>
      <c r="S227" s="11">
        <v>2.4312920241588099E-2</v>
      </c>
      <c r="V227" s="16"/>
    </row>
    <row r="228" spans="1:22">
      <c r="A228" s="1" t="s">
        <v>454</v>
      </c>
      <c r="B228">
        <v>0.23531432449274081</v>
      </c>
      <c r="C228">
        <v>0.24417979065056489</v>
      </c>
      <c r="D228">
        <v>1.119589365483546</v>
      </c>
      <c r="E228">
        <v>8.8654661578241034E-3</v>
      </c>
      <c r="F228" s="8">
        <f t="shared" si="9"/>
        <v>-9.8609659850435998E-3</v>
      </c>
      <c r="G228" s="8">
        <f t="shared" si="10"/>
        <v>9.4480311079416804E-2</v>
      </c>
      <c r="I228" s="10" t="s">
        <v>455</v>
      </c>
      <c r="J228" s="11">
        <v>-9.8609659850435998E-3</v>
      </c>
      <c r="L228" s="12" t="str">
        <f>_xlfn.XLOOKUP(I228,Sheet!$B$2:$B$900,Sheet!$A$2:$A$900)</f>
        <v>KMX</v>
      </c>
      <c r="M228" s="9">
        <f t="shared" si="11"/>
        <v>-9.8609659850435998E-3</v>
      </c>
      <c r="P228" s="15"/>
      <c r="R228" s="10" t="s">
        <v>454</v>
      </c>
      <c r="S228" s="11">
        <v>9.4480311079416804E-2</v>
      </c>
      <c r="V228" s="16"/>
    </row>
    <row r="229" spans="1:22">
      <c r="A229" s="1" t="s">
        <v>456</v>
      </c>
      <c r="B229">
        <v>0.1700773904538018</v>
      </c>
      <c r="C229">
        <v>8.4836360158392354E-2</v>
      </c>
      <c r="D229">
        <v>0.80470413927776863</v>
      </c>
      <c r="E229">
        <v>-8.5241030295409442E-2</v>
      </c>
      <c r="F229" s="8">
        <f t="shared" si="9"/>
        <v>-9.8001545822781998E-3</v>
      </c>
      <c r="G229" s="8">
        <f t="shared" si="10"/>
        <v>6.6906620757299196E-2</v>
      </c>
      <c r="I229" s="10" t="s">
        <v>457</v>
      </c>
      <c r="J229" s="11">
        <v>-9.8001545822781998E-3</v>
      </c>
      <c r="L229" s="12" t="str">
        <f>_xlfn.XLOOKUP(I229,Sheet!$B$2:$B$900,Sheet!$A$2:$A$900)</f>
        <v>KO</v>
      </c>
      <c r="M229" s="9">
        <f t="shared" si="11"/>
        <v>-9.8001545822781998E-3</v>
      </c>
      <c r="P229" s="15"/>
      <c r="R229" s="10" t="s">
        <v>456</v>
      </c>
      <c r="S229" s="11">
        <v>6.6906620757299196E-2</v>
      </c>
      <c r="V229" s="16"/>
    </row>
    <row r="230" spans="1:22">
      <c r="A230" s="1" t="s">
        <v>458</v>
      </c>
      <c r="B230">
        <v>5.2315035445959127E-2</v>
      </c>
      <c r="C230">
        <v>0.16361954948926269</v>
      </c>
      <c r="D230">
        <v>0.2362895388455033</v>
      </c>
      <c r="E230">
        <v>0.1113045140433036</v>
      </c>
      <c r="F230" s="8">
        <f t="shared" si="9"/>
        <v>-1.03837539254349E-2</v>
      </c>
      <c r="G230" s="8">
        <f t="shared" si="10"/>
        <v>-0.1054867880565472</v>
      </c>
      <c r="I230" s="10" t="s">
        <v>459</v>
      </c>
      <c r="J230" s="11">
        <v>-1.03837539254349E-2</v>
      </c>
      <c r="L230" s="12" t="str">
        <f>_xlfn.XLOOKUP(I230,Sheet!$B$2:$B$900,Sheet!$A$2:$A$900)</f>
        <v>KR</v>
      </c>
      <c r="M230" s="9">
        <f t="shared" si="11"/>
        <v>-1.03837539254349E-2</v>
      </c>
      <c r="P230" s="15"/>
      <c r="R230" s="10" t="s">
        <v>458</v>
      </c>
      <c r="S230" s="11">
        <v>-0.1054867880565472</v>
      </c>
      <c r="V230" s="16"/>
    </row>
    <row r="231" spans="1:22">
      <c r="A231" s="1" t="s">
        <v>460</v>
      </c>
      <c r="B231">
        <v>0.28621776973019941</v>
      </c>
      <c r="C231">
        <v>2.679499876843694E-2</v>
      </c>
      <c r="D231">
        <v>1.365289797369005</v>
      </c>
      <c r="E231">
        <v>-0.25942277096176242</v>
      </c>
      <c r="F231" s="8">
        <f t="shared" si="9"/>
        <v>-1.00606711977313E-2</v>
      </c>
      <c r="G231" s="8">
        <f t="shared" si="10"/>
        <v>5.6508084475281502E-2</v>
      </c>
      <c r="I231" s="10" t="s">
        <v>461</v>
      </c>
      <c r="J231" s="11">
        <v>-1.00606711977313E-2</v>
      </c>
      <c r="L231" s="12" t="str">
        <f>_xlfn.XLOOKUP(I231,Sheet!$B$2:$B$900,Sheet!$A$2:$A$900)</f>
        <v>L</v>
      </c>
      <c r="M231" s="9">
        <f t="shared" si="11"/>
        <v>-1.00606711977313E-2</v>
      </c>
      <c r="P231" s="15"/>
      <c r="R231" s="10" t="s">
        <v>460</v>
      </c>
      <c r="S231" s="11">
        <v>5.6508084475281502E-2</v>
      </c>
      <c r="V231" s="16"/>
    </row>
    <row r="232" spans="1:22">
      <c r="A232" s="1" t="s">
        <v>462</v>
      </c>
      <c r="B232">
        <v>0.20728249403287971</v>
      </c>
      <c r="C232">
        <v>0.1820320872212986</v>
      </c>
      <c r="D232">
        <v>0.98428550111053925</v>
      </c>
      <c r="E232">
        <v>-2.5250406811581059E-2</v>
      </c>
      <c r="F232" s="8">
        <f t="shared" si="9"/>
        <v>-9.4012353183284998E-3</v>
      </c>
      <c r="G232" s="8">
        <f t="shared" si="10"/>
        <v>0.138638211290562</v>
      </c>
      <c r="I232" s="10" t="s">
        <v>463</v>
      </c>
      <c r="J232" s="11">
        <v>-9.4012353183284998E-3</v>
      </c>
      <c r="L232" s="12" t="str">
        <f>_xlfn.XLOOKUP(I232,Sheet!$B$2:$B$900,Sheet!$A$2:$A$900)</f>
        <v>LDOS</v>
      </c>
      <c r="M232" s="9">
        <f t="shared" si="11"/>
        <v>-9.4012353183284998E-3</v>
      </c>
      <c r="P232" s="15"/>
      <c r="R232" s="10" t="s">
        <v>462</v>
      </c>
      <c r="S232" s="11">
        <v>0.138638211290562</v>
      </c>
      <c r="V232" s="16"/>
    </row>
    <row r="233" spans="1:22">
      <c r="A233" s="1" t="s">
        <v>464</v>
      </c>
      <c r="B233">
        <v>0.26518345446402208</v>
      </c>
      <c r="C233">
        <v>0.55501595805943782</v>
      </c>
      <c r="D233">
        <v>1.2637614956753589</v>
      </c>
      <c r="E233">
        <v>0.28983250359541568</v>
      </c>
      <c r="F233" s="8">
        <f t="shared" si="9"/>
        <v>-1.01350710489996E-2</v>
      </c>
      <c r="G233" s="8">
        <f t="shared" si="10"/>
        <v>4.1086246444269399E-2</v>
      </c>
      <c r="I233" s="10" t="s">
        <v>465</v>
      </c>
      <c r="J233" s="11">
        <v>-1.01350710489996E-2</v>
      </c>
      <c r="L233" s="12" t="str">
        <f>_xlfn.XLOOKUP(I233,Sheet!$B$2:$B$900,Sheet!$A$2:$A$900)</f>
        <v>LEN</v>
      </c>
      <c r="M233" s="9">
        <f t="shared" si="11"/>
        <v>-1.01350710489996E-2</v>
      </c>
      <c r="P233" s="15"/>
      <c r="R233" s="10" t="s">
        <v>464</v>
      </c>
      <c r="S233" s="11">
        <v>4.1086246444269399E-2</v>
      </c>
      <c r="V233" s="16"/>
    </row>
    <row r="234" spans="1:22">
      <c r="A234" s="1" t="s">
        <v>466</v>
      </c>
      <c r="B234">
        <v>0.2358585529133205</v>
      </c>
      <c r="C234">
        <v>0.32083732001654441</v>
      </c>
      <c r="D234">
        <v>1.122216243828557</v>
      </c>
      <c r="E234">
        <v>8.4978767103223884E-2</v>
      </c>
      <c r="F234" s="8">
        <f t="shared" si="9"/>
        <v>-1.002890218448E-2</v>
      </c>
      <c r="G234" s="8">
        <f t="shared" si="10"/>
        <v>6.3971371699451995E-2</v>
      </c>
      <c r="I234" s="10" t="s">
        <v>467</v>
      </c>
      <c r="J234" s="11">
        <v>-1.002890218448E-2</v>
      </c>
      <c r="L234" s="12" t="str">
        <f>_xlfn.XLOOKUP(I234,Sheet!$B$2:$B$900,Sheet!$A$2:$A$900)</f>
        <v>LH</v>
      </c>
      <c r="M234" s="9">
        <f t="shared" si="11"/>
        <v>-1.002890218448E-2</v>
      </c>
      <c r="P234" s="15"/>
      <c r="R234" s="10" t="s">
        <v>466</v>
      </c>
      <c r="S234" s="11">
        <v>6.3971371699451995E-2</v>
      </c>
      <c r="V234" s="16"/>
    </row>
    <row r="235" spans="1:22">
      <c r="A235" s="1" t="s">
        <v>468</v>
      </c>
      <c r="B235">
        <v>0.1898271093327342</v>
      </c>
      <c r="C235">
        <v>5.7894577592156882E-2</v>
      </c>
      <c r="D235">
        <v>0.9000319591440602</v>
      </c>
      <c r="E235">
        <v>-0.13193253174057731</v>
      </c>
      <c r="F235" s="8">
        <f t="shared" si="9"/>
        <v>-9.4014426152753995E-3</v>
      </c>
      <c r="G235" s="8">
        <f t="shared" si="10"/>
        <v>0.14425357410868259</v>
      </c>
      <c r="I235" s="10" t="s">
        <v>469</v>
      </c>
      <c r="J235" s="11">
        <v>-9.4014426152753995E-3</v>
      </c>
      <c r="L235" s="12" t="str">
        <f>_xlfn.XLOOKUP(I235,Sheet!$B$2:$B$900,Sheet!$A$2:$A$900)</f>
        <v>LHX</v>
      </c>
      <c r="M235" s="9">
        <f t="shared" si="11"/>
        <v>-9.4014426152753995E-3</v>
      </c>
      <c r="P235" s="15"/>
      <c r="R235" s="10" t="s">
        <v>468</v>
      </c>
      <c r="S235" s="11">
        <v>0.14425357410868259</v>
      </c>
      <c r="V235" s="16"/>
    </row>
    <row r="236" spans="1:22">
      <c r="A236" s="1" t="s">
        <v>470</v>
      </c>
      <c r="B236">
        <v>0.20769486370145521</v>
      </c>
      <c r="C236">
        <v>0.30621127592540009</v>
      </c>
      <c r="D236">
        <v>0.98627592445404455</v>
      </c>
      <c r="E236">
        <v>9.851641222394486E-2</v>
      </c>
      <c r="F236" s="8">
        <f t="shared" si="9"/>
        <v>-9.5654506097405008E-3</v>
      </c>
      <c r="G236" s="8">
        <f t="shared" si="10"/>
        <v>0.1174582216305049</v>
      </c>
      <c r="I236" s="10" t="s">
        <v>471</v>
      </c>
      <c r="J236" s="11">
        <v>-9.5654506097405008E-3</v>
      </c>
      <c r="L236" s="12" t="str">
        <f>_xlfn.XLOOKUP(I236,Sheet!$B$2:$B$900,Sheet!$A$2:$A$900)</f>
        <v>LIN</v>
      </c>
      <c r="M236" s="9">
        <f t="shared" si="11"/>
        <v>-9.5654506097405008E-3</v>
      </c>
      <c r="P236" s="15"/>
      <c r="R236" s="10" t="s">
        <v>470</v>
      </c>
      <c r="S236" s="11">
        <v>0.1174582216305049</v>
      </c>
      <c r="V236" s="16"/>
    </row>
    <row r="237" spans="1:22">
      <c r="A237" s="1" t="s">
        <v>472</v>
      </c>
      <c r="B237">
        <v>0.2812652618949808</v>
      </c>
      <c r="C237">
        <v>0.20276296756105519</v>
      </c>
      <c r="D237">
        <v>1.341385063448679</v>
      </c>
      <c r="E237">
        <v>-7.8502294333925637E-2</v>
      </c>
      <c r="F237" s="8">
        <f t="shared" si="9"/>
        <v>-1.0183084491508201E-2</v>
      </c>
      <c r="G237" s="8">
        <f t="shared" si="10"/>
        <v>-2.5564044206658899E-2</v>
      </c>
      <c r="I237" s="10" t="s">
        <v>473</v>
      </c>
      <c r="J237" s="11">
        <v>-1.0183084491508201E-2</v>
      </c>
      <c r="L237" s="12" t="str">
        <f>_xlfn.XLOOKUP(I237,Sheet!$B$2:$B$900,Sheet!$A$2:$A$900)</f>
        <v>LKQ</v>
      </c>
      <c r="M237" s="9">
        <f t="shared" si="11"/>
        <v>-1.0183084491508201E-2</v>
      </c>
      <c r="P237" s="15"/>
      <c r="R237" s="10" t="s">
        <v>472</v>
      </c>
      <c r="S237" s="11">
        <v>-2.5564044206658899E-2</v>
      </c>
      <c r="V237" s="16"/>
    </row>
    <row r="238" spans="1:22">
      <c r="A238" s="1" t="s">
        <v>474</v>
      </c>
      <c r="B238">
        <v>0.15533261115142979</v>
      </c>
      <c r="C238">
        <v>0.35889393897523969</v>
      </c>
      <c r="D238">
        <v>0.7335341305337898</v>
      </c>
      <c r="E238">
        <v>0.2035613278238099</v>
      </c>
      <c r="F238" s="8">
        <f t="shared" si="9"/>
        <v>-9.7170919394149995E-3</v>
      </c>
      <c r="G238" s="8">
        <f t="shared" si="10"/>
        <v>0.1100062059962886</v>
      </c>
      <c r="I238" s="10" t="s">
        <v>475</v>
      </c>
      <c r="J238" s="11">
        <v>-9.7170919394149995E-3</v>
      </c>
      <c r="L238" s="12" t="str">
        <f>_xlfn.XLOOKUP(I238,Sheet!$B$2:$B$900,Sheet!$A$2:$A$900)</f>
        <v>LLY</v>
      </c>
      <c r="M238" s="9">
        <f t="shared" si="11"/>
        <v>-9.7170919394149995E-3</v>
      </c>
      <c r="P238" s="15"/>
      <c r="R238" s="10" t="s">
        <v>474</v>
      </c>
      <c r="S238" s="11">
        <v>0.1100062059962886</v>
      </c>
      <c r="V238" s="16"/>
    </row>
    <row r="239" spans="1:22">
      <c r="A239" s="1" t="s">
        <v>476</v>
      </c>
      <c r="B239">
        <v>0.18358681404482019</v>
      </c>
      <c r="C239">
        <v>1.8168540327222479E-2</v>
      </c>
      <c r="D239">
        <v>0.86991134078157284</v>
      </c>
      <c r="E239">
        <v>-0.16541827371759771</v>
      </c>
      <c r="F239" s="8">
        <f t="shared" si="9"/>
        <v>-9.5788470914399005E-3</v>
      </c>
      <c r="G239" s="8">
        <f t="shared" si="10"/>
        <v>9.3219033507333807E-2</v>
      </c>
      <c r="I239" s="10" t="s">
        <v>477</v>
      </c>
      <c r="J239" s="11">
        <v>-9.5788470914399005E-3</v>
      </c>
      <c r="L239" s="12" t="str">
        <f>_xlfn.XLOOKUP(I239,Sheet!$B$2:$B$900,Sheet!$A$2:$A$900)</f>
        <v>LMT</v>
      </c>
      <c r="M239" s="9">
        <f t="shared" si="11"/>
        <v>-9.5788470914399005E-3</v>
      </c>
      <c r="P239" s="15"/>
      <c r="R239" s="10" t="s">
        <v>476</v>
      </c>
      <c r="S239" s="11">
        <v>9.3219033507333807E-2</v>
      </c>
      <c r="V239" s="16"/>
    </row>
    <row r="240" spans="1:22">
      <c r="A240" s="1" t="s">
        <v>478</v>
      </c>
      <c r="B240">
        <v>0.17471232307923701</v>
      </c>
      <c r="C240">
        <v>4.2067589315840648E-2</v>
      </c>
      <c r="D240">
        <v>0.82707600315686458</v>
      </c>
      <c r="E240">
        <v>-0.13264473376339639</v>
      </c>
      <c r="F240" s="8">
        <f t="shared" si="9"/>
        <v>-9.3806298715122007E-3</v>
      </c>
      <c r="G240" s="8">
        <f t="shared" si="10"/>
        <v>9.2227505925209896E-2</v>
      </c>
      <c r="I240" s="10" t="s">
        <v>479</v>
      </c>
      <c r="J240" s="11">
        <v>-9.3806298715122007E-3</v>
      </c>
      <c r="L240" s="12" t="str">
        <f>_xlfn.XLOOKUP(I240,Sheet!$B$2:$B$900,Sheet!$A$2:$A$900)</f>
        <v>LNT</v>
      </c>
      <c r="M240" s="9">
        <f t="shared" si="11"/>
        <v>-9.3806298715122007E-3</v>
      </c>
      <c r="P240" s="15"/>
      <c r="R240" s="10" t="s">
        <v>478</v>
      </c>
      <c r="S240" s="11">
        <v>9.2227505925209896E-2</v>
      </c>
      <c r="V240" s="16"/>
    </row>
    <row r="241" spans="1:22">
      <c r="A241" s="1" t="s">
        <v>480</v>
      </c>
      <c r="B241">
        <v>0.24793060026640651</v>
      </c>
      <c r="C241">
        <v>0.44583615750503108</v>
      </c>
      <c r="D241">
        <v>1.180485526674903</v>
      </c>
      <c r="E241">
        <v>0.19790555723862471</v>
      </c>
      <c r="F241" s="8">
        <f t="shared" si="9"/>
        <v>-9.8769339340191997E-3</v>
      </c>
      <c r="G241" s="8">
        <f t="shared" si="10"/>
        <v>9.9021817723571506E-2</v>
      </c>
      <c r="I241" s="10" t="s">
        <v>481</v>
      </c>
      <c r="J241" s="11">
        <v>-9.8769339340191997E-3</v>
      </c>
      <c r="L241" s="12" t="str">
        <f>_xlfn.XLOOKUP(I241,Sheet!$B$2:$B$900,Sheet!$A$2:$A$900)</f>
        <v>LOW</v>
      </c>
      <c r="M241" s="9">
        <f t="shared" si="11"/>
        <v>-9.8769339340191997E-3</v>
      </c>
      <c r="P241" s="15"/>
      <c r="R241" s="10" t="s">
        <v>480</v>
      </c>
      <c r="S241" s="11">
        <v>9.9021817723571506E-2</v>
      </c>
      <c r="V241" s="16"/>
    </row>
    <row r="242" spans="1:22">
      <c r="A242" s="1" t="s">
        <v>482</v>
      </c>
      <c r="B242">
        <v>0.3151873496728359</v>
      </c>
      <c r="C242">
        <v>0.69863016351799589</v>
      </c>
      <c r="D242">
        <v>1.50511998509485</v>
      </c>
      <c r="E242">
        <v>0.38344281384515999</v>
      </c>
      <c r="F242" s="8">
        <f t="shared" si="9"/>
        <v>-9.2065691115202995E-3</v>
      </c>
      <c r="G242" s="8">
        <f t="shared" si="10"/>
        <v>0.1446303240532274</v>
      </c>
      <c r="I242" s="10" t="s">
        <v>483</v>
      </c>
      <c r="J242" s="11">
        <v>-9.2065691115202995E-3</v>
      </c>
      <c r="L242" s="12" t="str">
        <f>_xlfn.XLOOKUP(I242,Sheet!$B$2:$B$900,Sheet!$A$2:$A$900)</f>
        <v>LRCX</v>
      </c>
      <c r="M242" s="9">
        <f t="shared" si="11"/>
        <v>-9.2065691115202995E-3</v>
      </c>
      <c r="P242" s="15"/>
      <c r="R242" s="10" t="s">
        <v>482</v>
      </c>
      <c r="S242" s="11">
        <v>0.1446303240532274</v>
      </c>
      <c r="V242" s="16"/>
    </row>
    <row r="243" spans="1:22">
      <c r="A243" s="1" t="s">
        <v>484</v>
      </c>
      <c r="B243">
        <v>0.2174330017474041</v>
      </c>
      <c r="C243">
        <v>0.54150063033766294</v>
      </c>
      <c r="D243">
        <v>1.033279908417966</v>
      </c>
      <c r="E243">
        <v>0.32406762859025878</v>
      </c>
      <c r="F243" s="8">
        <f t="shared" si="9"/>
        <v>-8.8514449832500005E-3</v>
      </c>
      <c r="G243" s="8">
        <f t="shared" si="10"/>
        <v>0.17953805407799819</v>
      </c>
      <c r="I243" s="10" t="s">
        <v>485</v>
      </c>
      <c r="J243" s="11">
        <v>-8.8514449832500005E-3</v>
      </c>
      <c r="L243" s="12" t="str">
        <f>_xlfn.XLOOKUP(I243,Sheet!$B$2:$B$900,Sheet!$A$2:$A$900)</f>
        <v>LULU</v>
      </c>
      <c r="M243" s="9">
        <f t="shared" si="11"/>
        <v>-8.8514449832500005E-3</v>
      </c>
      <c r="P243" s="15"/>
      <c r="R243" s="10" t="s">
        <v>484</v>
      </c>
      <c r="S243" s="11">
        <v>0.17953805407799819</v>
      </c>
      <c r="V243" s="16"/>
    </row>
    <row r="244" spans="1:22">
      <c r="A244" s="1" t="s">
        <v>486</v>
      </c>
      <c r="B244">
        <v>0.22958936360634569</v>
      </c>
      <c r="C244">
        <v>5.2317922036511422E-2</v>
      </c>
      <c r="D244">
        <v>1.0919561599951371</v>
      </c>
      <c r="E244">
        <v>-0.17727144156983429</v>
      </c>
      <c r="F244" s="8">
        <f t="shared" si="9"/>
        <v>-1.0070847371898201E-2</v>
      </c>
      <c r="G244" s="8">
        <f t="shared" si="10"/>
        <v>5.6960236237541102E-2</v>
      </c>
      <c r="I244" s="10" t="s">
        <v>487</v>
      </c>
      <c r="J244" s="11">
        <v>-1.0070847371898201E-2</v>
      </c>
      <c r="L244" s="12" t="str">
        <f>_xlfn.XLOOKUP(I244,Sheet!$B$2:$B$900,Sheet!$A$2:$A$900)</f>
        <v>LUV</v>
      </c>
      <c r="M244" s="9">
        <f t="shared" si="11"/>
        <v>-1.0070847371898201E-2</v>
      </c>
      <c r="P244" s="15"/>
      <c r="R244" s="10" t="s">
        <v>486</v>
      </c>
      <c r="S244" s="11">
        <v>5.6960236237541102E-2</v>
      </c>
      <c r="V244" s="16"/>
    </row>
    <row r="245" spans="1:22">
      <c r="A245" s="1" t="s">
        <v>488</v>
      </c>
      <c r="B245">
        <v>0.22781545040061921</v>
      </c>
      <c r="C245">
        <v>4.6247177744710877E-2</v>
      </c>
      <c r="D245">
        <v>1.083393846801185</v>
      </c>
      <c r="E245">
        <v>-0.18156827265590841</v>
      </c>
      <c r="F245" s="8">
        <f t="shared" si="9"/>
        <v>-9.8266914466904002E-3</v>
      </c>
      <c r="G245" s="8">
        <f t="shared" si="10"/>
        <v>7.6939635610403206E-2</v>
      </c>
      <c r="I245" s="10" t="s">
        <v>489</v>
      </c>
      <c r="J245" s="11">
        <v>-9.8266914466904002E-3</v>
      </c>
      <c r="L245" s="12" t="str">
        <f>_xlfn.XLOOKUP(I245,Sheet!$B$2:$B$900,Sheet!$A$2:$A$900)</f>
        <v>LVS</v>
      </c>
      <c r="M245" s="9">
        <f t="shared" si="11"/>
        <v>-9.8266914466904002E-3</v>
      </c>
      <c r="P245" s="15"/>
      <c r="R245" s="10" t="s">
        <v>488</v>
      </c>
      <c r="S245" s="11">
        <v>7.6939635610403206E-2</v>
      </c>
      <c r="V245" s="16"/>
    </row>
    <row r="246" spans="1:22">
      <c r="A246" s="1" t="s">
        <v>490</v>
      </c>
      <c r="B246">
        <v>0.26805895907796151</v>
      </c>
      <c r="C246">
        <v>0.29309585217606943</v>
      </c>
      <c r="D246">
        <v>1.277640963405642</v>
      </c>
      <c r="E246">
        <v>2.5036893098107919E-2</v>
      </c>
      <c r="F246" s="8">
        <f t="shared" si="9"/>
        <v>-9.3397028495729E-3</v>
      </c>
      <c r="G246" s="8">
        <f t="shared" si="10"/>
        <v>0.1665752055019272</v>
      </c>
      <c r="I246" s="10" t="s">
        <v>491</v>
      </c>
      <c r="J246" s="11">
        <v>-9.3397028495729E-3</v>
      </c>
      <c r="L246" s="12" t="str">
        <f>_xlfn.XLOOKUP(I246,Sheet!$B$2:$B$900,Sheet!$A$2:$A$900)</f>
        <v>LYV</v>
      </c>
      <c r="M246" s="9">
        <f t="shared" si="11"/>
        <v>-9.3397028495729E-3</v>
      </c>
      <c r="P246" s="15"/>
      <c r="R246" s="10" t="s">
        <v>490</v>
      </c>
      <c r="S246" s="11">
        <v>0.1665752055019272</v>
      </c>
      <c r="V246" s="16"/>
    </row>
    <row r="247" spans="1:22">
      <c r="A247" s="1" t="s">
        <v>492</v>
      </c>
      <c r="B247">
        <v>0.25882765973756933</v>
      </c>
      <c r="C247">
        <v>0.30264934066864579</v>
      </c>
      <c r="D247">
        <v>1.2330833853435339</v>
      </c>
      <c r="E247">
        <v>4.3821680931076523E-2</v>
      </c>
      <c r="F247" s="8">
        <f t="shared" si="9"/>
        <v>-9.3831907403673E-3</v>
      </c>
      <c r="G247" s="8">
        <f t="shared" si="10"/>
        <v>0.16060709126548789</v>
      </c>
      <c r="I247" s="10" t="s">
        <v>493</v>
      </c>
      <c r="J247" s="11">
        <v>-9.3831907403673E-3</v>
      </c>
      <c r="L247" s="12" t="str">
        <f>_xlfn.XLOOKUP(I247,Sheet!$B$2:$B$900,Sheet!$A$2:$A$900)</f>
        <v>MA</v>
      </c>
      <c r="M247" s="9">
        <f t="shared" si="11"/>
        <v>-9.3831907403673E-3</v>
      </c>
      <c r="P247" s="15"/>
      <c r="R247" s="10" t="s">
        <v>492</v>
      </c>
      <c r="S247" s="11">
        <v>0.16060709126548789</v>
      </c>
      <c r="V247" s="16"/>
    </row>
    <row r="248" spans="1:22">
      <c r="A248" s="1" t="s">
        <v>494</v>
      </c>
      <c r="B248">
        <v>0.21191042353176201</v>
      </c>
      <c r="C248">
        <v>0.1025313057276611</v>
      </c>
      <c r="D248">
        <v>1.0066235623420821</v>
      </c>
      <c r="E248">
        <v>-0.1093791178041008</v>
      </c>
      <c r="F248" s="8">
        <f t="shared" si="9"/>
        <v>-9.6491758759906995E-3</v>
      </c>
      <c r="G248" s="8">
        <f t="shared" si="10"/>
        <v>7.48667198988546E-2</v>
      </c>
      <c r="I248" s="10" t="s">
        <v>495</v>
      </c>
      <c r="J248" s="11">
        <v>-9.6491758759906995E-3</v>
      </c>
      <c r="L248" s="12" t="str">
        <f>_xlfn.XLOOKUP(I248,Sheet!$B$2:$B$900,Sheet!$A$2:$A$900)</f>
        <v>MAA</v>
      </c>
      <c r="M248" s="9">
        <f t="shared" si="11"/>
        <v>-9.6491758759906995E-3</v>
      </c>
      <c r="P248" s="15"/>
      <c r="R248" s="10" t="s">
        <v>494</v>
      </c>
      <c r="S248" s="11">
        <v>7.48667198988546E-2</v>
      </c>
      <c r="V248" s="16"/>
    </row>
    <row r="249" spans="1:22">
      <c r="A249" s="1" t="s">
        <v>496</v>
      </c>
      <c r="B249">
        <v>0.2251959051655098</v>
      </c>
      <c r="C249">
        <v>8.6030446255610293E-2</v>
      </c>
      <c r="D249">
        <v>1.0707498422037069</v>
      </c>
      <c r="E249">
        <v>-0.13916545890989951</v>
      </c>
      <c r="F249" s="8">
        <f t="shared" si="9"/>
        <v>-9.5716548995949998E-3</v>
      </c>
      <c r="G249" s="8">
        <f t="shared" si="10"/>
        <v>0.1225310600867506</v>
      </c>
      <c r="I249" s="10" t="s">
        <v>497</v>
      </c>
      <c r="J249" s="11">
        <v>-9.5716548995949998E-3</v>
      </c>
      <c r="L249" s="12" t="str">
        <f>_xlfn.XLOOKUP(I249,Sheet!$B$2:$B$900,Sheet!$A$2:$A$900)</f>
        <v>MAR</v>
      </c>
      <c r="M249" s="9">
        <f t="shared" si="11"/>
        <v>-9.5716548995949998E-3</v>
      </c>
      <c r="P249" s="15"/>
      <c r="R249" s="10" t="s">
        <v>496</v>
      </c>
      <c r="S249" s="11">
        <v>0.1225310600867506</v>
      </c>
      <c r="V249" s="16"/>
    </row>
    <row r="250" spans="1:22">
      <c r="A250" s="1" t="s">
        <v>498</v>
      </c>
      <c r="B250">
        <v>0.1989538354311188</v>
      </c>
      <c r="C250">
        <v>0.23427673543431959</v>
      </c>
      <c r="D250">
        <v>0.944084783734079</v>
      </c>
      <c r="E250">
        <v>3.5322900003200819E-2</v>
      </c>
      <c r="F250" s="8">
        <f t="shared" si="9"/>
        <v>-9.8701164960162003E-3</v>
      </c>
      <c r="G250" s="8">
        <f t="shared" si="10"/>
        <v>6.5753680853723406E-2</v>
      </c>
      <c r="I250" s="10" t="s">
        <v>499</v>
      </c>
      <c r="J250" s="11">
        <v>-9.8701164960162003E-3</v>
      </c>
      <c r="L250" s="12" t="str">
        <f>_xlfn.XLOOKUP(I250,Sheet!$B$2:$B$900,Sheet!$A$2:$A$900)</f>
        <v>MAS</v>
      </c>
      <c r="M250" s="9">
        <f t="shared" si="11"/>
        <v>-9.8701164960162003E-3</v>
      </c>
      <c r="P250" s="15"/>
      <c r="R250" s="10" t="s">
        <v>498</v>
      </c>
      <c r="S250" s="11">
        <v>6.5753680853723406E-2</v>
      </c>
      <c r="V250" s="16"/>
    </row>
    <row r="251" spans="1:22">
      <c r="A251" s="1" t="s">
        <v>500</v>
      </c>
      <c r="B251">
        <v>0.1974137070064281</v>
      </c>
      <c r="C251">
        <v>0.18715296676534529</v>
      </c>
      <c r="D251">
        <v>0.93665090146264651</v>
      </c>
      <c r="E251">
        <v>-1.026074024108276E-2</v>
      </c>
      <c r="F251" s="8">
        <f t="shared" si="9"/>
        <v>-9.5825006552960994E-3</v>
      </c>
      <c r="G251" s="8">
        <f t="shared" si="10"/>
        <v>0.1143405503037903</v>
      </c>
      <c r="I251" s="10" t="s">
        <v>501</v>
      </c>
      <c r="J251" s="11">
        <v>-9.5825006552960994E-3</v>
      </c>
      <c r="L251" s="12" t="str">
        <f>_xlfn.XLOOKUP(I251,Sheet!$B$2:$B$900,Sheet!$A$2:$A$900)</f>
        <v>MCD</v>
      </c>
      <c r="M251" s="9">
        <f t="shared" si="11"/>
        <v>-9.5825006552960994E-3</v>
      </c>
      <c r="P251" s="15"/>
      <c r="R251" s="10" t="s">
        <v>500</v>
      </c>
      <c r="S251" s="11">
        <v>0.1143405503037903</v>
      </c>
      <c r="V251" s="16"/>
    </row>
    <row r="252" spans="1:22">
      <c r="A252" s="1" t="s">
        <v>502</v>
      </c>
      <c r="B252">
        <v>0.30215274034021339</v>
      </c>
      <c r="C252">
        <v>0.47997917442691529</v>
      </c>
      <c r="D252">
        <v>1.442204614091104</v>
      </c>
      <c r="E252">
        <v>0.17782643408670179</v>
      </c>
      <c r="F252" s="8">
        <f t="shared" si="9"/>
        <v>-9.6532922621904004E-3</v>
      </c>
      <c r="G252" s="8">
        <f t="shared" si="10"/>
        <v>0.1101043542351522</v>
      </c>
      <c r="I252" s="10" t="s">
        <v>503</v>
      </c>
      <c r="J252" s="11">
        <v>-9.6532922621904004E-3</v>
      </c>
      <c r="L252" s="12" t="str">
        <f>_xlfn.XLOOKUP(I252,Sheet!$B$2:$B$900,Sheet!$A$2:$A$900)</f>
        <v>MCHP</v>
      </c>
      <c r="M252" s="9">
        <f t="shared" si="11"/>
        <v>-9.6532922621904004E-3</v>
      </c>
      <c r="P252" s="15"/>
      <c r="R252" s="10" t="s">
        <v>502</v>
      </c>
      <c r="S252" s="11">
        <v>0.1101043542351522</v>
      </c>
      <c r="V252" s="16"/>
    </row>
    <row r="253" spans="1:22">
      <c r="A253" s="1" t="s">
        <v>504</v>
      </c>
      <c r="B253">
        <v>0.20507243709667791</v>
      </c>
      <c r="C253">
        <v>0.34260585231024371</v>
      </c>
      <c r="D253">
        <v>0.97361801207943044</v>
      </c>
      <c r="E253">
        <v>0.1375334152135658</v>
      </c>
      <c r="F253" s="8">
        <f t="shared" si="9"/>
        <v>-1.0566846305068401E-2</v>
      </c>
      <c r="G253" s="8">
        <f t="shared" si="10"/>
        <v>-8.0863632669656405E-2</v>
      </c>
      <c r="I253" s="10" t="s">
        <v>505</v>
      </c>
      <c r="J253" s="11">
        <v>-1.0566846305068401E-2</v>
      </c>
      <c r="L253" s="12" t="str">
        <f>_xlfn.XLOOKUP(I253,Sheet!$B$2:$B$900,Sheet!$A$2:$A$900)</f>
        <v>MCK</v>
      </c>
      <c r="M253" s="9">
        <f t="shared" si="11"/>
        <v>-1.0566846305068401E-2</v>
      </c>
      <c r="P253" s="15"/>
      <c r="R253" s="10" t="s">
        <v>504</v>
      </c>
      <c r="S253" s="11">
        <v>-8.0863632669656405E-2</v>
      </c>
      <c r="V253" s="16"/>
    </row>
    <row r="254" spans="1:22">
      <c r="A254" s="1" t="s">
        <v>506</v>
      </c>
      <c r="B254">
        <v>0.26159707092616341</v>
      </c>
      <c r="C254">
        <v>0.3357092176817057</v>
      </c>
      <c r="D254">
        <v>1.2464507619902769</v>
      </c>
      <c r="E254">
        <v>7.4112146755542285E-2</v>
      </c>
      <c r="F254" s="8">
        <f t="shared" si="9"/>
        <v>-9.6037185110849996E-3</v>
      </c>
      <c r="G254" s="8">
        <f t="shared" si="10"/>
        <v>0.13645305325234769</v>
      </c>
      <c r="I254" s="10" t="s">
        <v>507</v>
      </c>
      <c r="J254" s="11">
        <v>-9.6037185110849996E-3</v>
      </c>
      <c r="L254" s="12" t="str">
        <f>_xlfn.XLOOKUP(I254,Sheet!$B$2:$B$900,Sheet!$A$2:$A$900)</f>
        <v>MCO</v>
      </c>
      <c r="M254" s="9">
        <f t="shared" si="11"/>
        <v>-9.6037185110849996E-3</v>
      </c>
      <c r="P254" s="15"/>
      <c r="R254" s="10" t="s">
        <v>506</v>
      </c>
      <c r="S254" s="11">
        <v>0.13645305325234769</v>
      </c>
      <c r="V254" s="16"/>
    </row>
    <row r="255" spans="1:22">
      <c r="A255" s="1" t="s">
        <v>508</v>
      </c>
      <c r="B255">
        <v>0.1763838732330317</v>
      </c>
      <c r="C255">
        <v>0.14019268742135119</v>
      </c>
      <c r="D255">
        <v>0.83514423101039559</v>
      </c>
      <c r="E255">
        <v>-3.6191185811680522E-2</v>
      </c>
      <c r="F255" s="8">
        <f t="shared" si="9"/>
        <v>-1.00086627622217E-2</v>
      </c>
      <c r="G255" s="8">
        <f t="shared" si="10"/>
        <v>5.99990512055215E-2</v>
      </c>
      <c r="I255" s="10" t="s">
        <v>509</v>
      </c>
      <c r="J255" s="11">
        <v>-1.00086627622217E-2</v>
      </c>
      <c r="L255" s="12" t="str">
        <f>_xlfn.XLOOKUP(I255,Sheet!$B$2:$B$900,Sheet!$A$2:$A$900)</f>
        <v>MDLZ</v>
      </c>
      <c r="M255" s="9">
        <f t="shared" si="11"/>
        <v>-1.00086627622217E-2</v>
      </c>
      <c r="P255" s="15"/>
      <c r="R255" s="10" t="s">
        <v>508</v>
      </c>
      <c r="S255" s="11">
        <v>5.99990512055215E-2</v>
      </c>
      <c r="V255" s="16"/>
    </row>
    <row r="256" spans="1:22">
      <c r="A256" s="1" t="s">
        <v>510</v>
      </c>
      <c r="B256">
        <v>0.2029151361010435</v>
      </c>
      <c r="C256">
        <v>0.1406060404158026</v>
      </c>
      <c r="D256">
        <v>0.96320516509310816</v>
      </c>
      <c r="E256">
        <v>-6.2309095685240901E-2</v>
      </c>
      <c r="F256" s="8">
        <f t="shared" si="9"/>
        <v>-9.8318210258668999E-3</v>
      </c>
      <c r="G256" s="8">
        <f t="shared" si="10"/>
        <v>7.2401224124358898E-2</v>
      </c>
      <c r="I256" s="10" t="s">
        <v>511</v>
      </c>
      <c r="J256" s="11">
        <v>-9.8318210258668999E-3</v>
      </c>
      <c r="L256" s="12" t="str">
        <f>_xlfn.XLOOKUP(I256,Sheet!$B$2:$B$900,Sheet!$A$2:$A$900)</f>
        <v>MDT</v>
      </c>
      <c r="M256" s="9">
        <f t="shared" si="11"/>
        <v>-9.8318210258668999E-3</v>
      </c>
      <c r="P256" s="15"/>
      <c r="R256" s="10" t="s">
        <v>510</v>
      </c>
      <c r="S256" s="11">
        <v>7.2401224124358898E-2</v>
      </c>
      <c r="V256" s="16"/>
    </row>
    <row r="257" spans="1:22">
      <c r="A257" s="1" t="s">
        <v>512</v>
      </c>
      <c r="B257">
        <v>0.30372792686997591</v>
      </c>
      <c r="C257">
        <v>0.14766115233168831</v>
      </c>
      <c r="D257">
        <v>1.4498077146053689</v>
      </c>
      <c r="E257">
        <v>-0.1560667745382876</v>
      </c>
      <c r="F257" s="8">
        <f t="shared" si="9"/>
        <v>-1.0170193569311E-2</v>
      </c>
      <c r="G257" s="8">
        <f t="shared" si="10"/>
        <v>5.8353296514969302E-2</v>
      </c>
      <c r="I257" s="10" t="s">
        <v>513</v>
      </c>
      <c r="J257" s="11">
        <v>-1.0170193569311E-2</v>
      </c>
      <c r="L257" s="12" t="str">
        <f>_xlfn.XLOOKUP(I257,Sheet!$B$2:$B$900,Sheet!$A$2:$A$900)</f>
        <v>MET</v>
      </c>
      <c r="M257" s="9">
        <f t="shared" si="11"/>
        <v>-1.0170193569311E-2</v>
      </c>
      <c r="P257" s="15"/>
      <c r="R257" s="10" t="s">
        <v>512</v>
      </c>
      <c r="S257" s="11">
        <v>5.8353296514969302E-2</v>
      </c>
      <c r="V257" s="16"/>
    </row>
    <row r="258" spans="1:22">
      <c r="A258" s="1" t="s">
        <v>514</v>
      </c>
      <c r="B258">
        <v>0.37798868076057501</v>
      </c>
      <c r="C258">
        <v>0.41304830922676788</v>
      </c>
      <c r="D258">
        <v>1.8082490581715069</v>
      </c>
      <c r="E258">
        <v>3.5059628466192982E-2</v>
      </c>
      <c r="F258" s="8">
        <f t="shared" ref="F258:F321" si="12">_xlfn.XLOOKUP(A258,$L$2:$L$900,$M$2:$M$900)</f>
        <v>-1.00923994103134E-2</v>
      </c>
      <c r="G258" s="8">
        <f t="shared" ref="G258:G321" si="13">_xlfn.XLOOKUP(A258,$R$2:$R$900,$S$2:$S$900)</f>
        <v>5.0779311109036399E-2</v>
      </c>
      <c r="I258" s="10" t="s">
        <v>515</v>
      </c>
      <c r="J258" s="11">
        <v>-1.00923994103134E-2</v>
      </c>
      <c r="L258" s="12" t="str">
        <f>_xlfn.XLOOKUP(I258,Sheet!$B$2:$B$900,Sheet!$A$2:$A$900)</f>
        <v>MGM</v>
      </c>
      <c r="M258" s="9">
        <f t="shared" ref="M258:M321" si="14">J258</f>
        <v>-1.00923994103134E-2</v>
      </c>
      <c r="P258" s="15"/>
      <c r="R258" s="10" t="s">
        <v>514</v>
      </c>
      <c r="S258" s="11">
        <v>5.0779311109036399E-2</v>
      </c>
      <c r="V258" s="16"/>
    </row>
    <row r="259" spans="1:22">
      <c r="A259" s="1" t="s">
        <v>516</v>
      </c>
      <c r="B259">
        <v>0.26327352679422261</v>
      </c>
      <c r="C259">
        <v>0.3122669820333418</v>
      </c>
      <c r="D259">
        <v>1.254542668714814</v>
      </c>
      <c r="E259">
        <v>4.8993455239119188E-2</v>
      </c>
      <c r="F259" s="8">
        <f t="shared" si="12"/>
        <v>-1.0670594394523799E-2</v>
      </c>
      <c r="G259" s="8">
        <f t="shared" si="13"/>
        <v>-0.15325483258830419</v>
      </c>
      <c r="I259" s="10" t="s">
        <v>517</v>
      </c>
      <c r="J259" s="11">
        <v>-1.0670594394523799E-2</v>
      </c>
      <c r="L259" s="12" t="str">
        <f>_xlfn.XLOOKUP(I259,Sheet!$B$2:$B$900,Sheet!$A$2:$A$900)</f>
        <v>MHK</v>
      </c>
      <c r="M259" s="9">
        <f t="shared" si="14"/>
        <v>-1.0670594394523799E-2</v>
      </c>
      <c r="P259" s="15"/>
      <c r="R259" s="10" t="s">
        <v>516</v>
      </c>
      <c r="S259" s="11">
        <v>-0.15325483258830419</v>
      </c>
      <c r="V259" s="16"/>
    </row>
    <row r="260" spans="1:22">
      <c r="A260" s="1" t="s">
        <v>518</v>
      </c>
      <c r="B260">
        <v>0.15693342916446479</v>
      </c>
      <c r="C260">
        <v>0.20693658949754429</v>
      </c>
      <c r="D260">
        <v>0.74126094893159966</v>
      </c>
      <c r="E260">
        <v>5.0003160333079583E-2</v>
      </c>
      <c r="F260" s="8">
        <f t="shared" si="12"/>
        <v>-9.3954450266274993E-3</v>
      </c>
      <c r="G260" s="8">
        <f t="shared" si="13"/>
        <v>0.1220791518684203</v>
      </c>
      <c r="I260" s="10" t="s">
        <v>519</v>
      </c>
      <c r="J260" s="11">
        <v>-9.3954450266274993E-3</v>
      </c>
      <c r="L260" s="12" t="str">
        <f>_xlfn.XLOOKUP(I260,Sheet!$B$2:$B$900,Sheet!$A$2:$A$900)</f>
        <v>MKC</v>
      </c>
      <c r="M260" s="9">
        <f t="shared" si="14"/>
        <v>-9.3954450266274993E-3</v>
      </c>
      <c r="P260" s="15"/>
      <c r="R260" s="10" t="s">
        <v>518</v>
      </c>
      <c r="S260" s="11">
        <v>0.1220791518684203</v>
      </c>
      <c r="V260" s="16"/>
    </row>
    <row r="261" spans="1:22">
      <c r="A261" s="1" t="s">
        <v>520</v>
      </c>
      <c r="B261">
        <v>0.17144214118906201</v>
      </c>
      <c r="C261">
        <v>0.52315412221572977</v>
      </c>
      <c r="D261">
        <v>0.81129150961203955</v>
      </c>
      <c r="E261">
        <v>0.35171198102666779</v>
      </c>
      <c r="F261" s="8">
        <f t="shared" si="12"/>
        <v>-8.8821604179214007E-3</v>
      </c>
      <c r="G261" s="8">
        <f t="shared" si="13"/>
        <v>0.1374183614539915</v>
      </c>
      <c r="I261" s="10" t="s">
        <v>521</v>
      </c>
      <c r="J261" s="11">
        <v>-8.8821604179214007E-3</v>
      </c>
      <c r="L261" s="12" t="str">
        <f>_xlfn.XLOOKUP(I261,Sheet!$B$2:$B$900,Sheet!$A$2:$A$900)</f>
        <v>MKTX</v>
      </c>
      <c r="M261" s="9">
        <f t="shared" si="14"/>
        <v>-8.8821604179214007E-3</v>
      </c>
      <c r="P261" s="15"/>
      <c r="R261" s="10" t="s">
        <v>520</v>
      </c>
      <c r="S261" s="11">
        <v>0.1374183614539915</v>
      </c>
      <c r="V261" s="16"/>
    </row>
    <row r="262" spans="1:22">
      <c r="A262" s="1" t="s">
        <v>522</v>
      </c>
      <c r="B262">
        <v>0.22691052336647699</v>
      </c>
      <c r="C262">
        <v>0.18001766034972491</v>
      </c>
      <c r="D262">
        <v>1.0790259506386291</v>
      </c>
      <c r="E262">
        <v>-4.6892863016752162E-2</v>
      </c>
      <c r="F262" s="8">
        <f t="shared" si="12"/>
        <v>-9.5661647980306002E-3</v>
      </c>
      <c r="G262" s="8">
        <f t="shared" si="13"/>
        <v>5.9386510345849901E-2</v>
      </c>
      <c r="I262" s="10" t="s">
        <v>523</v>
      </c>
      <c r="J262" s="11">
        <v>-9.5661647980306002E-3</v>
      </c>
      <c r="L262" s="12" t="str">
        <f>_xlfn.XLOOKUP(I262,Sheet!$B$2:$B$900,Sheet!$A$2:$A$900)</f>
        <v>MLM</v>
      </c>
      <c r="M262" s="9">
        <f t="shared" si="14"/>
        <v>-9.5661647980306002E-3</v>
      </c>
      <c r="P262" s="15"/>
      <c r="R262" s="10" t="s">
        <v>522</v>
      </c>
      <c r="S262" s="11">
        <v>5.9386510345849901E-2</v>
      </c>
      <c r="V262" s="16"/>
    </row>
    <row r="263" spans="1:22">
      <c r="A263" s="1" t="s">
        <v>524</v>
      </c>
      <c r="B263">
        <v>0.17997904942308091</v>
      </c>
      <c r="C263">
        <v>0.13249379719691609</v>
      </c>
      <c r="D263">
        <v>0.85249740501421323</v>
      </c>
      <c r="E263">
        <v>-4.7485252226164808E-2</v>
      </c>
      <c r="F263" s="8">
        <f t="shared" si="12"/>
        <v>-9.5616526270705E-3</v>
      </c>
      <c r="G263" s="8">
        <f t="shared" si="13"/>
        <v>0.1042460062534859</v>
      </c>
      <c r="I263" s="10" t="s">
        <v>525</v>
      </c>
      <c r="J263" s="11">
        <v>-9.5616526270705E-3</v>
      </c>
      <c r="L263" s="12" t="str">
        <f>_xlfn.XLOOKUP(I263,Sheet!$B$2:$B$900,Sheet!$A$2:$A$900)</f>
        <v>MMC</v>
      </c>
      <c r="M263" s="9">
        <f t="shared" si="14"/>
        <v>-9.5616526270705E-3</v>
      </c>
      <c r="P263" s="15"/>
      <c r="R263" s="10" t="s">
        <v>524</v>
      </c>
      <c r="S263" s="11">
        <v>0.1042460062534859</v>
      </c>
      <c r="V263" s="16"/>
    </row>
    <row r="264" spans="1:22">
      <c r="A264" s="1" t="s">
        <v>526</v>
      </c>
      <c r="B264">
        <v>0.17260633301202699</v>
      </c>
      <c r="C264">
        <v>9.7249148091006155E-2</v>
      </c>
      <c r="D264">
        <v>0.81691082343973198</v>
      </c>
      <c r="E264">
        <v>-7.5357184921020864E-2</v>
      </c>
      <c r="F264" s="8">
        <f t="shared" si="12"/>
        <v>-1.0142559743317301E-2</v>
      </c>
      <c r="G264" s="8">
        <f t="shared" si="13"/>
        <v>3.3048456401546598E-2</v>
      </c>
      <c r="I264" s="10" t="s">
        <v>527</v>
      </c>
      <c r="J264" s="11">
        <v>-1.0142559743317301E-2</v>
      </c>
      <c r="L264" s="12" t="str">
        <f>_xlfn.XLOOKUP(I264,Sheet!$B$2:$B$900,Sheet!$A$2:$A$900)</f>
        <v>MMM</v>
      </c>
      <c r="M264" s="9">
        <f t="shared" si="14"/>
        <v>-1.0142559743317301E-2</v>
      </c>
      <c r="P264" s="15"/>
      <c r="R264" s="10" t="s">
        <v>526</v>
      </c>
      <c r="S264" s="11">
        <v>3.3048456401546598E-2</v>
      </c>
      <c r="V264" s="16"/>
    </row>
    <row r="265" spans="1:22">
      <c r="A265" s="1" t="s">
        <v>528</v>
      </c>
      <c r="B265">
        <v>0.18651621129704909</v>
      </c>
      <c r="C265">
        <v>0.43938615782279211</v>
      </c>
      <c r="D265">
        <v>0.88405093716211558</v>
      </c>
      <c r="E265">
        <v>0.25286994652574302</v>
      </c>
      <c r="F265" s="8">
        <f t="shared" si="12"/>
        <v>-1.00227625692007E-2</v>
      </c>
      <c r="G265" s="8">
        <f t="shared" si="13"/>
        <v>5.9804199755821297E-2</v>
      </c>
      <c r="I265" s="10" t="s">
        <v>529</v>
      </c>
      <c r="J265" s="11">
        <v>-1.00227625692007E-2</v>
      </c>
      <c r="L265" s="12" t="str">
        <f>_xlfn.XLOOKUP(I265,Sheet!$B$2:$B$900,Sheet!$A$2:$A$900)</f>
        <v>MNST</v>
      </c>
      <c r="M265" s="9">
        <f t="shared" si="14"/>
        <v>-1.00227625692007E-2</v>
      </c>
      <c r="P265" s="15"/>
      <c r="R265" s="10" t="s">
        <v>528</v>
      </c>
      <c r="S265" s="11">
        <v>5.9804199755821297E-2</v>
      </c>
      <c r="V265" s="16"/>
    </row>
    <row r="266" spans="1:22">
      <c r="A266" s="1" t="s">
        <v>530</v>
      </c>
      <c r="B266">
        <v>0.1548623943261761</v>
      </c>
      <c r="C266">
        <v>-4.1471536009552327E-2</v>
      </c>
      <c r="D266">
        <v>0.73126449089533885</v>
      </c>
      <c r="E266">
        <v>-0.19633393033572841</v>
      </c>
      <c r="F266" s="8">
        <f t="shared" si="12"/>
        <v>-1.01174887828789E-2</v>
      </c>
      <c r="G266" s="8">
        <f t="shared" si="13"/>
        <v>-5.5982784104386202E-2</v>
      </c>
      <c r="I266" s="10" t="s">
        <v>531</v>
      </c>
      <c r="J266" s="11">
        <v>-1.01174887828789E-2</v>
      </c>
      <c r="L266" s="12" t="str">
        <f>_xlfn.XLOOKUP(I266,Sheet!$B$2:$B$900,Sheet!$A$2:$A$900)</f>
        <v>MO</v>
      </c>
      <c r="M266" s="9">
        <f t="shared" si="14"/>
        <v>-1.01174887828789E-2</v>
      </c>
      <c r="P266" s="15"/>
      <c r="R266" s="10" t="s">
        <v>530</v>
      </c>
      <c r="S266" s="11">
        <v>-5.5982784104386202E-2</v>
      </c>
      <c r="V266" s="16"/>
    </row>
    <row r="267" spans="1:22">
      <c r="A267" s="1" t="s">
        <v>532</v>
      </c>
      <c r="B267">
        <v>0.2084764133957947</v>
      </c>
      <c r="C267">
        <v>0.59817617538741696</v>
      </c>
      <c r="D267">
        <v>0.990048303642592</v>
      </c>
      <c r="E267">
        <v>0.38969976199162232</v>
      </c>
      <c r="F267" s="8">
        <f t="shared" si="12"/>
        <v>-9.4006800385509001E-3</v>
      </c>
      <c r="G267" s="8">
        <f t="shared" si="13"/>
        <v>0.16035768904097941</v>
      </c>
      <c r="I267" s="10" t="s">
        <v>533</v>
      </c>
      <c r="J267" s="11">
        <v>-9.4006800385509001E-3</v>
      </c>
      <c r="L267" s="12" t="str">
        <f>_xlfn.XLOOKUP(I267,Sheet!$B$2:$B$900,Sheet!$A$2:$A$900)</f>
        <v>MOH</v>
      </c>
      <c r="M267" s="9">
        <f t="shared" si="14"/>
        <v>-9.4006800385509001E-3</v>
      </c>
      <c r="P267" s="15"/>
      <c r="R267" s="10" t="s">
        <v>532</v>
      </c>
      <c r="S267" s="11">
        <v>0.16035768904097941</v>
      </c>
      <c r="V267" s="16"/>
    </row>
    <row r="268" spans="1:22">
      <c r="A268" s="1" t="s">
        <v>534</v>
      </c>
      <c r="B268">
        <v>0.27257775905230458</v>
      </c>
      <c r="C268">
        <v>0.38817164377214908</v>
      </c>
      <c r="D268">
        <v>1.2994522789289991</v>
      </c>
      <c r="E268">
        <v>0.1155938847198444</v>
      </c>
      <c r="F268" s="8">
        <f t="shared" si="12"/>
        <v>-1.05984229059064E-2</v>
      </c>
      <c r="G268" s="8">
        <f t="shared" si="13"/>
        <v>-8.5743461240547995E-3</v>
      </c>
      <c r="I268" s="10" t="s">
        <v>535</v>
      </c>
      <c r="J268" s="11">
        <v>-1.05984229059064E-2</v>
      </c>
      <c r="L268" s="12" t="str">
        <f>_xlfn.XLOOKUP(I268,Sheet!$B$2:$B$900,Sheet!$A$2:$A$900)</f>
        <v>MOS</v>
      </c>
      <c r="M268" s="9">
        <f t="shared" si="14"/>
        <v>-1.05984229059064E-2</v>
      </c>
      <c r="P268" s="15"/>
      <c r="R268" s="10" t="s">
        <v>534</v>
      </c>
      <c r="S268" s="11">
        <v>-8.5743461240547995E-3</v>
      </c>
      <c r="V268" s="16"/>
    </row>
    <row r="269" spans="1:22">
      <c r="A269" s="1" t="s">
        <v>536</v>
      </c>
      <c r="B269">
        <v>0.30172091208918139</v>
      </c>
      <c r="C269">
        <v>0.92234340382806335</v>
      </c>
      <c r="D269">
        <v>1.4401202681831999</v>
      </c>
      <c r="E269">
        <v>0.62062249173888184</v>
      </c>
      <c r="F269" s="8">
        <f t="shared" si="12"/>
        <v>-9.5054362810911997E-3</v>
      </c>
      <c r="G269" s="8">
        <f t="shared" si="13"/>
        <v>0.1376481154871283</v>
      </c>
      <c r="I269" s="10" t="s">
        <v>537</v>
      </c>
      <c r="J269" s="11">
        <v>-9.5054362810911997E-3</v>
      </c>
      <c r="L269" s="12" t="str">
        <f>_xlfn.XLOOKUP(I269,Sheet!$B$2:$B$900,Sheet!$A$2:$A$900)</f>
        <v>MPWR</v>
      </c>
      <c r="M269" s="9">
        <f t="shared" si="14"/>
        <v>-9.5054362810911997E-3</v>
      </c>
      <c r="P269" s="15"/>
      <c r="R269" s="10" t="s">
        <v>536</v>
      </c>
      <c r="S269" s="11">
        <v>0.1376481154871283</v>
      </c>
      <c r="V269" s="16"/>
    </row>
    <row r="270" spans="1:22">
      <c r="A270" s="1" t="s">
        <v>538</v>
      </c>
      <c r="B270">
        <v>0.14746879583843531</v>
      </c>
      <c r="C270">
        <v>-2.4058821152677771E-2</v>
      </c>
      <c r="D270">
        <v>0.69557711584338866</v>
      </c>
      <c r="E270">
        <v>-0.1715276169911131</v>
      </c>
      <c r="F270" s="8">
        <f t="shared" si="12"/>
        <v>-9.6240683711095992E-3</v>
      </c>
      <c r="G270" s="8">
        <f t="shared" si="13"/>
        <v>0.1023205843550767</v>
      </c>
      <c r="I270" s="10" t="s">
        <v>539</v>
      </c>
      <c r="J270" s="11">
        <v>-9.6240683711095992E-3</v>
      </c>
      <c r="L270" s="12" t="str">
        <f>_xlfn.XLOOKUP(I270,Sheet!$B$2:$B$900,Sheet!$A$2:$A$900)</f>
        <v>MRK</v>
      </c>
      <c r="M270" s="9">
        <f t="shared" si="14"/>
        <v>-9.6240683711095992E-3</v>
      </c>
      <c r="P270" s="15"/>
      <c r="R270" s="10" t="s">
        <v>538</v>
      </c>
      <c r="S270" s="11">
        <v>0.1023205843550767</v>
      </c>
      <c r="V270" s="16"/>
    </row>
    <row r="271" spans="1:22">
      <c r="A271" s="1" t="s">
        <v>540</v>
      </c>
      <c r="B271">
        <v>0.3069890568690678</v>
      </c>
      <c r="C271">
        <v>-0.21131973265190959</v>
      </c>
      <c r="D271">
        <v>1.4655485165387889</v>
      </c>
      <c r="E271">
        <v>-0.51830878952097748</v>
      </c>
      <c r="F271" s="8">
        <f t="shared" si="12"/>
        <v>-1.03281695793257E-2</v>
      </c>
      <c r="G271" s="8">
        <f t="shared" si="13"/>
        <v>4.5246835317475399E-2</v>
      </c>
      <c r="I271" s="10" t="s">
        <v>541</v>
      </c>
      <c r="J271" s="11">
        <v>-1.03281695793257E-2</v>
      </c>
      <c r="L271" s="12" t="str">
        <f>_xlfn.XLOOKUP(I271,Sheet!$B$2:$B$900,Sheet!$A$2:$A$900)</f>
        <v>MRO</v>
      </c>
      <c r="M271" s="9">
        <f t="shared" si="14"/>
        <v>-1.03281695793257E-2</v>
      </c>
      <c r="P271" s="15"/>
      <c r="R271" s="10" t="s">
        <v>540</v>
      </c>
      <c r="S271" s="11">
        <v>4.5246835317475399E-2</v>
      </c>
      <c r="V271" s="16"/>
    </row>
    <row r="272" spans="1:22">
      <c r="A272" s="1" t="s">
        <v>542</v>
      </c>
      <c r="B272">
        <v>0.30033077569566902</v>
      </c>
      <c r="C272">
        <v>0.48628459630655763</v>
      </c>
      <c r="D272">
        <v>1.4334103665120581</v>
      </c>
      <c r="E272">
        <v>0.18595382061088861</v>
      </c>
      <c r="F272" s="8">
        <f t="shared" si="12"/>
        <v>-1.00390043397625E-2</v>
      </c>
      <c r="G272" s="8">
        <f t="shared" si="13"/>
        <v>9.2847120736371302E-2</v>
      </c>
      <c r="I272" s="10" t="s">
        <v>543</v>
      </c>
      <c r="J272" s="11">
        <v>-1.00390043397625E-2</v>
      </c>
      <c r="L272" s="12" t="str">
        <f>_xlfn.XLOOKUP(I272,Sheet!$B$2:$B$900,Sheet!$A$2:$A$900)</f>
        <v>MS</v>
      </c>
      <c r="M272" s="9">
        <f t="shared" si="14"/>
        <v>-1.00390043397625E-2</v>
      </c>
      <c r="P272" s="15"/>
      <c r="R272" s="10" t="s">
        <v>542</v>
      </c>
      <c r="S272" s="11">
        <v>9.2847120736371302E-2</v>
      </c>
      <c r="V272" s="16"/>
    </row>
    <row r="273" spans="1:22">
      <c r="A273" s="1" t="s">
        <v>544</v>
      </c>
      <c r="B273">
        <v>0.241047197036554</v>
      </c>
      <c r="C273">
        <v>0.69200078109607965</v>
      </c>
      <c r="D273">
        <v>1.147260758910619</v>
      </c>
      <c r="E273">
        <v>0.45095358405952563</v>
      </c>
      <c r="F273" s="8">
        <f t="shared" si="12"/>
        <v>-9.1518710089502006E-3</v>
      </c>
      <c r="G273" s="8">
        <f t="shared" si="13"/>
        <v>0.16835214295076981</v>
      </c>
      <c r="I273" s="10" t="s">
        <v>545</v>
      </c>
      <c r="J273" s="11">
        <v>-9.1518710089502006E-3</v>
      </c>
      <c r="L273" s="12" t="str">
        <f>_xlfn.XLOOKUP(I273,Sheet!$B$2:$B$900,Sheet!$A$2:$A$900)</f>
        <v>MSCI</v>
      </c>
      <c r="M273" s="9">
        <f t="shared" si="14"/>
        <v>-9.1518710089502006E-3</v>
      </c>
      <c r="P273" s="15"/>
      <c r="R273" s="10" t="s">
        <v>544</v>
      </c>
      <c r="S273" s="11">
        <v>0.16835214295076981</v>
      </c>
      <c r="V273" s="16"/>
    </row>
    <row r="274" spans="1:22">
      <c r="A274" s="1" t="s">
        <v>546</v>
      </c>
      <c r="B274">
        <v>0.2354825146352387</v>
      </c>
      <c r="C274">
        <v>0.45123711529462102</v>
      </c>
      <c r="D274">
        <v>1.1204011846140161</v>
      </c>
      <c r="E274">
        <v>0.21575460065938221</v>
      </c>
      <c r="F274" s="8">
        <f t="shared" si="12"/>
        <v>-9.4495951354777001E-3</v>
      </c>
      <c r="G274" s="8">
        <f t="shared" si="13"/>
        <v>0.16141574903672201</v>
      </c>
      <c r="I274" s="10" t="s">
        <v>547</v>
      </c>
      <c r="J274" s="11">
        <v>-9.4495951354777001E-3</v>
      </c>
      <c r="L274" s="12" t="str">
        <f>_xlfn.XLOOKUP(I274,Sheet!$B$2:$B$900,Sheet!$A$2:$A$900)</f>
        <v>MSFT</v>
      </c>
      <c r="M274" s="9">
        <f t="shared" si="14"/>
        <v>-9.4495951354777001E-3</v>
      </c>
      <c r="P274" s="15"/>
      <c r="R274" s="10" t="s">
        <v>546</v>
      </c>
      <c r="S274" s="11">
        <v>0.16141574903672201</v>
      </c>
      <c r="V274" s="16"/>
    </row>
    <row r="275" spans="1:22">
      <c r="A275" s="1" t="s">
        <v>548</v>
      </c>
      <c r="B275">
        <v>0.20162311013493969</v>
      </c>
      <c r="C275">
        <v>0.1681456583184765</v>
      </c>
      <c r="D275">
        <v>0.95696882222087132</v>
      </c>
      <c r="E275">
        <v>-3.347745181646325E-2</v>
      </c>
      <c r="F275" s="8">
        <f t="shared" si="12"/>
        <v>-9.3817396646950994E-3</v>
      </c>
      <c r="G275" s="8">
        <f t="shared" si="13"/>
        <v>0.15143291945580259</v>
      </c>
      <c r="I275" s="10" t="s">
        <v>549</v>
      </c>
      <c r="J275" s="11">
        <v>-9.3817396646950994E-3</v>
      </c>
      <c r="L275" s="12" t="str">
        <f>_xlfn.XLOOKUP(I275,Sheet!$B$2:$B$900,Sheet!$A$2:$A$900)</f>
        <v>MSI</v>
      </c>
      <c r="M275" s="9">
        <f t="shared" si="14"/>
        <v>-9.3817396646950994E-3</v>
      </c>
      <c r="P275" s="15"/>
      <c r="R275" s="10" t="s">
        <v>548</v>
      </c>
      <c r="S275" s="11">
        <v>0.15143291945580259</v>
      </c>
      <c r="V275" s="16"/>
    </row>
    <row r="276" spans="1:22">
      <c r="A276" s="1" t="s">
        <v>550</v>
      </c>
      <c r="B276">
        <v>0.26571996043019208</v>
      </c>
      <c r="C276">
        <v>-4.7709398878533982E-2</v>
      </c>
      <c r="D276">
        <v>1.2663510993256071</v>
      </c>
      <c r="E276">
        <v>-0.31342935930872612</v>
      </c>
      <c r="F276" s="8">
        <f t="shared" si="12"/>
        <v>-9.9608410241923996E-3</v>
      </c>
      <c r="G276" s="8">
        <f t="shared" si="13"/>
        <v>7.6371726976568202E-2</v>
      </c>
      <c r="I276" s="10" t="s">
        <v>551</v>
      </c>
      <c r="J276" s="11">
        <v>-9.9608410241923996E-3</v>
      </c>
      <c r="L276" s="12" t="str">
        <f>_xlfn.XLOOKUP(I276,Sheet!$B$2:$B$900,Sheet!$A$2:$A$900)</f>
        <v>MTB</v>
      </c>
      <c r="M276" s="9">
        <f t="shared" si="14"/>
        <v>-9.9608410241923996E-3</v>
      </c>
      <c r="P276" s="15"/>
      <c r="R276" s="10" t="s">
        <v>550</v>
      </c>
      <c r="S276" s="11">
        <v>7.6371726976568202E-2</v>
      </c>
      <c r="V276" s="16"/>
    </row>
    <row r="277" spans="1:22">
      <c r="A277" s="1" t="s">
        <v>552</v>
      </c>
      <c r="B277">
        <v>0.19304409148693971</v>
      </c>
      <c r="C277">
        <v>0.76195353315578196</v>
      </c>
      <c r="D277">
        <v>0.91555966853522064</v>
      </c>
      <c r="E277">
        <v>0.56890944166884228</v>
      </c>
      <c r="F277" s="8">
        <f t="shared" si="12"/>
        <v>-8.3109659369407004E-3</v>
      </c>
      <c r="G277" s="8">
        <f t="shared" si="13"/>
        <v>0.21543202608827669</v>
      </c>
      <c r="I277" s="10" t="s">
        <v>553</v>
      </c>
      <c r="J277" s="11">
        <v>-8.3109659369407004E-3</v>
      </c>
      <c r="L277" s="12" t="str">
        <f>_xlfn.XLOOKUP(I277,Sheet!$B$2:$B$900,Sheet!$A$2:$A$900)</f>
        <v>MTCH</v>
      </c>
      <c r="M277" s="9">
        <f t="shared" si="14"/>
        <v>-8.3109659369407004E-3</v>
      </c>
      <c r="P277" s="15"/>
      <c r="R277" s="10" t="s">
        <v>552</v>
      </c>
      <c r="S277" s="11">
        <v>0.21543202608827669</v>
      </c>
      <c r="V277" s="16"/>
    </row>
    <row r="278" spans="1:22">
      <c r="A278" s="1" t="s">
        <v>554</v>
      </c>
      <c r="B278">
        <v>0.1831237346058216</v>
      </c>
      <c r="C278">
        <v>0.44600827836340851</v>
      </c>
      <c r="D278">
        <v>0.86767615183456825</v>
      </c>
      <c r="E278">
        <v>0.26288454375758691</v>
      </c>
      <c r="F278" s="8">
        <f t="shared" si="12"/>
        <v>-9.6118999506944001E-3</v>
      </c>
      <c r="G278" s="8">
        <f t="shared" si="13"/>
        <v>9.0150459863825305E-2</v>
      </c>
      <c r="I278" s="10" t="s">
        <v>555</v>
      </c>
      <c r="J278" s="11">
        <v>-9.6118999506944001E-3</v>
      </c>
      <c r="L278" s="12" t="str">
        <f>_xlfn.XLOOKUP(I278,Sheet!$B$2:$B$900,Sheet!$A$2:$A$900)</f>
        <v>MTD</v>
      </c>
      <c r="M278" s="9">
        <f t="shared" si="14"/>
        <v>-9.6118999506944001E-3</v>
      </c>
      <c r="P278" s="15"/>
      <c r="R278" s="10" t="s">
        <v>554</v>
      </c>
      <c r="S278" s="11">
        <v>9.0150459863825305E-2</v>
      </c>
      <c r="V278" s="16"/>
    </row>
    <row r="279" spans="1:22">
      <c r="A279" s="1" t="s">
        <v>556</v>
      </c>
      <c r="B279">
        <v>0.27107911273258389</v>
      </c>
      <c r="C279">
        <v>0.50261562482748912</v>
      </c>
      <c r="D279">
        <v>1.2922186222230281</v>
      </c>
      <c r="E279">
        <v>0.23153651209490519</v>
      </c>
      <c r="F279" s="8">
        <f t="shared" si="12"/>
        <v>-9.2885959215422993E-3</v>
      </c>
      <c r="G279" s="8">
        <f t="shared" si="13"/>
        <v>0.16314165691494209</v>
      </c>
      <c r="I279" s="10" t="s">
        <v>557</v>
      </c>
      <c r="J279" s="11">
        <v>-9.2885959215422993E-3</v>
      </c>
      <c r="L279" s="12" t="str">
        <f>_xlfn.XLOOKUP(I279,Sheet!$B$2:$B$900,Sheet!$A$2:$A$900)</f>
        <v>MU</v>
      </c>
      <c r="M279" s="9">
        <f t="shared" si="14"/>
        <v>-9.2885959215422993E-3</v>
      </c>
      <c r="P279" s="15"/>
      <c r="R279" s="10" t="s">
        <v>556</v>
      </c>
      <c r="S279" s="11">
        <v>0.16314165691494209</v>
      </c>
      <c r="V279" s="16"/>
    </row>
    <row r="280" spans="1:22">
      <c r="A280" s="1" t="s">
        <v>558</v>
      </c>
      <c r="B280">
        <v>0.21236277475046469</v>
      </c>
      <c r="C280">
        <v>0.32044218207081082</v>
      </c>
      <c r="D280">
        <v>1.008806968382296</v>
      </c>
      <c r="E280">
        <v>0.1080794073203461</v>
      </c>
      <c r="F280" s="8">
        <f t="shared" si="12"/>
        <v>-9.6334447460358005E-3</v>
      </c>
      <c r="G280" s="8">
        <f t="shared" si="13"/>
        <v>0.10492209257211151</v>
      </c>
      <c r="I280" s="10" t="s">
        <v>559</v>
      </c>
      <c r="J280" s="11">
        <v>-9.6334447460358005E-3</v>
      </c>
      <c r="L280" s="12" t="str">
        <f>_xlfn.XLOOKUP(I280,Sheet!$B$2:$B$900,Sheet!$A$2:$A$900)</f>
        <v>NDAQ</v>
      </c>
      <c r="M280" s="9">
        <f t="shared" si="14"/>
        <v>-9.6334447460358005E-3</v>
      </c>
      <c r="P280" s="15"/>
      <c r="R280" s="10" t="s">
        <v>558</v>
      </c>
      <c r="S280" s="11">
        <v>0.10492209257211151</v>
      </c>
      <c r="V280" s="16"/>
    </row>
    <row r="281" spans="1:22">
      <c r="A281" s="1" t="s">
        <v>560</v>
      </c>
      <c r="B281">
        <v>0.25711036502582058</v>
      </c>
      <c r="C281">
        <v>0.34559341323717391</v>
      </c>
      <c r="D281">
        <v>1.2247943579430709</v>
      </c>
      <c r="E281">
        <v>8.8483048211353221E-2</v>
      </c>
      <c r="F281" s="8">
        <f t="shared" si="12"/>
        <v>-9.4738803642441995E-3</v>
      </c>
      <c r="G281" s="8">
        <f t="shared" si="13"/>
        <v>0.1035018905720842</v>
      </c>
      <c r="I281" s="10" t="s">
        <v>561</v>
      </c>
      <c r="J281" s="11">
        <v>-9.4738803642441995E-3</v>
      </c>
      <c r="L281" s="12" t="str">
        <f>_xlfn.XLOOKUP(I281,Sheet!$B$2:$B$900,Sheet!$A$2:$A$900)</f>
        <v>NDSN</v>
      </c>
      <c r="M281" s="9">
        <f t="shared" si="14"/>
        <v>-9.4738803642441995E-3</v>
      </c>
      <c r="P281" s="15"/>
      <c r="R281" s="10" t="s">
        <v>560</v>
      </c>
      <c r="S281" s="11">
        <v>0.1035018905720842</v>
      </c>
      <c r="V281" s="16"/>
    </row>
    <row r="282" spans="1:22">
      <c r="A282" s="1" t="s">
        <v>562</v>
      </c>
      <c r="B282">
        <v>0.1939833555209054</v>
      </c>
      <c r="C282">
        <v>0.34934012958808441</v>
      </c>
      <c r="D282">
        <v>0.9200933023142962</v>
      </c>
      <c r="E282">
        <v>0.1553567740671789</v>
      </c>
      <c r="F282" s="8">
        <f t="shared" si="12"/>
        <v>-9.1102748529246994E-3</v>
      </c>
      <c r="G282" s="8">
        <f t="shared" si="13"/>
        <v>0.1334170907997119</v>
      </c>
      <c r="I282" s="10" t="s">
        <v>563</v>
      </c>
      <c r="J282" s="11">
        <v>-9.1102748529246994E-3</v>
      </c>
      <c r="L282" s="12" t="str">
        <f>_xlfn.XLOOKUP(I282,Sheet!$B$2:$B$900,Sheet!$A$2:$A$900)</f>
        <v>NEE</v>
      </c>
      <c r="M282" s="9">
        <f t="shared" si="14"/>
        <v>-9.1102748529246994E-3</v>
      </c>
      <c r="P282" s="15"/>
      <c r="R282" s="10" t="s">
        <v>562</v>
      </c>
      <c r="S282" s="11">
        <v>0.1334170907997119</v>
      </c>
      <c r="V282" s="16"/>
    </row>
    <row r="283" spans="1:22">
      <c r="A283" s="1" t="s">
        <v>564</v>
      </c>
      <c r="B283">
        <v>9.076609965524346E-2</v>
      </c>
      <c r="C283">
        <v>0.44402496719002471</v>
      </c>
      <c r="D283">
        <v>0.42188489567460352</v>
      </c>
      <c r="E283">
        <v>0.35325886753478131</v>
      </c>
      <c r="F283" s="8">
        <f t="shared" si="12"/>
        <v>-8.8941749525874997E-3</v>
      </c>
      <c r="G283" s="8">
        <f t="shared" si="13"/>
        <v>4.3036986052139098E-2</v>
      </c>
      <c r="I283" s="10" t="s">
        <v>565</v>
      </c>
      <c r="J283" s="11">
        <v>-8.8941749525874997E-3</v>
      </c>
      <c r="L283" s="12" t="str">
        <f>_xlfn.XLOOKUP(I283,Sheet!$B$2:$B$900,Sheet!$A$2:$A$900)</f>
        <v>NEM</v>
      </c>
      <c r="M283" s="9">
        <f t="shared" si="14"/>
        <v>-8.8941749525874997E-3</v>
      </c>
      <c r="P283" s="15"/>
      <c r="R283" s="10" t="s">
        <v>564</v>
      </c>
      <c r="S283" s="11">
        <v>4.3036986052139098E-2</v>
      </c>
      <c r="V283" s="16"/>
    </row>
    <row r="284" spans="1:22">
      <c r="A284" s="1" t="s">
        <v>566</v>
      </c>
      <c r="B284">
        <v>0.13846807456803581</v>
      </c>
      <c r="C284">
        <v>0.6207736506348841</v>
      </c>
      <c r="D284">
        <v>0.6521324905709438</v>
      </c>
      <c r="E284">
        <v>0.48230557606684832</v>
      </c>
      <c r="F284" s="8">
        <f t="shared" si="12"/>
        <v>-9.4226431630672E-3</v>
      </c>
      <c r="G284" s="8">
        <f t="shared" si="13"/>
        <v>0.1571581404857062</v>
      </c>
      <c r="I284" s="10" t="s">
        <v>567</v>
      </c>
      <c r="J284" s="11">
        <v>-9.4226431630672E-3</v>
      </c>
      <c r="L284" s="12" t="str">
        <f>_xlfn.XLOOKUP(I284,Sheet!$B$2:$B$900,Sheet!$A$2:$A$900)</f>
        <v>NFLX</v>
      </c>
      <c r="M284" s="9">
        <f t="shared" si="14"/>
        <v>-9.4226431630672E-3</v>
      </c>
      <c r="P284" s="15"/>
      <c r="R284" s="10" t="s">
        <v>566</v>
      </c>
      <c r="S284" s="11">
        <v>0.1571581404857062</v>
      </c>
      <c r="V284" s="16"/>
    </row>
    <row r="285" spans="1:22">
      <c r="A285" s="1" t="s">
        <v>568</v>
      </c>
      <c r="B285">
        <v>0.20351387673044399</v>
      </c>
      <c r="C285">
        <v>-5.9328942857509108E-2</v>
      </c>
      <c r="D285">
        <v>0.96609516262755413</v>
      </c>
      <c r="E285">
        <v>-0.26284281958795308</v>
      </c>
      <c r="F285" s="8">
        <f t="shared" si="12"/>
        <v>-9.6177476861818E-3</v>
      </c>
      <c r="G285" s="8">
        <f t="shared" si="13"/>
        <v>6.8824289060911398E-2</v>
      </c>
      <c r="I285" s="10" t="s">
        <v>569</v>
      </c>
      <c r="J285" s="11">
        <v>-9.6177476861818E-3</v>
      </c>
      <c r="L285" s="12" t="str">
        <f>_xlfn.XLOOKUP(I285,Sheet!$B$2:$B$900,Sheet!$A$2:$A$900)</f>
        <v>NI</v>
      </c>
      <c r="M285" s="9">
        <f t="shared" si="14"/>
        <v>-9.6177476861818E-3</v>
      </c>
      <c r="P285" s="15"/>
      <c r="R285" s="10" t="s">
        <v>568</v>
      </c>
      <c r="S285" s="11">
        <v>6.8824289060911398E-2</v>
      </c>
      <c r="V285" s="16"/>
    </row>
    <row r="286" spans="1:22">
      <c r="A286" s="1" t="s">
        <v>570</v>
      </c>
      <c r="B286">
        <v>0.19798138933645909</v>
      </c>
      <c r="C286">
        <v>0.42955814210768878</v>
      </c>
      <c r="D286">
        <v>0.93939098699146895</v>
      </c>
      <c r="E286">
        <v>0.23157675277122969</v>
      </c>
      <c r="F286" s="8">
        <f t="shared" si="12"/>
        <v>-9.8502431895370005E-3</v>
      </c>
      <c r="G286" s="8">
        <f t="shared" si="13"/>
        <v>0.11159755813947959</v>
      </c>
      <c r="I286" s="10" t="s">
        <v>571</v>
      </c>
      <c r="J286" s="11">
        <v>-9.8502431895370005E-3</v>
      </c>
      <c r="L286" s="12" t="str">
        <f>_xlfn.XLOOKUP(I286,Sheet!$B$2:$B$900,Sheet!$A$2:$A$900)</f>
        <v>NKE</v>
      </c>
      <c r="M286" s="9">
        <f t="shared" si="14"/>
        <v>-9.8502431895370005E-3</v>
      </c>
      <c r="P286" s="15"/>
      <c r="R286" s="10" t="s">
        <v>570</v>
      </c>
      <c r="S286" s="11">
        <v>0.11159755813947959</v>
      </c>
      <c r="V286" s="16"/>
    </row>
    <row r="287" spans="1:22">
      <c r="A287" s="1" t="s">
        <v>572</v>
      </c>
      <c r="B287">
        <v>0.16681560105329171</v>
      </c>
      <c r="C287">
        <v>-2.5547622069836851E-2</v>
      </c>
      <c r="D287">
        <v>0.78896015454969748</v>
      </c>
      <c r="E287">
        <v>-0.19236322312312851</v>
      </c>
      <c r="F287" s="8">
        <f t="shared" si="12"/>
        <v>-9.6068174392217997E-3</v>
      </c>
      <c r="G287" s="8">
        <f t="shared" si="13"/>
        <v>9.3391048717528805E-2</v>
      </c>
      <c r="I287" s="10" t="s">
        <v>573</v>
      </c>
      <c r="J287" s="11">
        <v>-9.6068174392217997E-3</v>
      </c>
      <c r="L287" s="12" t="str">
        <f>_xlfn.XLOOKUP(I287,Sheet!$B$2:$B$900,Sheet!$A$2:$A$900)</f>
        <v>NOC</v>
      </c>
      <c r="M287" s="9">
        <f t="shared" si="14"/>
        <v>-9.6068174392217997E-3</v>
      </c>
      <c r="P287" s="15"/>
      <c r="R287" s="10" t="s">
        <v>572</v>
      </c>
      <c r="S287" s="11">
        <v>9.3391048717528805E-2</v>
      </c>
      <c r="V287" s="16"/>
    </row>
    <row r="288" spans="1:22">
      <c r="A288" s="1" t="s">
        <v>574</v>
      </c>
      <c r="B288">
        <v>0.21693789200310801</v>
      </c>
      <c r="C288">
        <v>9.3613783240273363E-2</v>
      </c>
      <c r="D288">
        <v>1.030890115793188</v>
      </c>
      <c r="E288">
        <v>-0.1233241087628346</v>
      </c>
      <c r="F288" s="8">
        <f t="shared" si="12"/>
        <v>-9.0141020601582997E-3</v>
      </c>
      <c r="G288" s="8">
        <f t="shared" si="13"/>
        <v>0.1783408780328081</v>
      </c>
      <c r="I288" s="10" t="s">
        <v>575</v>
      </c>
      <c r="J288" s="11">
        <v>-9.0141020601582997E-3</v>
      </c>
      <c r="L288" s="12" t="str">
        <f>_xlfn.XLOOKUP(I288,Sheet!$B$2:$B$900,Sheet!$A$2:$A$900)</f>
        <v>NRG</v>
      </c>
      <c r="M288" s="9">
        <f t="shared" si="14"/>
        <v>-9.0141020601582997E-3</v>
      </c>
      <c r="P288" s="15"/>
      <c r="R288" s="10" t="s">
        <v>574</v>
      </c>
      <c r="S288" s="11">
        <v>0.1783408780328081</v>
      </c>
      <c r="V288" s="16"/>
    </row>
    <row r="289" spans="1:22">
      <c r="A289" s="1" t="s">
        <v>576</v>
      </c>
      <c r="B289">
        <v>0.24826444402692849</v>
      </c>
      <c r="C289">
        <v>0.33597610896321789</v>
      </c>
      <c r="D289">
        <v>1.182096921655339</v>
      </c>
      <c r="E289">
        <v>8.7711664936289485E-2</v>
      </c>
      <c r="F289" s="8">
        <f t="shared" si="12"/>
        <v>-9.5142901763333992E-3</v>
      </c>
      <c r="G289" s="8">
        <f t="shared" si="13"/>
        <v>0.1415615910223566</v>
      </c>
      <c r="I289" s="10" t="s">
        <v>577</v>
      </c>
      <c r="J289" s="11">
        <v>-9.5142901763333992E-3</v>
      </c>
      <c r="L289" s="12" t="str">
        <f>_xlfn.XLOOKUP(I289,Sheet!$B$2:$B$900,Sheet!$A$2:$A$900)</f>
        <v>NSC</v>
      </c>
      <c r="M289" s="9">
        <f t="shared" si="14"/>
        <v>-9.5142901763333992E-3</v>
      </c>
      <c r="P289" s="15"/>
      <c r="R289" s="10" t="s">
        <v>576</v>
      </c>
      <c r="S289" s="11">
        <v>0.1415615910223566</v>
      </c>
      <c r="V289" s="16"/>
    </row>
    <row r="290" spans="1:22">
      <c r="A290" s="1" t="s">
        <v>578</v>
      </c>
      <c r="B290">
        <v>0.22097826066341131</v>
      </c>
      <c r="C290">
        <v>0.23985696177414101</v>
      </c>
      <c r="D290">
        <v>1.050392142034871</v>
      </c>
      <c r="E290">
        <v>1.8878701110729701E-2</v>
      </c>
      <c r="F290" s="8">
        <f t="shared" si="12"/>
        <v>-9.5518135307647006E-3</v>
      </c>
      <c r="G290" s="8">
        <f t="shared" si="13"/>
        <v>0.15063204281436551</v>
      </c>
      <c r="I290" s="10" t="s">
        <v>579</v>
      </c>
      <c r="J290" s="11">
        <v>-9.5518135307647006E-3</v>
      </c>
      <c r="L290" s="12" t="str">
        <f>_xlfn.XLOOKUP(I290,Sheet!$B$2:$B$900,Sheet!$A$2:$A$900)</f>
        <v>NTAP</v>
      </c>
      <c r="M290" s="9">
        <f t="shared" si="14"/>
        <v>-9.5518135307647006E-3</v>
      </c>
      <c r="P290" s="15"/>
      <c r="R290" s="10" t="s">
        <v>578</v>
      </c>
      <c r="S290" s="11">
        <v>0.15063204281436551</v>
      </c>
      <c r="V290" s="16"/>
    </row>
    <row r="291" spans="1:22">
      <c r="A291" s="1" t="s">
        <v>580</v>
      </c>
      <c r="B291">
        <v>0.25130724597067849</v>
      </c>
      <c r="C291">
        <v>3.985899985775998E-2</v>
      </c>
      <c r="D291">
        <v>1.196783899093383</v>
      </c>
      <c r="E291">
        <v>-0.2114482461129186</v>
      </c>
      <c r="F291" s="8">
        <f t="shared" si="12"/>
        <v>-1.00346760127235E-2</v>
      </c>
      <c r="G291" s="8">
        <f t="shared" si="13"/>
        <v>8.2053168182298797E-2</v>
      </c>
      <c r="I291" s="10" t="s">
        <v>581</v>
      </c>
      <c r="J291" s="11">
        <v>-1.00346760127235E-2</v>
      </c>
      <c r="L291" s="12" t="str">
        <f>_xlfn.XLOOKUP(I291,Sheet!$B$2:$B$900,Sheet!$A$2:$A$900)</f>
        <v>NTRS</v>
      </c>
      <c r="M291" s="9">
        <f t="shared" si="14"/>
        <v>-1.00346760127235E-2</v>
      </c>
      <c r="P291" s="15"/>
      <c r="R291" s="10" t="s">
        <v>580</v>
      </c>
      <c r="S291" s="11">
        <v>8.2053168182298797E-2</v>
      </c>
      <c r="V291" s="16"/>
    </row>
    <row r="292" spans="1:22">
      <c r="A292" s="1" t="s">
        <v>582</v>
      </c>
      <c r="B292">
        <v>0.23707920971356811</v>
      </c>
      <c r="C292">
        <v>0.1064940115696075</v>
      </c>
      <c r="D292">
        <v>1.128108102456312</v>
      </c>
      <c r="E292">
        <v>-0.13058519814396069</v>
      </c>
      <c r="F292" s="8">
        <f t="shared" si="12"/>
        <v>-1.00490571915082E-2</v>
      </c>
      <c r="G292" s="8">
        <f t="shared" si="13"/>
        <v>4.92956628647329E-2</v>
      </c>
      <c r="I292" s="10" t="s">
        <v>583</v>
      </c>
      <c r="J292" s="11">
        <v>-1.00490571915082E-2</v>
      </c>
      <c r="L292" s="12" t="str">
        <f>_xlfn.XLOOKUP(I292,Sheet!$B$2:$B$900,Sheet!$A$2:$A$900)</f>
        <v>NUE</v>
      </c>
      <c r="M292" s="9">
        <f t="shared" si="14"/>
        <v>-1.00490571915082E-2</v>
      </c>
      <c r="P292" s="15"/>
      <c r="R292" s="10" t="s">
        <v>582</v>
      </c>
      <c r="S292" s="11">
        <v>4.92956628647329E-2</v>
      </c>
      <c r="V292" s="16"/>
    </row>
    <row r="293" spans="1:22">
      <c r="A293" s="1" t="s">
        <v>584</v>
      </c>
      <c r="B293">
        <v>0.27847713266514668</v>
      </c>
      <c r="C293">
        <v>0.96840655440892354</v>
      </c>
      <c r="D293">
        <v>1.3279273386772601</v>
      </c>
      <c r="E293">
        <v>0.68992942174377681</v>
      </c>
      <c r="F293" s="8">
        <f t="shared" si="12"/>
        <v>-8.5543420759081005E-3</v>
      </c>
      <c r="G293" s="8">
        <f t="shared" si="13"/>
        <v>0.16446656307488941</v>
      </c>
      <c r="I293" s="10" t="s">
        <v>585</v>
      </c>
      <c r="J293" s="11">
        <v>-8.5543420759081005E-3</v>
      </c>
      <c r="L293" s="12" t="str">
        <f>_xlfn.XLOOKUP(I293,Sheet!$B$2:$B$900,Sheet!$A$2:$A$900)</f>
        <v>NVDA</v>
      </c>
      <c r="M293" s="9">
        <f t="shared" si="14"/>
        <v>-8.5543420759081005E-3</v>
      </c>
      <c r="P293" s="15"/>
      <c r="R293" s="10" t="s">
        <v>584</v>
      </c>
      <c r="S293" s="11">
        <v>0.16446656307488941</v>
      </c>
      <c r="V293" s="16"/>
    </row>
    <row r="294" spans="1:22">
      <c r="A294" s="1" t="s">
        <v>586</v>
      </c>
      <c r="B294">
        <v>0.24378860494211349</v>
      </c>
      <c r="C294">
        <v>0.25301117771625908</v>
      </c>
      <c r="D294">
        <v>1.1604929694855231</v>
      </c>
      <c r="E294">
        <v>9.2225727741456764E-3</v>
      </c>
      <c r="F294" s="8">
        <f t="shared" si="12"/>
        <v>-9.3170486877653998E-3</v>
      </c>
      <c r="G294" s="8">
        <f t="shared" si="13"/>
        <v>-3.7989280934283602E-2</v>
      </c>
      <c r="I294" s="10" t="s">
        <v>587</v>
      </c>
      <c r="J294" s="11">
        <v>-9.3170486877653998E-3</v>
      </c>
      <c r="L294" s="12" t="str">
        <f>_xlfn.XLOOKUP(I294,Sheet!$B$2:$B$900,Sheet!$A$2:$A$900)</f>
        <v>NVR</v>
      </c>
      <c r="M294" s="9">
        <f t="shared" si="14"/>
        <v>-9.3170486877653998E-3</v>
      </c>
      <c r="P294" s="15"/>
      <c r="R294" s="10" t="s">
        <v>586</v>
      </c>
      <c r="S294" s="11">
        <v>-3.7989280934283602E-2</v>
      </c>
      <c r="V294" s="16"/>
    </row>
    <row r="295" spans="1:22">
      <c r="A295" s="1" t="s">
        <v>588</v>
      </c>
      <c r="B295">
        <v>0.2500773305358947</v>
      </c>
      <c r="C295">
        <v>5.5338910269294828E-2</v>
      </c>
      <c r="D295">
        <v>1.1908473509462141</v>
      </c>
      <c r="E295">
        <v>-0.1947384202665999</v>
      </c>
      <c r="F295" s="8">
        <f t="shared" si="12"/>
        <v>-9.5855739011506003E-3</v>
      </c>
      <c r="G295" s="8">
        <f t="shared" si="13"/>
        <v>7.3644475639168594E-2</v>
      </c>
      <c r="I295" s="10" t="s">
        <v>589</v>
      </c>
      <c r="J295" s="11">
        <v>-9.5855739011506003E-3</v>
      </c>
      <c r="L295" s="12" t="str">
        <f>_xlfn.XLOOKUP(I295,Sheet!$B$2:$B$900,Sheet!$A$2:$A$900)</f>
        <v>O</v>
      </c>
      <c r="M295" s="9">
        <f t="shared" si="14"/>
        <v>-9.5855739011506003E-3</v>
      </c>
      <c r="P295" s="15"/>
      <c r="R295" s="10" t="s">
        <v>588</v>
      </c>
      <c r="S295" s="11">
        <v>7.3644475639168594E-2</v>
      </c>
      <c r="V295" s="16"/>
    </row>
    <row r="296" spans="1:22">
      <c r="A296" s="1" t="s">
        <v>590</v>
      </c>
      <c r="B296">
        <v>0.1796915148245555</v>
      </c>
      <c r="C296">
        <v>0.5248922953402817</v>
      </c>
      <c r="D296">
        <v>0.85110953480797957</v>
      </c>
      <c r="E296">
        <v>0.34520078051572622</v>
      </c>
      <c r="F296" s="8">
        <f t="shared" si="12"/>
        <v>-9.2945076766895E-3</v>
      </c>
      <c r="G296" s="8">
        <f t="shared" si="13"/>
        <v>0.15178458380101559</v>
      </c>
      <c r="I296" s="10" t="s">
        <v>591</v>
      </c>
      <c r="J296" s="11">
        <v>-9.2945076766895E-3</v>
      </c>
      <c r="L296" s="12" t="str">
        <f>_xlfn.XLOOKUP(I296,Sheet!$B$2:$B$900,Sheet!$A$2:$A$900)</f>
        <v>ODFL</v>
      </c>
      <c r="M296" s="9">
        <f t="shared" si="14"/>
        <v>-9.2945076766895E-3</v>
      </c>
      <c r="P296" s="15"/>
      <c r="R296" s="10" t="s">
        <v>590</v>
      </c>
      <c r="S296" s="11">
        <v>0.15178458380101559</v>
      </c>
      <c r="V296" s="16"/>
    </row>
    <row r="297" spans="1:22">
      <c r="A297" s="1" t="s">
        <v>592</v>
      </c>
      <c r="B297">
        <v>0.33492018443535859</v>
      </c>
      <c r="C297">
        <v>-0.10139675161452499</v>
      </c>
      <c r="D297">
        <v>1.6003663088133959</v>
      </c>
      <c r="E297">
        <v>-0.43631693604988359</v>
      </c>
      <c r="F297" s="8">
        <f t="shared" si="12"/>
        <v>-9.0797547597713992E-3</v>
      </c>
      <c r="G297" s="8">
        <f t="shared" si="13"/>
        <v>0.1338604064988459</v>
      </c>
      <c r="I297" s="10" t="s">
        <v>593</v>
      </c>
      <c r="J297" s="11">
        <v>-9.0797547597713992E-3</v>
      </c>
      <c r="L297" s="12" t="str">
        <f>_xlfn.XLOOKUP(I297,Sheet!$B$2:$B$900,Sheet!$A$2:$A$900)</f>
        <v>OKE</v>
      </c>
      <c r="M297" s="9">
        <f t="shared" si="14"/>
        <v>-9.0797547597713992E-3</v>
      </c>
      <c r="P297" s="15"/>
      <c r="R297" s="10" t="s">
        <v>592</v>
      </c>
      <c r="S297" s="11">
        <v>0.1338604064988459</v>
      </c>
      <c r="V297" s="16"/>
    </row>
    <row r="298" spans="1:22">
      <c r="A298" s="1" t="s">
        <v>594</v>
      </c>
      <c r="B298">
        <v>0.2105233531119734</v>
      </c>
      <c r="C298">
        <v>-9.9740479705444196E-2</v>
      </c>
      <c r="D298">
        <v>0.99992845949378184</v>
      </c>
      <c r="E298">
        <v>-0.31026383281741748</v>
      </c>
      <c r="F298" s="8">
        <f t="shared" si="12"/>
        <v>-1.00863549371231E-2</v>
      </c>
      <c r="G298" s="8">
        <f t="shared" si="13"/>
        <v>5.5060613346646003E-3</v>
      </c>
      <c r="I298" s="10" t="s">
        <v>595</v>
      </c>
      <c r="J298" s="11">
        <v>-1.00863549371231E-2</v>
      </c>
      <c r="L298" s="12" t="str">
        <f>_xlfn.XLOOKUP(I298,Sheet!$B$2:$B$900,Sheet!$A$2:$A$900)</f>
        <v>OMC</v>
      </c>
      <c r="M298" s="9">
        <f t="shared" si="14"/>
        <v>-1.00863549371231E-2</v>
      </c>
      <c r="P298" s="15"/>
      <c r="R298" s="10" t="s">
        <v>594</v>
      </c>
      <c r="S298" s="11">
        <v>5.5060613346646003E-3</v>
      </c>
      <c r="V298" s="16"/>
    </row>
    <row r="299" spans="1:22">
      <c r="A299" s="1" t="s">
        <v>596</v>
      </c>
      <c r="B299">
        <v>0.32254947645499382</v>
      </c>
      <c r="C299">
        <v>0.5990573228304148</v>
      </c>
      <c r="D299">
        <v>1.540655452714645</v>
      </c>
      <c r="E299">
        <v>0.27650784637542097</v>
      </c>
      <c r="F299" s="8">
        <f t="shared" si="12"/>
        <v>-9.7339301996139001E-3</v>
      </c>
      <c r="G299" s="8">
        <f t="shared" si="13"/>
        <v>0.12947668185653111</v>
      </c>
      <c r="I299" s="10" t="s">
        <v>597</v>
      </c>
      <c r="J299" s="11">
        <v>-9.7339301996139001E-3</v>
      </c>
      <c r="L299" s="12" t="str">
        <f>_xlfn.XLOOKUP(I299,Sheet!$B$2:$B$900,Sheet!$A$2:$A$900)</f>
        <v>ON</v>
      </c>
      <c r="M299" s="9">
        <f t="shared" si="14"/>
        <v>-9.7339301996139001E-3</v>
      </c>
      <c r="P299" s="15"/>
      <c r="R299" s="10" t="s">
        <v>596</v>
      </c>
      <c r="S299" s="11">
        <v>0.12947668185653111</v>
      </c>
      <c r="V299" s="16"/>
    </row>
    <row r="300" spans="1:22">
      <c r="A300" s="1" t="s">
        <v>598</v>
      </c>
      <c r="B300">
        <v>0.1963106412121485</v>
      </c>
      <c r="C300">
        <v>0.2978141043236332</v>
      </c>
      <c r="D300">
        <v>0.93132663036884766</v>
      </c>
      <c r="E300">
        <v>0.1015034631114847</v>
      </c>
      <c r="F300" s="8">
        <f t="shared" si="12"/>
        <v>-9.9731642254901002E-3</v>
      </c>
      <c r="G300" s="8">
        <f t="shared" si="13"/>
        <v>8.2895356395753406E-2</v>
      </c>
      <c r="I300" s="10" t="s">
        <v>599</v>
      </c>
      <c r="J300" s="11">
        <v>-9.9731642254901002E-3</v>
      </c>
      <c r="L300" s="12" t="str">
        <f>_xlfn.XLOOKUP(I300,Sheet!$B$2:$B$900,Sheet!$A$2:$A$900)</f>
        <v>ORCL</v>
      </c>
      <c r="M300" s="9">
        <f t="shared" si="14"/>
        <v>-9.9731642254901002E-3</v>
      </c>
      <c r="P300" s="15"/>
      <c r="R300" s="10" t="s">
        <v>598</v>
      </c>
      <c r="S300" s="11">
        <v>8.2895356395753406E-2</v>
      </c>
      <c r="V300" s="16"/>
    </row>
    <row r="301" spans="1:22">
      <c r="A301" s="1" t="s">
        <v>600</v>
      </c>
      <c r="B301">
        <v>0.19738094995468081</v>
      </c>
      <c r="C301">
        <v>0.12137736356640411</v>
      </c>
      <c r="D301">
        <v>0.9364927899296438</v>
      </c>
      <c r="E301">
        <v>-7.60035863882767E-2</v>
      </c>
      <c r="F301" s="8">
        <f t="shared" si="12"/>
        <v>-9.6507856491499996E-3</v>
      </c>
      <c r="G301" s="8">
        <f t="shared" si="13"/>
        <v>8.8174345119973505E-2</v>
      </c>
      <c r="I301" s="10" t="s">
        <v>601</v>
      </c>
      <c r="J301" s="11">
        <v>-9.6507856491499996E-3</v>
      </c>
      <c r="L301" s="12" t="str">
        <f>_xlfn.XLOOKUP(I301,Sheet!$B$2:$B$900,Sheet!$A$2:$A$900)</f>
        <v>ORLY</v>
      </c>
      <c r="M301" s="9">
        <f t="shared" si="14"/>
        <v>-9.6507856491499996E-3</v>
      </c>
      <c r="P301" s="15"/>
      <c r="R301" s="10" t="s">
        <v>600</v>
      </c>
      <c r="S301" s="11">
        <v>8.8174345119973505E-2</v>
      </c>
      <c r="V301" s="16"/>
    </row>
    <row r="302" spans="1:22">
      <c r="A302" s="1" t="s">
        <v>602</v>
      </c>
      <c r="B302">
        <v>0.3809039392990175</v>
      </c>
      <c r="C302">
        <v>-0.17302715384000639</v>
      </c>
      <c r="D302">
        <v>1.822320409896558</v>
      </c>
      <c r="E302">
        <v>-0.553931093139024</v>
      </c>
      <c r="F302" s="8">
        <f t="shared" si="12"/>
        <v>-1.0653470916338399E-2</v>
      </c>
      <c r="G302" s="8">
        <f t="shared" si="13"/>
        <v>-3.9072672421981001E-2</v>
      </c>
      <c r="I302" s="10" t="s">
        <v>603</v>
      </c>
      <c r="J302" s="11">
        <v>-1.0653470916338399E-2</v>
      </c>
      <c r="L302" s="12" t="str">
        <f>_xlfn.XLOOKUP(I302,Sheet!$B$2:$B$900,Sheet!$A$2:$A$900)</f>
        <v>OXY</v>
      </c>
      <c r="M302" s="9">
        <f t="shared" si="14"/>
        <v>-1.0653470916338399E-2</v>
      </c>
      <c r="P302" s="15"/>
      <c r="R302" s="10" t="s">
        <v>602</v>
      </c>
      <c r="S302" s="11">
        <v>-3.9072672421981001E-2</v>
      </c>
      <c r="V302" s="16"/>
    </row>
    <row r="303" spans="1:22">
      <c r="A303" s="1" t="s">
        <v>604</v>
      </c>
      <c r="B303">
        <v>0.26363568764327078</v>
      </c>
      <c r="C303">
        <v>0.1745767803783794</v>
      </c>
      <c r="D303">
        <v>1.256290744441477</v>
      </c>
      <c r="E303">
        <v>-8.9058907264891407E-2</v>
      </c>
      <c r="F303" s="8">
        <f t="shared" si="12"/>
        <v>-1.04192306382317E-2</v>
      </c>
      <c r="G303" s="8">
        <f t="shared" si="13"/>
        <v>-5.8029553008099602E-2</v>
      </c>
      <c r="I303" s="10" t="s">
        <v>605</v>
      </c>
      <c r="J303" s="11">
        <v>-1.04192306382317E-2</v>
      </c>
      <c r="L303" s="12" t="str">
        <f>_xlfn.XLOOKUP(I303,Sheet!$B$2:$B$900,Sheet!$A$2:$A$900)</f>
        <v>PARA</v>
      </c>
      <c r="M303" s="9">
        <f t="shared" si="14"/>
        <v>-1.04192306382317E-2</v>
      </c>
      <c r="P303" s="15"/>
      <c r="R303" s="10" t="s">
        <v>604</v>
      </c>
      <c r="S303" s="11">
        <v>-5.8029553008099602E-2</v>
      </c>
      <c r="V303" s="16"/>
    </row>
    <row r="304" spans="1:22">
      <c r="A304" s="1" t="s">
        <v>606</v>
      </c>
      <c r="B304">
        <v>0.25134408015755888</v>
      </c>
      <c r="C304">
        <v>0.24236174956231701</v>
      </c>
      <c r="D304">
        <v>1.196961690116809</v>
      </c>
      <c r="E304">
        <v>-8.9823305952418386E-3</v>
      </c>
      <c r="F304" s="8">
        <f t="shared" si="12"/>
        <v>-9.7758646477814001E-3</v>
      </c>
      <c r="G304" s="8">
        <f t="shared" si="13"/>
        <v>0.1086204095032967</v>
      </c>
      <c r="I304" s="10" t="s">
        <v>607</v>
      </c>
      <c r="J304" s="11">
        <v>-9.7758646477814001E-3</v>
      </c>
      <c r="L304" s="12" t="str">
        <f>_xlfn.XLOOKUP(I304,Sheet!$B$2:$B$900,Sheet!$A$2:$A$900)</f>
        <v>PAYX</v>
      </c>
      <c r="M304" s="9">
        <f t="shared" si="14"/>
        <v>-9.7758646477814001E-3</v>
      </c>
      <c r="P304" s="15"/>
      <c r="R304" s="10" t="s">
        <v>606</v>
      </c>
      <c r="S304" s="11">
        <v>0.1086204095032967</v>
      </c>
      <c r="V304" s="16"/>
    </row>
    <row r="305" spans="1:22">
      <c r="A305" s="1" t="s">
        <v>608</v>
      </c>
      <c r="B305">
        <v>0.17850281183092909</v>
      </c>
      <c r="C305">
        <v>0.1757552500526903</v>
      </c>
      <c r="D305">
        <v>0.84537191061466443</v>
      </c>
      <c r="E305">
        <v>-2.7475617782388162E-3</v>
      </c>
      <c r="F305" s="8">
        <f t="shared" si="12"/>
        <v>-9.8176163342536E-3</v>
      </c>
      <c r="G305" s="8">
        <f t="shared" si="13"/>
        <v>7.5417310977243704E-2</v>
      </c>
      <c r="I305" s="10" t="s">
        <v>609</v>
      </c>
      <c r="J305" s="11">
        <v>-9.8176163342536E-3</v>
      </c>
      <c r="L305" s="12" t="str">
        <f>_xlfn.XLOOKUP(I305,Sheet!$B$2:$B$900,Sheet!$A$2:$A$900)</f>
        <v>PCAR</v>
      </c>
      <c r="M305" s="9">
        <f t="shared" si="14"/>
        <v>-9.8176163342536E-3</v>
      </c>
      <c r="P305" s="15"/>
      <c r="R305" s="10" t="s">
        <v>608</v>
      </c>
      <c r="S305" s="11">
        <v>7.5417310977243704E-2</v>
      </c>
      <c r="V305" s="16"/>
    </row>
    <row r="306" spans="1:22">
      <c r="A306" s="1" t="s">
        <v>610</v>
      </c>
      <c r="B306">
        <v>0.25361942627303657</v>
      </c>
      <c r="C306">
        <v>0.41210323200709248</v>
      </c>
      <c r="D306">
        <v>1.207944316551107</v>
      </c>
      <c r="E306">
        <v>0.1584838057340559</v>
      </c>
      <c r="F306" s="8">
        <f t="shared" si="12"/>
        <v>-1.05101707244914E-2</v>
      </c>
      <c r="G306" s="8">
        <f t="shared" si="13"/>
        <v>-2.3877426830609241</v>
      </c>
      <c r="I306" s="10" t="s">
        <v>611</v>
      </c>
      <c r="J306" s="11">
        <v>-1.05101707244914E-2</v>
      </c>
      <c r="L306" s="12" t="str">
        <f>_xlfn.XLOOKUP(I306,Sheet!$B$2:$B$900,Sheet!$A$2:$A$900)</f>
        <v>PCG</v>
      </c>
      <c r="M306" s="9">
        <f t="shared" si="14"/>
        <v>-1.05101707244914E-2</v>
      </c>
      <c r="P306" s="15"/>
      <c r="R306" s="10" t="s">
        <v>610</v>
      </c>
      <c r="S306" s="11">
        <v>-2.3877426830609241</v>
      </c>
      <c r="V306" s="16"/>
    </row>
    <row r="307" spans="1:22">
      <c r="A307" s="1" t="s">
        <v>612</v>
      </c>
      <c r="B307">
        <v>0.26687380710102832</v>
      </c>
      <c r="C307">
        <v>9.435108830399852E-2</v>
      </c>
      <c r="D307">
        <v>1.2719204792375469</v>
      </c>
      <c r="E307">
        <v>-0.17252271879702979</v>
      </c>
      <c r="F307" s="8">
        <f t="shared" si="12"/>
        <v>-9.9041655713462996E-3</v>
      </c>
      <c r="G307" s="8">
        <f t="shared" si="13"/>
        <v>4.6576243458246701E-2</v>
      </c>
      <c r="I307" s="10" t="s">
        <v>613</v>
      </c>
      <c r="J307" s="11">
        <v>-9.9041655713462996E-3</v>
      </c>
      <c r="L307" s="12" t="str">
        <f>_xlfn.XLOOKUP(I307,Sheet!$B$2:$B$900,Sheet!$A$2:$A$900)</f>
        <v>PEAK</v>
      </c>
      <c r="M307" s="9">
        <f t="shared" si="14"/>
        <v>-9.9041655713462996E-3</v>
      </c>
      <c r="P307" s="15"/>
      <c r="R307" s="10" t="s">
        <v>612</v>
      </c>
      <c r="S307" s="11">
        <v>4.6576243458246701E-2</v>
      </c>
      <c r="V307" s="16"/>
    </row>
    <row r="308" spans="1:22">
      <c r="A308" s="1" t="s">
        <v>614</v>
      </c>
      <c r="B308">
        <v>0.18261692802302551</v>
      </c>
      <c r="C308">
        <v>0.105289707533871</v>
      </c>
      <c r="D308">
        <v>0.86522990098269548</v>
      </c>
      <c r="E308">
        <v>-7.7327220489154525E-2</v>
      </c>
      <c r="F308" s="8">
        <f t="shared" si="12"/>
        <v>-9.5416355944256993E-3</v>
      </c>
      <c r="G308" s="8">
        <f t="shared" si="13"/>
        <v>9.8604698115716802E-2</v>
      </c>
      <c r="I308" s="10" t="s">
        <v>615</v>
      </c>
      <c r="J308" s="11">
        <v>-9.5416355944256993E-3</v>
      </c>
      <c r="L308" s="12" t="str">
        <f>_xlfn.XLOOKUP(I308,Sheet!$B$2:$B$900,Sheet!$A$2:$A$900)</f>
        <v>PEG</v>
      </c>
      <c r="M308" s="9">
        <f t="shared" si="14"/>
        <v>-9.5416355944256993E-3</v>
      </c>
      <c r="P308" s="15"/>
      <c r="R308" s="10" t="s">
        <v>614</v>
      </c>
      <c r="S308" s="11">
        <v>9.8604698115716802E-2</v>
      </c>
      <c r="V308" s="16"/>
    </row>
    <row r="309" spans="1:22">
      <c r="A309" s="1" t="s">
        <v>616</v>
      </c>
      <c r="B309">
        <v>0.18662027916007451</v>
      </c>
      <c r="C309">
        <v>0.17740747958320241</v>
      </c>
      <c r="D309">
        <v>0.88455325127408668</v>
      </c>
      <c r="E309">
        <v>-9.2127995768720994E-3</v>
      </c>
      <c r="F309" s="8">
        <f t="shared" si="12"/>
        <v>-9.7602208513982002E-3</v>
      </c>
      <c r="G309" s="8">
        <f t="shared" si="13"/>
        <v>7.0722611552593101E-2</v>
      </c>
      <c r="I309" s="10" t="s">
        <v>617</v>
      </c>
      <c r="J309" s="11">
        <v>-9.7602208513982002E-3</v>
      </c>
      <c r="L309" s="12" t="str">
        <f>_xlfn.XLOOKUP(I309,Sheet!$B$2:$B$900,Sheet!$A$2:$A$900)</f>
        <v>PEP</v>
      </c>
      <c r="M309" s="9">
        <f t="shared" si="14"/>
        <v>-9.7602208513982002E-3</v>
      </c>
      <c r="P309" s="15"/>
      <c r="R309" s="10" t="s">
        <v>616</v>
      </c>
      <c r="S309" s="11">
        <v>7.0722611552593101E-2</v>
      </c>
      <c r="V309" s="16"/>
    </row>
    <row r="310" spans="1:22">
      <c r="A310" s="1" t="s">
        <v>618</v>
      </c>
      <c r="B310">
        <v>0.14519720680438661</v>
      </c>
      <c r="C310">
        <v>9.4045496922326888E-2</v>
      </c>
      <c r="D310">
        <v>0.68461262406629131</v>
      </c>
      <c r="E310">
        <v>-5.1151709882059693E-2</v>
      </c>
      <c r="F310" s="8">
        <f t="shared" si="12"/>
        <v>-9.9665827081059002E-3</v>
      </c>
      <c r="G310" s="8">
        <f t="shared" si="13"/>
        <v>8.09787241379296E-2</v>
      </c>
      <c r="I310" s="10" t="s">
        <v>619</v>
      </c>
      <c r="J310" s="11">
        <v>-9.9665827081059002E-3</v>
      </c>
      <c r="L310" s="12" t="str">
        <f>_xlfn.XLOOKUP(I310,Sheet!$B$2:$B$900,Sheet!$A$2:$A$900)</f>
        <v>PFE</v>
      </c>
      <c r="M310" s="9">
        <f t="shared" si="14"/>
        <v>-9.9665827081059002E-3</v>
      </c>
      <c r="P310" s="15"/>
      <c r="R310" s="10" t="s">
        <v>618</v>
      </c>
      <c r="S310" s="11">
        <v>8.09787241379296E-2</v>
      </c>
      <c r="V310" s="16"/>
    </row>
    <row r="311" spans="1:22">
      <c r="A311" s="1" t="s">
        <v>620</v>
      </c>
      <c r="B311">
        <v>0.31038925772356057</v>
      </c>
      <c r="C311">
        <v>0.1606942354123673</v>
      </c>
      <c r="D311">
        <v>1.481960584809394</v>
      </c>
      <c r="E311">
        <v>-0.1496950223111933</v>
      </c>
      <c r="F311" s="8">
        <f t="shared" si="12"/>
        <v>-1.0191923690419999E-2</v>
      </c>
      <c r="G311" s="8">
        <f t="shared" si="13"/>
        <v>5.1632527303911498E-2</v>
      </c>
      <c r="I311" s="10" t="s">
        <v>621</v>
      </c>
      <c r="J311" s="11">
        <v>-1.0191923690419999E-2</v>
      </c>
      <c r="L311" s="12" t="str">
        <f>_xlfn.XLOOKUP(I311,Sheet!$B$2:$B$900,Sheet!$A$2:$A$900)</f>
        <v>PFG</v>
      </c>
      <c r="M311" s="9">
        <f t="shared" si="14"/>
        <v>-1.0191923690419999E-2</v>
      </c>
      <c r="P311" s="15"/>
      <c r="R311" s="10" t="s">
        <v>620</v>
      </c>
      <c r="S311" s="11">
        <v>5.1632527303911498E-2</v>
      </c>
      <c r="V311" s="16"/>
    </row>
    <row r="312" spans="1:22">
      <c r="A312" s="1" t="s">
        <v>622</v>
      </c>
      <c r="B312">
        <v>0.14977952133035999</v>
      </c>
      <c r="C312">
        <v>0.18485825958276539</v>
      </c>
      <c r="D312">
        <v>0.70673051123118968</v>
      </c>
      <c r="E312">
        <v>3.5078738252405317E-2</v>
      </c>
      <c r="F312" s="8">
        <f t="shared" si="12"/>
        <v>-9.6118135692306993E-3</v>
      </c>
      <c r="G312" s="8">
        <f t="shared" si="13"/>
        <v>8.6227662289382598E-2</v>
      </c>
      <c r="I312" s="10" t="s">
        <v>623</v>
      </c>
      <c r="J312" s="11">
        <v>-9.6118135692306993E-3</v>
      </c>
      <c r="L312" s="12" t="str">
        <f>_xlfn.XLOOKUP(I312,Sheet!$B$2:$B$900,Sheet!$A$2:$A$900)</f>
        <v>PG</v>
      </c>
      <c r="M312" s="9">
        <f t="shared" si="14"/>
        <v>-9.6118135692306993E-3</v>
      </c>
      <c r="P312" s="15"/>
      <c r="R312" s="10" t="s">
        <v>622</v>
      </c>
      <c r="S312" s="11">
        <v>8.6227662289382598E-2</v>
      </c>
      <c r="V312" s="16"/>
    </row>
    <row r="313" spans="1:22">
      <c r="A313" s="1" t="s">
        <v>624</v>
      </c>
      <c r="B313">
        <v>0.15497777906237301</v>
      </c>
      <c r="C313">
        <v>0.41525866716961879</v>
      </c>
      <c r="D313">
        <v>0.73182142922012816</v>
      </c>
      <c r="E313">
        <v>0.26028088810724581</v>
      </c>
      <c r="F313" s="8">
        <f t="shared" si="12"/>
        <v>-9.3892508996192992E-3</v>
      </c>
      <c r="G313" s="8">
        <f t="shared" si="13"/>
        <v>0.15923330081293491</v>
      </c>
      <c r="I313" s="10" t="s">
        <v>625</v>
      </c>
      <c r="J313" s="11">
        <v>-9.3892508996192992E-3</v>
      </c>
      <c r="L313" s="12" t="str">
        <f>_xlfn.XLOOKUP(I313,Sheet!$B$2:$B$900,Sheet!$A$2:$A$900)</f>
        <v>PGR</v>
      </c>
      <c r="M313" s="9">
        <f t="shared" si="14"/>
        <v>-9.3892508996192992E-3</v>
      </c>
      <c r="P313" s="15"/>
      <c r="R313" s="10" t="s">
        <v>624</v>
      </c>
      <c r="S313" s="11">
        <v>0.15923330081293491</v>
      </c>
      <c r="V313" s="16"/>
    </row>
    <row r="314" spans="1:22">
      <c r="A314" s="1" t="s">
        <v>626</v>
      </c>
      <c r="B314">
        <v>0.30137394249652782</v>
      </c>
      <c r="C314">
        <v>0.4789607361977789</v>
      </c>
      <c r="D314">
        <v>1.4384455175181241</v>
      </c>
      <c r="E314">
        <v>0.17758679370125111</v>
      </c>
      <c r="F314" s="8">
        <f t="shared" si="12"/>
        <v>-9.7119922077912001E-3</v>
      </c>
      <c r="G314" s="8">
        <f t="shared" si="13"/>
        <v>9.1962493750511798E-2</v>
      </c>
      <c r="I314" s="10" t="s">
        <v>627</v>
      </c>
      <c r="J314" s="11">
        <v>-9.7119922077912001E-3</v>
      </c>
      <c r="L314" s="12" t="str">
        <f>_xlfn.XLOOKUP(I314,Sheet!$B$2:$B$900,Sheet!$A$2:$A$900)</f>
        <v>PH</v>
      </c>
      <c r="M314" s="9">
        <f t="shared" si="14"/>
        <v>-9.7119922077912001E-3</v>
      </c>
      <c r="P314" s="15"/>
      <c r="R314" s="10" t="s">
        <v>626</v>
      </c>
      <c r="S314" s="11">
        <v>9.1962493750511798E-2</v>
      </c>
      <c r="V314" s="16"/>
    </row>
    <row r="315" spans="1:22">
      <c r="A315" s="1" t="s">
        <v>628</v>
      </c>
      <c r="B315">
        <v>0.27219532518714601</v>
      </c>
      <c r="C315">
        <v>0.33828809245352809</v>
      </c>
      <c r="D315">
        <v>1.297606349534657</v>
      </c>
      <c r="E315">
        <v>6.609276726638208E-2</v>
      </c>
      <c r="F315" s="8">
        <f t="shared" si="12"/>
        <v>-9.4347149643058993E-3</v>
      </c>
      <c r="G315" s="8">
        <f t="shared" si="13"/>
        <v>0.1226378622733422</v>
      </c>
      <c r="I315" s="10" t="s">
        <v>629</v>
      </c>
      <c r="J315" s="11">
        <v>-9.4347149643058993E-3</v>
      </c>
      <c r="L315" s="12" t="str">
        <f>_xlfn.XLOOKUP(I315,Sheet!$B$2:$B$900,Sheet!$A$2:$A$900)</f>
        <v>PHM</v>
      </c>
      <c r="M315" s="9">
        <f t="shared" si="14"/>
        <v>-9.4347149643058993E-3</v>
      </c>
      <c r="P315" s="15"/>
      <c r="R315" s="10" t="s">
        <v>628</v>
      </c>
      <c r="S315" s="11">
        <v>0.1226378622733422</v>
      </c>
      <c r="V315" s="16"/>
    </row>
    <row r="316" spans="1:22">
      <c r="A316" s="1" t="s">
        <v>630</v>
      </c>
      <c r="B316">
        <v>0.19440386889849171</v>
      </c>
      <c r="C316">
        <v>0.34358137839566311</v>
      </c>
      <c r="D316">
        <v>0.92212303366164583</v>
      </c>
      <c r="E316">
        <v>0.14917750949717129</v>
      </c>
      <c r="F316" s="8">
        <f t="shared" si="12"/>
        <v>-9.7562374760369001E-3</v>
      </c>
      <c r="G316" s="8">
        <f t="shared" si="13"/>
        <v>9.1028799135156296E-2</v>
      </c>
      <c r="I316" s="10" t="s">
        <v>631</v>
      </c>
      <c r="J316" s="11">
        <v>-9.7562374760369001E-3</v>
      </c>
      <c r="L316" s="12" t="str">
        <f>_xlfn.XLOOKUP(I316,Sheet!$B$2:$B$900,Sheet!$A$2:$A$900)</f>
        <v>PKG</v>
      </c>
      <c r="M316" s="9">
        <f t="shared" si="14"/>
        <v>-9.7562374760369001E-3</v>
      </c>
      <c r="P316" s="15"/>
      <c r="R316" s="10" t="s">
        <v>630</v>
      </c>
      <c r="S316" s="11">
        <v>9.1028799135156296E-2</v>
      </c>
      <c r="V316" s="16"/>
    </row>
    <row r="317" spans="1:22">
      <c r="A317" s="1" t="s">
        <v>632</v>
      </c>
      <c r="B317">
        <v>0.23203283743975089</v>
      </c>
      <c r="C317">
        <v>0.2452077227874444</v>
      </c>
      <c r="D317">
        <v>1.103750304249379</v>
      </c>
      <c r="E317">
        <v>1.3174885347693449E-2</v>
      </c>
      <c r="F317" s="8">
        <f t="shared" si="12"/>
        <v>-9.4292309731312998E-3</v>
      </c>
      <c r="G317" s="8">
        <f t="shared" si="13"/>
        <v>0.1248956466877168</v>
      </c>
      <c r="I317" s="10" t="s">
        <v>633</v>
      </c>
      <c r="J317" s="11">
        <v>-9.4292309731312998E-3</v>
      </c>
      <c r="L317" s="12" t="str">
        <f>_xlfn.XLOOKUP(I317,Sheet!$B$2:$B$900,Sheet!$A$2:$A$900)</f>
        <v>PLD</v>
      </c>
      <c r="M317" s="9">
        <f t="shared" si="14"/>
        <v>-9.4292309731312998E-3</v>
      </c>
      <c r="P317" s="15"/>
      <c r="R317" s="10" t="s">
        <v>632</v>
      </c>
      <c r="S317" s="11">
        <v>0.1248956466877168</v>
      </c>
      <c r="V317" s="16"/>
    </row>
    <row r="318" spans="1:22">
      <c r="A318" s="1" t="s">
        <v>634</v>
      </c>
      <c r="B318">
        <v>0.18703177758770531</v>
      </c>
      <c r="C318">
        <v>0.1139291074753473</v>
      </c>
      <c r="D318">
        <v>0.88653946931723593</v>
      </c>
      <c r="E318">
        <v>-7.3102670112357993E-2</v>
      </c>
      <c r="F318" s="8">
        <f t="shared" si="12"/>
        <v>-1.0010919814192E-2</v>
      </c>
      <c r="G318" s="8">
        <f t="shared" si="13"/>
        <v>-3.0452771091757602E-2</v>
      </c>
      <c r="I318" s="10" t="s">
        <v>635</v>
      </c>
      <c r="J318" s="11">
        <v>-1.0010919814192E-2</v>
      </c>
      <c r="L318" s="12" t="str">
        <f>_xlfn.XLOOKUP(I318,Sheet!$B$2:$B$900,Sheet!$A$2:$A$900)</f>
        <v>PM</v>
      </c>
      <c r="M318" s="9">
        <f t="shared" si="14"/>
        <v>-1.0010919814192E-2</v>
      </c>
      <c r="P318" s="15"/>
      <c r="R318" s="10" t="s">
        <v>634</v>
      </c>
      <c r="S318" s="11">
        <v>-3.0452771091757602E-2</v>
      </c>
      <c r="V318" s="16"/>
    </row>
    <row r="319" spans="1:22">
      <c r="A319" s="1" t="s">
        <v>636</v>
      </c>
      <c r="B319">
        <v>0.28274079512230987</v>
      </c>
      <c r="C319">
        <v>0.13801065312232211</v>
      </c>
      <c r="D319">
        <v>1.3485071580244961</v>
      </c>
      <c r="E319">
        <v>-0.14473014199998779</v>
      </c>
      <c r="F319" s="8">
        <f t="shared" si="12"/>
        <v>-9.8011510846258004E-3</v>
      </c>
      <c r="G319" s="8">
        <f t="shared" si="13"/>
        <v>9.7366248455219601E-2</v>
      </c>
      <c r="I319" s="10" t="s">
        <v>637</v>
      </c>
      <c r="J319" s="11">
        <v>-9.8011510846258004E-3</v>
      </c>
      <c r="L319" s="12" t="str">
        <f>_xlfn.XLOOKUP(I319,Sheet!$B$2:$B$900,Sheet!$A$2:$A$900)</f>
        <v>PNC</v>
      </c>
      <c r="M319" s="9">
        <f t="shared" si="14"/>
        <v>-9.8011510846258004E-3</v>
      </c>
      <c r="P319" s="15"/>
      <c r="R319" s="10" t="s">
        <v>636</v>
      </c>
      <c r="S319" s="11">
        <v>9.7366248455219601E-2</v>
      </c>
      <c r="V319" s="16"/>
    </row>
    <row r="320" spans="1:22">
      <c r="A320" s="1" t="s">
        <v>638</v>
      </c>
      <c r="B320">
        <v>0.2327619971147904</v>
      </c>
      <c r="C320">
        <v>0.2825667852805106</v>
      </c>
      <c r="D320">
        <v>1.107269807619631</v>
      </c>
      <c r="E320">
        <v>4.9804788165720183E-2</v>
      </c>
      <c r="F320" s="8">
        <f t="shared" si="12"/>
        <v>-1.0066663143033601E-2</v>
      </c>
      <c r="G320" s="8">
        <f t="shared" si="13"/>
        <v>2.79231024794474E-2</v>
      </c>
      <c r="I320" s="10" t="s">
        <v>639</v>
      </c>
      <c r="J320" s="11">
        <v>-1.0066663143033601E-2</v>
      </c>
      <c r="L320" s="12" t="str">
        <f>_xlfn.XLOOKUP(I320,Sheet!$B$2:$B$900,Sheet!$A$2:$A$900)</f>
        <v>PNR</v>
      </c>
      <c r="M320" s="9">
        <f t="shared" si="14"/>
        <v>-1.0066663143033601E-2</v>
      </c>
      <c r="P320" s="15"/>
      <c r="R320" s="10" t="s">
        <v>638</v>
      </c>
      <c r="S320" s="11">
        <v>2.79231024794474E-2</v>
      </c>
      <c r="V320" s="16"/>
    </row>
    <row r="321" spans="1:22">
      <c r="A321" s="1" t="s">
        <v>640</v>
      </c>
      <c r="B321">
        <v>0.20812825044005009</v>
      </c>
      <c r="C321">
        <v>1.909099999823172E-2</v>
      </c>
      <c r="D321">
        <v>0.98836779285999343</v>
      </c>
      <c r="E321">
        <v>-0.18903725044181841</v>
      </c>
      <c r="F321" s="8">
        <f t="shared" si="12"/>
        <v>-9.5976596545602998E-3</v>
      </c>
      <c r="G321" s="8">
        <f t="shared" si="13"/>
        <v>7.1993385246375802E-2</v>
      </c>
      <c r="I321" s="10" t="s">
        <v>641</v>
      </c>
      <c r="J321" s="11">
        <v>-9.5976596545602998E-3</v>
      </c>
      <c r="L321" s="12" t="str">
        <f>_xlfn.XLOOKUP(I321,Sheet!$B$2:$B$900,Sheet!$A$2:$A$900)</f>
        <v>PNW</v>
      </c>
      <c r="M321" s="9">
        <f t="shared" si="14"/>
        <v>-9.5976596545602998E-3</v>
      </c>
      <c r="P321" s="15"/>
      <c r="R321" s="10" t="s">
        <v>640</v>
      </c>
      <c r="S321" s="11">
        <v>7.1993385246375802E-2</v>
      </c>
      <c r="V321" s="16"/>
    </row>
    <row r="322" spans="1:22">
      <c r="A322" s="1" t="s">
        <v>642</v>
      </c>
      <c r="B322">
        <v>0.13909539816966759</v>
      </c>
      <c r="C322">
        <v>0.5210360316510505</v>
      </c>
      <c r="D322">
        <v>0.65516045221742725</v>
      </c>
      <c r="E322">
        <v>0.38194063348138291</v>
      </c>
      <c r="F322" s="8">
        <f t="shared" ref="F322:F385" si="15">_xlfn.XLOOKUP(A322,$L$2:$L$900,$M$2:$M$900)</f>
        <v>-8.7751827683327007E-3</v>
      </c>
      <c r="G322" s="8">
        <f t="shared" ref="G322:G385" si="16">_xlfn.XLOOKUP(A322,$R$2:$R$900,$S$2:$S$900)</f>
        <v>0.19198110469088631</v>
      </c>
      <c r="I322" s="10" t="s">
        <v>643</v>
      </c>
      <c r="J322" s="11">
        <v>-8.7751827683327007E-3</v>
      </c>
      <c r="L322" s="12" t="str">
        <f>_xlfn.XLOOKUP(I322,Sheet!$B$2:$B$900,Sheet!$A$2:$A$900)</f>
        <v>PODD</v>
      </c>
      <c r="M322" s="9">
        <f t="shared" ref="M322:M385" si="17">J322</f>
        <v>-8.7751827683327007E-3</v>
      </c>
      <c r="P322" s="15"/>
      <c r="R322" s="10" t="s">
        <v>642</v>
      </c>
      <c r="S322" s="11">
        <v>0.19198110469088631</v>
      </c>
      <c r="V322" s="16"/>
    </row>
    <row r="323" spans="1:22">
      <c r="A323" s="1" t="s">
        <v>644</v>
      </c>
      <c r="B323">
        <v>0.18109120865107939</v>
      </c>
      <c r="C323">
        <v>0.68622521532195357</v>
      </c>
      <c r="D323">
        <v>0.8578655682371521</v>
      </c>
      <c r="E323">
        <v>0.50513400667087427</v>
      </c>
      <c r="F323" s="8">
        <f t="shared" si="15"/>
        <v>-9.2844828500025008E-3</v>
      </c>
      <c r="G323" s="8">
        <f t="shared" si="16"/>
        <v>0.13746339207674099</v>
      </c>
      <c r="I323" s="10" t="s">
        <v>645</v>
      </c>
      <c r="J323" s="11">
        <v>-9.2844828500025008E-3</v>
      </c>
      <c r="L323" s="12" t="str">
        <f>_xlfn.XLOOKUP(I323,Sheet!$B$2:$B$900,Sheet!$A$2:$A$900)</f>
        <v>POOL</v>
      </c>
      <c r="M323" s="9">
        <f t="shared" si="17"/>
        <v>-9.2844828500025008E-3</v>
      </c>
      <c r="P323" s="15"/>
      <c r="R323" s="10" t="s">
        <v>644</v>
      </c>
      <c r="S323" s="11">
        <v>0.13746339207674099</v>
      </c>
      <c r="V323" s="16"/>
    </row>
    <row r="324" spans="1:22">
      <c r="A324" s="1" t="s">
        <v>646</v>
      </c>
      <c r="B324">
        <v>0.2011774466952482</v>
      </c>
      <c r="C324">
        <v>0.19168611941444119</v>
      </c>
      <c r="D324">
        <v>0.95481769671066341</v>
      </c>
      <c r="E324">
        <v>-9.4913272808069549E-3</v>
      </c>
      <c r="F324" s="8">
        <f t="shared" si="15"/>
        <v>-1.00426788568512E-2</v>
      </c>
      <c r="G324" s="8">
        <f t="shared" si="16"/>
        <v>4.4204477045190198E-2</v>
      </c>
      <c r="I324" s="10" t="s">
        <v>647</v>
      </c>
      <c r="J324" s="11">
        <v>-1.00426788568512E-2</v>
      </c>
      <c r="L324" s="12" t="str">
        <f>_xlfn.XLOOKUP(I324,Sheet!$B$2:$B$900,Sheet!$A$2:$A$900)</f>
        <v>PPG</v>
      </c>
      <c r="M324" s="9">
        <f t="shared" si="17"/>
        <v>-1.00426788568512E-2</v>
      </c>
      <c r="P324" s="15"/>
      <c r="R324" s="10" t="s">
        <v>646</v>
      </c>
      <c r="S324" s="11">
        <v>4.4204477045190198E-2</v>
      </c>
      <c r="V324" s="16"/>
    </row>
    <row r="325" spans="1:22">
      <c r="A325" s="1" t="s">
        <v>648</v>
      </c>
      <c r="B325">
        <v>0.2176911448969282</v>
      </c>
      <c r="C325">
        <v>-7.4428562455113867E-2</v>
      </c>
      <c r="D325">
        <v>1.0345259121615329</v>
      </c>
      <c r="E325">
        <v>-0.29211970735204212</v>
      </c>
      <c r="F325" s="8">
        <f t="shared" si="15"/>
        <v>-9.8603662357729001E-3</v>
      </c>
      <c r="G325" s="8">
        <f t="shared" si="16"/>
        <v>-1.19457895287957E-2</v>
      </c>
      <c r="I325" s="10" t="s">
        <v>649</v>
      </c>
      <c r="J325" s="11">
        <v>-9.8603662357729001E-3</v>
      </c>
      <c r="L325" s="12" t="str">
        <f>_xlfn.XLOOKUP(I325,Sheet!$B$2:$B$900,Sheet!$A$2:$A$900)</f>
        <v>PPL</v>
      </c>
      <c r="M325" s="9">
        <f t="shared" si="17"/>
        <v>-9.8603662357729001E-3</v>
      </c>
      <c r="P325" s="15"/>
      <c r="R325" s="10" t="s">
        <v>648</v>
      </c>
      <c r="S325" s="11">
        <v>-1.19457895287957E-2</v>
      </c>
      <c r="V325" s="16"/>
    </row>
    <row r="326" spans="1:22">
      <c r="A326" s="1" t="s">
        <v>650</v>
      </c>
      <c r="B326">
        <v>0.33272838247725861</v>
      </c>
      <c r="C326">
        <v>0.1090087864688888</v>
      </c>
      <c r="D326">
        <v>1.589786932796696</v>
      </c>
      <c r="E326">
        <v>-0.2237195960083698</v>
      </c>
      <c r="F326" s="8">
        <f t="shared" si="15"/>
        <v>-1.02610669743769E-2</v>
      </c>
      <c r="G326" s="8">
        <f t="shared" si="16"/>
        <v>5.25193982246E-2</v>
      </c>
      <c r="I326" s="10" t="s">
        <v>651</v>
      </c>
      <c r="J326" s="11">
        <v>-1.02610669743769E-2</v>
      </c>
      <c r="L326" s="12" t="str">
        <f>_xlfn.XLOOKUP(I326,Sheet!$B$2:$B$900,Sheet!$A$2:$A$900)</f>
        <v>PRU</v>
      </c>
      <c r="M326" s="9">
        <f t="shared" si="17"/>
        <v>-1.02610669743769E-2</v>
      </c>
      <c r="P326" s="15"/>
      <c r="R326" s="10" t="s">
        <v>650</v>
      </c>
      <c r="S326" s="11">
        <v>5.25193982246E-2</v>
      </c>
      <c r="V326" s="16"/>
    </row>
    <row r="327" spans="1:22">
      <c r="A327" s="1" t="s">
        <v>652</v>
      </c>
      <c r="B327">
        <v>0.1479272538674542</v>
      </c>
      <c r="C327">
        <v>0.18684851484030579</v>
      </c>
      <c r="D327">
        <v>0.69778999819753651</v>
      </c>
      <c r="E327">
        <v>3.8921260972851653E-2</v>
      </c>
      <c r="F327" s="8">
        <f t="shared" si="15"/>
        <v>-1.0076974136624801E-2</v>
      </c>
      <c r="G327" s="8">
        <f t="shared" si="16"/>
        <v>1.41709795925021E-2</v>
      </c>
      <c r="I327" s="10" t="s">
        <v>653</v>
      </c>
      <c r="J327" s="11">
        <v>-1.0076974136624801E-2</v>
      </c>
      <c r="L327" s="12" t="str">
        <f>_xlfn.XLOOKUP(I327,Sheet!$B$2:$B$900,Sheet!$A$2:$A$900)</f>
        <v>PSA</v>
      </c>
      <c r="M327" s="9">
        <f t="shared" si="17"/>
        <v>-1.0076974136624801E-2</v>
      </c>
      <c r="P327" s="15"/>
      <c r="R327" s="10" t="s">
        <v>652</v>
      </c>
      <c r="S327" s="11">
        <v>1.41709795925021E-2</v>
      </c>
      <c r="V327" s="16"/>
    </row>
    <row r="328" spans="1:22">
      <c r="A328" s="1" t="s">
        <v>654</v>
      </c>
      <c r="B328">
        <v>0.19580763503759591</v>
      </c>
      <c r="C328">
        <v>0.57106964319004072</v>
      </c>
      <c r="D328">
        <v>0.92889872330377365</v>
      </c>
      <c r="E328">
        <v>0.37526200815244493</v>
      </c>
      <c r="F328" s="8">
        <f t="shared" si="15"/>
        <v>-9.7153645087861007E-3</v>
      </c>
      <c r="G328" s="8">
        <f t="shared" si="16"/>
        <v>0.13771113377312699</v>
      </c>
      <c r="I328" s="10" t="s">
        <v>655</v>
      </c>
      <c r="J328" s="11">
        <v>-9.7153645087861007E-3</v>
      </c>
      <c r="L328" s="12" t="str">
        <f>_xlfn.XLOOKUP(I328,Sheet!$B$2:$B$900,Sheet!$A$2:$A$900)</f>
        <v>PTC</v>
      </c>
      <c r="M328" s="9">
        <f t="shared" si="17"/>
        <v>-9.7153645087861007E-3</v>
      </c>
      <c r="P328" s="15"/>
      <c r="R328" s="10" t="s">
        <v>654</v>
      </c>
      <c r="S328" s="11">
        <v>0.13771113377312699</v>
      </c>
      <c r="V328" s="16"/>
    </row>
    <row r="329" spans="1:22">
      <c r="A329" s="1" t="s">
        <v>656</v>
      </c>
      <c r="B329">
        <v>0.2147451366924279</v>
      </c>
      <c r="C329">
        <v>0.6951414538455577</v>
      </c>
      <c r="D329">
        <v>1.020306138140203</v>
      </c>
      <c r="E329">
        <v>0.4803963171531298</v>
      </c>
      <c r="F329" s="8">
        <f t="shared" si="15"/>
        <v>-9.7759845458634999E-3</v>
      </c>
      <c r="G329" s="8">
        <f t="shared" si="16"/>
        <v>8.3381102078538702E-2</v>
      </c>
      <c r="I329" s="10" t="s">
        <v>657</v>
      </c>
      <c r="J329" s="11">
        <v>-9.7759845458634999E-3</v>
      </c>
      <c r="L329" s="12" t="str">
        <f>_xlfn.XLOOKUP(I329,Sheet!$B$2:$B$900,Sheet!$A$2:$A$900)</f>
        <v>PWR</v>
      </c>
      <c r="M329" s="9">
        <f t="shared" si="17"/>
        <v>-9.7759845458634999E-3</v>
      </c>
      <c r="P329" s="15"/>
      <c r="R329" s="10" t="s">
        <v>656</v>
      </c>
      <c r="S329" s="11">
        <v>8.3381102078538702E-2</v>
      </c>
      <c r="V329" s="16"/>
    </row>
    <row r="330" spans="1:22">
      <c r="A330" s="1" t="s">
        <v>658</v>
      </c>
      <c r="B330">
        <v>0.31294862919035682</v>
      </c>
      <c r="C330">
        <v>6.7440330394996972E-2</v>
      </c>
      <c r="D330">
        <v>1.4943141430374021</v>
      </c>
      <c r="E330">
        <v>-0.24550829879535979</v>
      </c>
      <c r="F330" s="8">
        <f t="shared" si="15"/>
        <v>-1.02218639379372E-2</v>
      </c>
      <c r="G330" s="8">
        <f t="shared" si="16"/>
        <v>-3.2139830214408999E-2</v>
      </c>
      <c r="I330" s="10" t="s">
        <v>659</v>
      </c>
      <c r="J330" s="11">
        <v>-1.02218639379372E-2</v>
      </c>
      <c r="L330" s="12" t="str">
        <f>_xlfn.XLOOKUP(I330,Sheet!$B$2:$B$900,Sheet!$A$2:$A$900)</f>
        <v>PXD</v>
      </c>
      <c r="M330" s="9">
        <f t="shared" si="17"/>
        <v>-1.02218639379372E-2</v>
      </c>
      <c r="P330" s="15"/>
      <c r="R330" s="10" t="s">
        <v>658</v>
      </c>
      <c r="S330" s="11">
        <v>-3.2139830214408999E-2</v>
      </c>
      <c r="V330" s="16"/>
    </row>
    <row r="331" spans="1:22">
      <c r="A331" s="1" t="s">
        <v>660</v>
      </c>
      <c r="B331">
        <v>0.24336748965615629</v>
      </c>
      <c r="C331">
        <v>0.71049669114212899</v>
      </c>
      <c r="D331">
        <v>1.158460332850604</v>
      </c>
      <c r="E331">
        <v>0.4671292014859727</v>
      </c>
      <c r="F331" s="8">
        <f t="shared" si="15"/>
        <v>-9.7086734480780999E-3</v>
      </c>
      <c r="G331" s="8">
        <f t="shared" si="16"/>
        <v>9.1084444112569704E-2</v>
      </c>
      <c r="I331" s="10" t="s">
        <v>661</v>
      </c>
      <c r="J331" s="11">
        <v>-9.7086734480780999E-3</v>
      </c>
      <c r="L331" s="12" t="str">
        <f>_xlfn.XLOOKUP(I331,Sheet!$B$2:$B$900,Sheet!$A$2:$A$900)</f>
        <v>QCOM</v>
      </c>
      <c r="M331" s="9">
        <f t="shared" si="17"/>
        <v>-9.7086734480780999E-3</v>
      </c>
      <c r="P331" s="15"/>
      <c r="R331" s="10" t="s">
        <v>660</v>
      </c>
      <c r="S331" s="11">
        <v>9.1084444112569704E-2</v>
      </c>
      <c r="V331" s="16"/>
    </row>
    <row r="332" spans="1:22">
      <c r="A332" s="1" t="s">
        <v>662</v>
      </c>
      <c r="B332">
        <v>0.38004246914589762</v>
      </c>
      <c r="C332">
        <v>8.0456435548463712E-2</v>
      </c>
      <c r="D332">
        <v>1.818162271136192</v>
      </c>
      <c r="E332">
        <v>-0.29958603359743391</v>
      </c>
      <c r="F332" s="8">
        <f t="shared" si="15"/>
        <v>-1.0085450359548E-2</v>
      </c>
      <c r="G332" s="8">
        <f t="shared" si="16"/>
        <v>9.3578486396442798E-2</v>
      </c>
      <c r="I332" s="10" t="s">
        <v>663</v>
      </c>
      <c r="J332" s="11">
        <v>-1.0085450359548E-2</v>
      </c>
      <c r="L332" s="12" t="str">
        <f>_xlfn.XLOOKUP(I332,Sheet!$B$2:$B$900,Sheet!$A$2:$A$900)</f>
        <v>RCL</v>
      </c>
      <c r="M332" s="9">
        <f t="shared" si="17"/>
        <v>-1.0085450359548E-2</v>
      </c>
      <c r="P332" s="15"/>
      <c r="R332" s="10" t="s">
        <v>662</v>
      </c>
      <c r="S332" s="11">
        <v>9.3578486396442798E-2</v>
      </c>
      <c r="V332" s="16"/>
    </row>
    <row r="333" spans="1:22">
      <c r="A333" s="1" t="s">
        <v>664</v>
      </c>
      <c r="B333">
        <v>0.25781340306991318</v>
      </c>
      <c r="C333">
        <v>-3.4945581075573988E-2</v>
      </c>
      <c r="D333">
        <v>1.228187777588041</v>
      </c>
      <c r="E333">
        <v>-0.29275898414548718</v>
      </c>
      <c r="F333" s="8">
        <f t="shared" si="15"/>
        <v>-1.0118841373407499E-2</v>
      </c>
      <c r="G333" s="8">
        <f t="shared" si="16"/>
        <v>-1.1271890277685499E-2</v>
      </c>
      <c r="I333" s="10" t="s">
        <v>665</v>
      </c>
      <c r="J333" s="11">
        <v>-1.0118841373407499E-2</v>
      </c>
      <c r="L333" s="12" t="str">
        <f>_xlfn.XLOOKUP(I333,Sheet!$B$2:$B$900,Sheet!$A$2:$A$900)</f>
        <v>REG</v>
      </c>
      <c r="M333" s="9">
        <f t="shared" si="17"/>
        <v>-1.0118841373407499E-2</v>
      </c>
      <c r="P333" s="15"/>
      <c r="R333" s="10" t="s">
        <v>664</v>
      </c>
      <c r="S333" s="11">
        <v>-1.1271890277685499E-2</v>
      </c>
      <c r="V333" s="16"/>
    </row>
    <row r="334" spans="1:22">
      <c r="A334" s="1" t="s">
        <v>666</v>
      </c>
      <c r="B334">
        <v>0.11663859071186899</v>
      </c>
      <c r="C334">
        <v>0.34482660974429702</v>
      </c>
      <c r="D334">
        <v>0.54676607408819544</v>
      </c>
      <c r="E334">
        <v>0.228188019032428</v>
      </c>
      <c r="F334" s="8">
        <f t="shared" si="15"/>
        <v>-1.06856394592004E-2</v>
      </c>
      <c r="G334" s="8">
        <f t="shared" si="16"/>
        <v>-6.30560725607682E-2</v>
      </c>
      <c r="I334" s="10" t="s">
        <v>667</v>
      </c>
      <c r="J334" s="11">
        <v>-1.06856394592004E-2</v>
      </c>
      <c r="L334" s="12" t="str">
        <f>_xlfn.XLOOKUP(I334,Sheet!$B$2:$B$900,Sheet!$A$2:$A$900)</f>
        <v>REGN</v>
      </c>
      <c r="M334" s="9">
        <f t="shared" si="17"/>
        <v>-1.06856394592004E-2</v>
      </c>
      <c r="P334" s="15"/>
      <c r="R334" s="10" t="s">
        <v>666</v>
      </c>
      <c r="S334" s="11">
        <v>-6.30560725607682E-2</v>
      </c>
      <c r="V334" s="16"/>
    </row>
    <row r="335" spans="1:22">
      <c r="A335" s="1" t="s">
        <v>668</v>
      </c>
      <c r="B335">
        <v>0.31359810338800981</v>
      </c>
      <c r="C335">
        <v>0.23429852748738</v>
      </c>
      <c r="D335">
        <v>1.4974490210425631</v>
      </c>
      <c r="E335">
        <v>-7.9299575900629804E-2</v>
      </c>
      <c r="F335" s="8">
        <f t="shared" si="15"/>
        <v>-9.7976647424066008E-3</v>
      </c>
      <c r="G335" s="8">
        <f t="shared" si="16"/>
        <v>0.1107235087876639</v>
      </c>
      <c r="I335" s="10" t="s">
        <v>669</v>
      </c>
      <c r="J335" s="11">
        <v>-9.7976647424066008E-3</v>
      </c>
      <c r="L335" s="12" t="str">
        <f>_xlfn.XLOOKUP(I335,Sheet!$B$2:$B$900,Sheet!$A$2:$A$900)</f>
        <v>RF</v>
      </c>
      <c r="M335" s="9">
        <f t="shared" si="17"/>
        <v>-9.7976647424066008E-3</v>
      </c>
      <c r="P335" s="15"/>
      <c r="R335" s="10" t="s">
        <v>668</v>
      </c>
      <c r="S335" s="11">
        <v>0.1107235087876639</v>
      </c>
      <c r="V335" s="16"/>
    </row>
    <row r="336" spans="1:22">
      <c r="A336" s="1" t="s">
        <v>670</v>
      </c>
      <c r="B336">
        <v>0.20559500178573201</v>
      </c>
      <c r="C336">
        <v>0.14403080245299721</v>
      </c>
      <c r="D336">
        <v>0.97614032406027473</v>
      </c>
      <c r="E336">
        <v>-6.1564199332734847E-2</v>
      </c>
      <c r="F336" s="8">
        <f t="shared" si="15"/>
        <v>-1.00996873991242E-2</v>
      </c>
      <c r="G336" s="8">
        <f t="shared" si="16"/>
        <v>0.1009698138702452</v>
      </c>
      <c r="I336" s="10" t="s">
        <v>671</v>
      </c>
      <c r="J336" s="11">
        <v>-1.00996873991242E-2</v>
      </c>
      <c r="L336" s="12" t="str">
        <f>_xlfn.XLOOKUP(I336,Sheet!$B$2:$B$900,Sheet!$A$2:$A$900)</f>
        <v>RHI</v>
      </c>
      <c r="M336" s="9">
        <f t="shared" si="17"/>
        <v>-1.00996873991242E-2</v>
      </c>
      <c r="P336" s="15"/>
      <c r="R336" s="10" t="s">
        <v>670</v>
      </c>
      <c r="S336" s="11">
        <v>0.1009698138702452</v>
      </c>
      <c r="V336" s="16"/>
    </row>
    <row r="337" spans="1:22">
      <c r="A337" s="1" t="s">
        <v>672</v>
      </c>
      <c r="B337">
        <v>0.27543721730957638</v>
      </c>
      <c r="C337">
        <v>0.24746114910722589</v>
      </c>
      <c r="D337">
        <v>1.313254294205032</v>
      </c>
      <c r="E337">
        <v>-2.7976068202350522E-2</v>
      </c>
      <c r="F337" s="8">
        <f t="shared" si="15"/>
        <v>-1.00538955631923E-2</v>
      </c>
      <c r="G337" s="8">
        <f t="shared" si="16"/>
        <v>9.5825949244872505E-2</v>
      </c>
      <c r="I337" s="10" t="s">
        <v>673</v>
      </c>
      <c r="J337" s="11">
        <v>-1.00538955631923E-2</v>
      </c>
      <c r="L337" s="12" t="str">
        <f>_xlfn.XLOOKUP(I337,Sheet!$B$2:$B$900,Sheet!$A$2:$A$900)</f>
        <v>RJF</v>
      </c>
      <c r="M337" s="9">
        <f t="shared" si="17"/>
        <v>-1.00538955631923E-2</v>
      </c>
      <c r="P337" s="15"/>
      <c r="R337" s="10" t="s">
        <v>672</v>
      </c>
      <c r="S337" s="11">
        <v>9.5825949244872505E-2</v>
      </c>
      <c r="V337" s="16"/>
    </row>
    <row r="338" spans="1:22">
      <c r="A338" s="1" t="s">
        <v>674</v>
      </c>
      <c r="B338">
        <v>0.22734984047827719</v>
      </c>
      <c r="C338">
        <v>8.1980757237603341E-2</v>
      </c>
      <c r="D338">
        <v>1.0811464437329661</v>
      </c>
      <c r="E338">
        <v>-0.14536908324067391</v>
      </c>
      <c r="F338" s="8">
        <f t="shared" si="15"/>
        <v>-1.0196790747058E-2</v>
      </c>
      <c r="G338" s="8">
        <f t="shared" si="16"/>
        <v>6.84825722957845E-2</v>
      </c>
      <c r="I338" s="10" t="s">
        <v>675</v>
      </c>
      <c r="J338" s="11">
        <v>-1.0196790747058E-2</v>
      </c>
      <c r="L338" s="12" t="str">
        <f>_xlfn.XLOOKUP(I338,Sheet!$B$2:$B$900,Sheet!$A$2:$A$900)</f>
        <v>RL</v>
      </c>
      <c r="M338" s="9">
        <f t="shared" si="17"/>
        <v>-1.0196790747058E-2</v>
      </c>
      <c r="P338" s="15"/>
      <c r="R338" s="10" t="s">
        <v>674</v>
      </c>
      <c r="S338" s="11">
        <v>6.84825722957845E-2</v>
      </c>
      <c r="V338" s="16"/>
    </row>
    <row r="339" spans="1:22">
      <c r="A339" s="1" t="s">
        <v>676</v>
      </c>
      <c r="B339">
        <v>0.20446271633963911</v>
      </c>
      <c r="C339">
        <v>0.44418995210961087</v>
      </c>
      <c r="D339">
        <v>0.97067501573340464</v>
      </c>
      <c r="E339">
        <v>0.23972723576997179</v>
      </c>
      <c r="F339" s="8">
        <f t="shared" si="15"/>
        <v>-9.1775507302723994E-3</v>
      </c>
      <c r="G339" s="8">
        <f t="shared" si="16"/>
        <v>0.1457978448949086</v>
      </c>
      <c r="I339" s="10" t="s">
        <v>677</v>
      </c>
      <c r="J339" s="11">
        <v>-9.1775507302723994E-3</v>
      </c>
      <c r="L339" s="12" t="str">
        <f>_xlfn.XLOOKUP(I339,Sheet!$B$2:$B$900,Sheet!$A$2:$A$900)</f>
        <v>RMD</v>
      </c>
      <c r="M339" s="9">
        <f t="shared" si="17"/>
        <v>-9.1775507302723994E-3</v>
      </c>
      <c r="P339" s="15"/>
      <c r="R339" s="10" t="s">
        <v>676</v>
      </c>
      <c r="S339" s="11">
        <v>0.1457978448949086</v>
      </c>
      <c r="V339" s="16"/>
    </row>
    <row r="340" spans="1:22">
      <c r="A340" s="1" t="s">
        <v>678</v>
      </c>
      <c r="B340">
        <v>0.23236813168148071</v>
      </c>
      <c r="C340">
        <v>0.35345032474514992</v>
      </c>
      <c r="D340">
        <v>1.1053687004034589</v>
      </c>
      <c r="E340">
        <v>0.1210821930636692</v>
      </c>
      <c r="F340" s="8">
        <f t="shared" si="15"/>
        <v>-9.7473785587097999E-3</v>
      </c>
      <c r="G340" s="8">
        <f t="shared" si="16"/>
        <v>9.0125037507884503E-2</v>
      </c>
      <c r="I340" s="10" t="s">
        <v>679</v>
      </c>
      <c r="J340" s="11">
        <v>-9.7473785587097999E-3</v>
      </c>
      <c r="L340" s="12" t="str">
        <f>_xlfn.XLOOKUP(I340,Sheet!$B$2:$B$900,Sheet!$A$2:$A$900)</f>
        <v>ROK</v>
      </c>
      <c r="M340" s="9">
        <f t="shared" si="17"/>
        <v>-9.7473785587097999E-3</v>
      </c>
      <c r="P340" s="15"/>
      <c r="R340" s="10" t="s">
        <v>678</v>
      </c>
      <c r="S340" s="11">
        <v>9.0125037507884503E-2</v>
      </c>
      <c r="V340" s="16"/>
    </row>
    <row r="341" spans="1:22">
      <c r="A341" s="1" t="s">
        <v>680</v>
      </c>
      <c r="B341">
        <v>0.14684124137797741</v>
      </c>
      <c r="C341">
        <v>0.65175954470024289</v>
      </c>
      <c r="D341">
        <v>0.69254803988896396</v>
      </c>
      <c r="E341">
        <v>0.5049183033222655</v>
      </c>
      <c r="F341" s="8">
        <f t="shared" si="15"/>
        <v>-9.6052188658862E-3</v>
      </c>
      <c r="G341" s="8">
        <f t="shared" si="16"/>
        <v>0.1355726365860116</v>
      </c>
      <c r="I341" s="10" t="s">
        <v>681</v>
      </c>
      <c r="J341" s="11">
        <v>-9.6052188658862E-3</v>
      </c>
      <c r="L341" s="12" t="str">
        <f>_xlfn.XLOOKUP(I341,Sheet!$B$2:$B$900,Sheet!$A$2:$A$900)</f>
        <v>ROL</v>
      </c>
      <c r="M341" s="9">
        <f t="shared" si="17"/>
        <v>-9.6052188658862E-3</v>
      </c>
      <c r="P341" s="15"/>
      <c r="R341" s="10" t="s">
        <v>680</v>
      </c>
      <c r="S341" s="11">
        <v>0.1355726365860116</v>
      </c>
      <c r="V341" s="16"/>
    </row>
    <row r="342" spans="1:22">
      <c r="A342" s="1" t="s">
        <v>682</v>
      </c>
      <c r="B342">
        <v>0.20489506517535919</v>
      </c>
      <c r="C342">
        <v>0.28641642133558032</v>
      </c>
      <c r="D342">
        <v>0.97276187439623318</v>
      </c>
      <c r="E342">
        <v>8.1521356160221131E-2</v>
      </c>
      <c r="F342" s="8">
        <f t="shared" si="15"/>
        <v>-9.7797155252993002E-3</v>
      </c>
      <c r="G342" s="8">
        <f t="shared" si="16"/>
        <v>0.1203775563160496</v>
      </c>
      <c r="I342" s="10" t="s">
        <v>683</v>
      </c>
      <c r="J342" s="11">
        <v>-9.7797155252993002E-3</v>
      </c>
      <c r="L342" s="12" t="str">
        <f>_xlfn.XLOOKUP(I342,Sheet!$B$2:$B$900,Sheet!$A$2:$A$900)</f>
        <v>ROP</v>
      </c>
      <c r="M342" s="9">
        <f t="shared" si="17"/>
        <v>-9.7797155252993002E-3</v>
      </c>
      <c r="P342" s="15"/>
      <c r="R342" s="10" t="s">
        <v>682</v>
      </c>
      <c r="S342" s="11">
        <v>0.1203775563160496</v>
      </c>
      <c r="V342" s="16"/>
    </row>
    <row r="343" spans="1:22">
      <c r="A343" s="1" t="s">
        <v>684</v>
      </c>
      <c r="B343">
        <v>0.23923758173914789</v>
      </c>
      <c r="C343">
        <v>0.22246103352312679</v>
      </c>
      <c r="D343">
        <v>1.1385261190832929</v>
      </c>
      <c r="E343">
        <v>-1.6776548216021009E-2</v>
      </c>
      <c r="F343" s="8">
        <f t="shared" si="15"/>
        <v>-9.5559946727721001E-3</v>
      </c>
      <c r="G343" s="8">
        <f t="shared" si="16"/>
        <v>0.1262678422931281</v>
      </c>
      <c r="I343" s="10" t="s">
        <v>685</v>
      </c>
      <c r="J343" s="11">
        <v>-9.5559946727721001E-3</v>
      </c>
      <c r="L343" s="12" t="str">
        <f>_xlfn.XLOOKUP(I343,Sheet!$B$2:$B$900,Sheet!$A$2:$A$900)</f>
        <v>ROST</v>
      </c>
      <c r="M343" s="9">
        <f t="shared" si="17"/>
        <v>-9.5559946727721001E-3</v>
      </c>
      <c r="P343" s="15"/>
      <c r="R343" s="10" t="s">
        <v>684</v>
      </c>
      <c r="S343" s="11">
        <v>0.1262678422931281</v>
      </c>
      <c r="V343" s="16"/>
    </row>
    <row r="344" spans="1:22">
      <c r="A344" s="1" t="s">
        <v>686</v>
      </c>
      <c r="B344">
        <v>0.178800123711398</v>
      </c>
      <c r="C344">
        <v>0.15228480016767071</v>
      </c>
      <c r="D344">
        <v>0.84680697374438196</v>
      </c>
      <c r="E344">
        <v>-2.651532354372732E-2</v>
      </c>
      <c r="F344" s="8">
        <f t="shared" si="15"/>
        <v>-9.4307716446635007E-3</v>
      </c>
      <c r="G344" s="8">
        <f t="shared" si="16"/>
        <v>0.1197971988860955</v>
      </c>
      <c r="I344" s="10" t="s">
        <v>687</v>
      </c>
      <c r="J344" s="11">
        <v>-9.4307716446635007E-3</v>
      </c>
      <c r="L344" s="12" t="str">
        <f>_xlfn.XLOOKUP(I344,Sheet!$B$2:$B$900,Sheet!$A$2:$A$900)</f>
        <v>RSG</v>
      </c>
      <c r="M344" s="9">
        <f t="shared" si="17"/>
        <v>-9.4307716446635007E-3</v>
      </c>
      <c r="P344" s="15"/>
      <c r="R344" s="10" t="s">
        <v>686</v>
      </c>
      <c r="S344" s="11">
        <v>0.1197971988860955</v>
      </c>
      <c r="V344" s="16"/>
    </row>
    <row r="345" spans="1:22">
      <c r="A345" s="1" t="s">
        <v>688</v>
      </c>
      <c r="B345">
        <v>0.25544703808640412</v>
      </c>
      <c r="C345">
        <v>-8.2705565850273888E-2</v>
      </c>
      <c r="D345">
        <v>1.216765821849396</v>
      </c>
      <c r="E345">
        <v>-0.33815260393667801</v>
      </c>
      <c r="F345" s="8">
        <f t="shared" si="15"/>
        <v>-9.8872996679236994E-3</v>
      </c>
      <c r="G345" s="8">
        <f t="shared" si="16"/>
        <v>8.1642881211503301E-2</v>
      </c>
      <c r="I345" s="10" t="s">
        <v>689</v>
      </c>
      <c r="J345" s="11">
        <v>-9.8872996679236994E-3</v>
      </c>
      <c r="L345" s="12" t="str">
        <f>_xlfn.XLOOKUP(I345,Sheet!$B$2:$B$900,Sheet!$A$2:$A$900)</f>
        <v>RTX</v>
      </c>
      <c r="M345" s="9">
        <f t="shared" si="17"/>
        <v>-9.8872996679236994E-3</v>
      </c>
      <c r="P345" s="15"/>
      <c r="R345" s="10" t="s">
        <v>688</v>
      </c>
      <c r="S345" s="11">
        <v>8.1642881211503301E-2</v>
      </c>
      <c r="V345" s="16"/>
    </row>
    <row r="346" spans="1:22">
      <c r="A346" s="1" t="s">
        <v>690</v>
      </c>
      <c r="B346">
        <v>0.15481875794376179</v>
      </c>
      <c r="C346">
        <v>0.46499411159537568</v>
      </c>
      <c r="D346">
        <v>0.73105386707694886</v>
      </c>
      <c r="E346">
        <v>0.31017535365161403</v>
      </c>
      <c r="F346" s="8">
        <f t="shared" si="15"/>
        <v>-9.8901050708151E-3</v>
      </c>
      <c r="G346" s="8">
        <f t="shared" si="16"/>
        <v>0.1188506283625519</v>
      </c>
      <c r="I346" s="10" t="s">
        <v>691</v>
      </c>
      <c r="J346" s="11">
        <v>-9.8901050708151E-3</v>
      </c>
      <c r="L346" s="12" t="str">
        <f>_xlfn.XLOOKUP(I346,Sheet!$B$2:$B$900,Sheet!$A$2:$A$900)</f>
        <v>RVTY</v>
      </c>
      <c r="M346" s="9">
        <f t="shared" si="17"/>
        <v>-9.8901050708151E-3</v>
      </c>
      <c r="P346" s="15"/>
      <c r="R346" s="10" t="s">
        <v>690</v>
      </c>
      <c r="S346" s="11">
        <v>0.1188506283625519</v>
      </c>
      <c r="V346" s="16"/>
    </row>
    <row r="347" spans="1:22">
      <c r="A347" s="1" t="s">
        <v>692</v>
      </c>
      <c r="B347">
        <v>0.18086176575547261</v>
      </c>
      <c r="C347">
        <v>0.25382529627006889</v>
      </c>
      <c r="D347">
        <v>0.85675809470013198</v>
      </c>
      <c r="E347">
        <v>7.2963530514596336E-2</v>
      </c>
      <c r="F347" s="8">
        <f t="shared" si="15"/>
        <v>-9.4350408772073003E-3</v>
      </c>
      <c r="G347" s="8">
        <f t="shared" si="16"/>
        <v>0.13614498165599101</v>
      </c>
      <c r="I347" s="10" t="s">
        <v>693</v>
      </c>
      <c r="J347" s="11">
        <v>-9.4350408772073003E-3</v>
      </c>
      <c r="L347" s="12" t="str">
        <f>_xlfn.XLOOKUP(I347,Sheet!$B$2:$B$900,Sheet!$A$2:$A$900)</f>
        <v>SBAC</v>
      </c>
      <c r="M347" s="9">
        <f t="shared" si="17"/>
        <v>-9.4350408772073003E-3</v>
      </c>
      <c r="P347" s="15"/>
      <c r="R347" s="10" t="s">
        <v>692</v>
      </c>
      <c r="S347" s="11">
        <v>0.13614498165599101</v>
      </c>
      <c r="V347" s="16"/>
    </row>
    <row r="348" spans="1:22">
      <c r="A348" s="1" t="s">
        <v>694</v>
      </c>
      <c r="B348">
        <v>0.23645658907356831</v>
      </c>
      <c r="C348">
        <v>0.32051259159381029</v>
      </c>
      <c r="D348">
        <v>1.125102841035692</v>
      </c>
      <c r="E348">
        <v>8.4056002520242007E-2</v>
      </c>
      <c r="F348" s="8">
        <f t="shared" si="15"/>
        <v>-9.8241764270048E-3</v>
      </c>
      <c r="G348" s="8">
        <f t="shared" si="16"/>
        <v>9.7110032608655805E-2</v>
      </c>
      <c r="I348" s="10" t="s">
        <v>695</v>
      </c>
      <c r="J348" s="11">
        <v>-9.8241764270048E-3</v>
      </c>
      <c r="L348" s="12" t="str">
        <f>_xlfn.XLOOKUP(I348,Sheet!$B$2:$B$900,Sheet!$A$2:$A$900)</f>
        <v>SBUX</v>
      </c>
      <c r="M348" s="9">
        <f t="shared" si="17"/>
        <v>-9.8241764270048E-3</v>
      </c>
      <c r="P348" s="15"/>
      <c r="R348" s="10" t="s">
        <v>694</v>
      </c>
      <c r="S348" s="11">
        <v>9.7110032608655805E-2</v>
      </c>
      <c r="V348" s="16"/>
    </row>
    <row r="349" spans="1:22">
      <c r="A349" s="1" t="s">
        <v>696</v>
      </c>
      <c r="B349">
        <v>0.23007523660615839</v>
      </c>
      <c r="C349">
        <v>0.26762768397558873</v>
      </c>
      <c r="D349">
        <v>1.0943013687592711</v>
      </c>
      <c r="E349">
        <v>3.7552447369430232E-2</v>
      </c>
      <c r="F349" s="8">
        <f t="shared" si="15"/>
        <v>-1.01429785612334E-2</v>
      </c>
      <c r="G349" s="8">
        <f t="shared" si="16"/>
        <v>8.7801715640984504E-2</v>
      </c>
      <c r="I349" s="10" t="s">
        <v>697</v>
      </c>
      <c r="J349" s="11">
        <v>-1.01429785612334E-2</v>
      </c>
      <c r="L349" s="12" t="str">
        <f>_xlfn.XLOOKUP(I349,Sheet!$B$2:$B$900,Sheet!$A$2:$A$900)</f>
        <v>SCHW</v>
      </c>
      <c r="M349" s="9">
        <f t="shared" si="17"/>
        <v>-1.01429785612334E-2</v>
      </c>
      <c r="P349" s="15"/>
      <c r="R349" s="10" t="s">
        <v>696</v>
      </c>
      <c r="S349" s="11">
        <v>8.7801715640984504E-2</v>
      </c>
      <c r="V349" s="16"/>
    </row>
    <row r="350" spans="1:22">
      <c r="A350" s="1" t="s">
        <v>698</v>
      </c>
      <c r="B350">
        <v>0.2030369193544955</v>
      </c>
      <c r="C350">
        <v>0.33247908293016631</v>
      </c>
      <c r="D350">
        <v>0.96379298774106437</v>
      </c>
      <c r="E350">
        <v>0.1294421635756707</v>
      </c>
      <c r="F350" s="8">
        <f t="shared" si="15"/>
        <v>-9.5037529948572997E-3</v>
      </c>
      <c r="G350" s="8">
        <f t="shared" si="16"/>
        <v>0.12077543430131241</v>
      </c>
      <c r="I350" s="10" t="s">
        <v>699</v>
      </c>
      <c r="J350" s="11">
        <v>-9.5037529948572997E-3</v>
      </c>
      <c r="L350" s="12" t="str">
        <f>_xlfn.XLOOKUP(I350,Sheet!$B$2:$B$900,Sheet!$A$2:$A$900)</f>
        <v>SHW</v>
      </c>
      <c r="M350" s="9">
        <f t="shared" si="17"/>
        <v>-9.5037529948572997E-3</v>
      </c>
      <c r="P350" s="15"/>
      <c r="R350" s="10" t="s">
        <v>698</v>
      </c>
      <c r="S350" s="11">
        <v>0.12077543430131241</v>
      </c>
      <c r="V350" s="16"/>
    </row>
    <row r="351" spans="1:22">
      <c r="A351" s="1" t="s">
        <v>700</v>
      </c>
      <c r="B351">
        <v>9.1462199048626736E-2</v>
      </c>
      <c r="C351">
        <v>0.18870333905933209</v>
      </c>
      <c r="D351">
        <v>0.42524482388362023</v>
      </c>
      <c r="E351">
        <v>9.7241140010705385E-2</v>
      </c>
      <c r="F351" s="8">
        <f t="shared" si="15"/>
        <v>-1.01563594273784E-2</v>
      </c>
      <c r="G351" s="8">
        <f t="shared" si="16"/>
        <v>-4.7952036763828698E-2</v>
      </c>
      <c r="I351" s="10" t="s">
        <v>701</v>
      </c>
      <c r="J351" s="11">
        <v>-1.01563594273784E-2</v>
      </c>
      <c r="L351" s="12" t="str">
        <f>_xlfn.XLOOKUP(I351,Sheet!$B$2:$B$900,Sheet!$A$2:$A$900)</f>
        <v>SJM</v>
      </c>
      <c r="M351" s="9">
        <f t="shared" si="17"/>
        <v>-1.01563594273784E-2</v>
      </c>
      <c r="P351" s="15"/>
      <c r="R351" s="10" t="s">
        <v>700</v>
      </c>
      <c r="S351" s="11">
        <v>-4.7952036763828698E-2</v>
      </c>
      <c r="V351" s="16"/>
    </row>
    <row r="352" spans="1:22">
      <c r="A352" s="1" t="s">
        <v>702</v>
      </c>
      <c r="B352">
        <v>0.31237424348211812</v>
      </c>
      <c r="C352">
        <v>-0.26929784041133997</v>
      </c>
      <c r="D352">
        <v>1.491541701684469</v>
      </c>
      <c r="E352">
        <v>-0.58167208389345804</v>
      </c>
      <c r="F352" s="8">
        <f t="shared" si="15"/>
        <v>-1.08055877515278E-2</v>
      </c>
      <c r="G352" s="8">
        <f t="shared" si="16"/>
        <v>-0.29109430193323088</v>
      </c>
      <c r="I352" s="10" t="s">
        <v>703</v>
      </c>
      <c r="J352" s="11">
        <v>-1.08055877515278E-2</v>
      </c>
      <c r="L352" s="12" t="str">
        <f>_xlfn.XLOOKUP(I352,Sheet!$B$2:$B$900,Sheet!$A$2:$A$900)</f>
        <v>SLB</v>
      </c>
      <c r="M352" s="9">
        <f t="shared" si="17"/>
        <v>-1.08055877515278E-2</v>
      </c>
      <c r="P352" s="15"/>
      <c r="R352" s="10" t="s">
        <v>702</v>
      </c>
      <c r="S352" s="11">
        <v>-0.29109430193323088</v>
      </c>
      <c r="V352" s="16"/>
    </row>
    <row r="353" spans="1:22">
      <c r="A353" s="1" t="s">
        <v>704</v>
      </c>
      <c r="B353">
        <v>0.22532066097455641</v>
      </c>
      <c r="C353">
        <v>0.1578260788216016</v>
      </c>
      <c r="D353">
        <v>1.0713520127644609</v>
      </c>
      <c r="E353">
        <v>-6.7494582152954757E-2</v>
      </c>
      <c r="F353" s="8">
        <f t="shared" si="15"/>
        <v>-1.0319574602885E-2</v>
      </c>
      <c r="G353" s="8">
        <f t="shared" si="16"/>
        <v>1.7620658849804301E-2</v>
      </c>
      <c r="I353" s="10" t="s">
        <v>705</v>
      </c>
      <c r="J353" s="11">
        <v>-1.0319574602885E-2</v>
      </c>
      <c r="L353" s="12" t="str">
        <f>_xlfn.XLOOKUP(I353,Sheet!$B$2:$B$900,Sheet!$A$2:$A$900)</f>
        <v>SNA</v>
      </c>
      <c r="M353" s="9">
        <f t="shared" si="17"/>
        <v>-1.0319574602885E-2</v>
      </c>
      <c r="P353" s="15"/>
      <c r="R353" s="10" t="s">
        <v>704</v>
      </c>
      <c r="S353" s="11">
        <v>1.7620658849804301E-2</v>
      </c>
      <c r="V353" s="16"/>
    </row>
    <row r="354" spans="1:22">
      <c r="A354" s="1" t="s">
        <v>706</v>
      </c>
      <c r="B354">
        <v>0.21066913145895819</v>
      </c>
      <c r="C354">
        <v>0.71368826097954674</v>
      </c>
      <c r="D354">
        <v>1.000632101509497</v>
      </c>
      <c r="E354">
        <v>0.50301912952058858</v>
      </c>
      <c r="F354" s="8">
        <f t="shared" si="15"/>
        <v>-9.3543302572738993E-3</v>
      </c>
      <c r="G354" s="8">
        <f t="shared" si="16"/>
        <v>0.1495553844099764</v>
      </c>
      <c r="I354" s="10" t="s">
        <v>707</v>
      </c>
      <c r="J354" s="11">
        <v>-9.3543302572738993E-3</v>
      </c>
      <c r="L354" s="12" t="str">
        <f>_xlfn.XLOOKUP(I354,Sheet!$B$2:$B$900,Sheet!$A$2:$A$900)</f>
        <v>SNPS</v>
      </c>
      <c r="M354" s="9">
        <f t="shared" si="17"/>
        <v>-9.3543302572738993E-3</v>
      </c>
      <c r="P354" s="15"/>
      <c r="R354" s="10" t="s">
        <v>706</v>
      </c>
      <c r="S354" s="11">
        <v>0.1495553844099764</v>
      </c>
      <c r="V354" s="16"/>
    </row>
    <row r="355" spans="1:22">
      <c r="A355" s="1" t="s">
        <v>708</v>
      </c>
      <c r="B355">
        <v>0.20967481403253971</v>
      </c>
      <c r="C355">
        <v>0.1107030968765514</v>
      </c>
      <c r="D355">
        <v>0.99583273635920866</v>
      </c>
      <c r="E355">
        <v>-9.8971717155988265E-2</v>
      </c>
      <c r="F355" s="8">
        <f t="shared" si="15"/>
        <v>-9.5417792214067005E-3</v>
      </c>
      <c r="G355" s="8">
        <f t="shared" si="16"/>
        <v>6.2277855389885603E-2</v>
      </c>
      <c r="I355" s="10" t="s">
        <v>709</v>
      </c>
      <c r="J355" s="11">
        <v>-9.5417792214067005E-3</v>
      </c>
      <c r="L355" s="12" t="str">
        <f>_xlfn.XLOOKUP(I355,Sheet!$B$2:$B$900,Sheet!$A$2:$A$900)</f>
        <v>SO</v>
      </c>
      <c r="M355" s="9">
        <f t="shared" si="17"/>
        <v>-9.5417792214067005E-3</v>
      </c>
      <c r="P355" s="15"/>
      <c r="R355" s="10" t="s">
        <v>708</v>
      </c>
      <c r="S355" s="11">
        <v>6.2277855389885603E-2</v>
      </c>
      <c r="V355" s="16"/>
    </row>
    <row r="356" spans="1:22">
      <c r="A356" s="1" t="s">
        <v>710</v>
      </c>
      <c r="B356">
        <v>0.31844625840130042</v>
      </c>
      <c r="C356">
        <v>-6.400598904260224E-2</v>
      </c>
      <c r="D356">
        <v>1.5208500654130639</v>
      </c>
      <c r="E356">
        <v>-0.3824522474439026</v>
      </c>
      <c r="F356" s="8">
        <f t="shared" si="15"/>
        <v>-1.02881694483829E-2</v>
      </c>
      <c r="G356" s="8">
        <f t="shared" si="16"/>
        <v>-1.83211240281515E-2</v>
      </c>
      <c r="I356" s="10" t="s">
        <v>711</v>
      </c>
      <c r="J356" s="11">
        <v>-1.02881694483829E-2</v>
      </c>
      <c r="L356" s="12" t="str">
        <f>_xlfn.XLOOKUP(I356,Sheet!$B$2:$B$900,Sheet!$A$2:$A$900)</f>
        <v>SPG</v>
      </c>
      <c r="M356" s="9">
        <f t="shared" si="17"/>
        <v>-1.02881694483829E-2</v>
      </c>
      <c r="P356" s="15"/>
      <c r="R356" s="10" t="s">
        <v>710</v>
      </c>
      <c r="S356" s="11">
        <v>-1.83211240281515E-2</v>
      </c>
      <c r="V356" s="16"/>
    </row>
    <row r="357" spans="1:22">
      <c r="A357" s="1" t="s">
        <v>712</v>
      </c>
      <c r="B357">
        <v>0.23481133959980591</v>
      </c>
      <c r="C357">
        <v>0.3032862487843796</v>
      </c>
      <c r="D357">
        <v>1.1171615611404511</v>
      </c>
      <c r="E357">
        <v>6.847490918457369E-2</v>
      </c>
      <c r="F357" s="8">
        <f t="shared" si="15"/>
        <v>-9.3898595465543005E-3</v>
      </c>
      <c r="G357" s="8">
        <f t="shared" si="16"/>
        <v>0.1400863766163101</v>
      </c>
      <c r="I357" s="10" t="s">
        <v>713</v>
      </c>
      <c r="J357" s="11">
        <v>-9.3898595465543005E-3</v>
      </c>
      <c r="L357" s="12" t="str">
        <f>_xlfn.XLOOKUP(I357,Sheet!$B$2:$B$900,Sheet!$A$2:$A$900)</f>
        <v>SPGI</v>
      </c>
      <c r="M357" s="9">
        <f t="shared" si="17"/>
        <v>-9.3898595465543005E-3</v>
      </c>
      <c r="P357" s="15"/>
      <c r="R357" s="10" t="s">
        <v>712</v>
      </c>
      <c r="S357" s="11">
        <v>0.1400863766163101</v>
      </c>
      <c r="V357" s="16"/>
    </row>
    <row r="358" spans="1:22">
      <c r="A358" s="1" t="s">
        <v>714</v>
      </c>
      <c r="B358">
        <v>0.21452175362656059</v>
      </c>
      <c r="C358">
        <v>1.274891416052271E-2</v>
      </c>
      <c r="D358">
        <v>1.0192279141515621</v>
      </c>
      <c r="E358">
        <v>-0.20177283946603791</v>
      </c>
      <c r="F358" s="8">
        <f t="shared" si="15"/>
        <v>-9.3941782794517998E-3</v>
      </c>
      <c r="G358" s="8">
        <f t="shared" si="16"/>
        <v>0.10163366175410141</v>
      </c>
      <c r="I358" s="10" t="s">
        <v>715</v>
      </c>
      <c r="J358" s="11">
        <v>-9.3941782794517998E-3</v>
      </c>
      <c r="L358" s="12" t="str">
        <f>_xlfn.XLOOKUP(I358,Sheet!$B$2:$B$900,Sheet!$A$2:$A$900)</f>
        <v>SRE</v>
      </c>
      <c r="M358" s="9">
        <f t="shared" si="17"/>
        <v>-9.3941782794517998E-3</v>
      </c>
      <c r="P358" s="15"/>
      <c r="R358" s="10" t="s">
        <v>714</v>
      </c>
      <c r="S358" s="11">
        <v>0.10163366175410141</v>
      </c>
      <c r="V358" s="16"/>
    </row>
    <row r="359" spans="1:22">
      <c r="A359" s="1" t="s">
        <v>716</v>
      </c>
      <c r="B359">
        <v>0.18478992692553711</v>
      </c>
      <c r="C359">
        <v>0.30084187051808048</v>
      </c>
      <c r="D359">
        <v>0.87571851852799321</v>
      </c>
      <c r="E359">
        <v>0.11605194359254351</v>
      </c>
      <c r="F359" s="8">
        <f t="shared" si="15"/>
        <v>-9.617925613166E-3</v>
      </c>
      <c r="G359" s="8">
        <f t="shared" si="16"/>
        <v>0.14290650673727709</v>
      </c>
      <c r="I359" s="10" t="s">
        <v>717</v>
      </c>
      <c r="J359" s="11">
        <v>-9.617925613166E-3</v>
      </c>
      <c r="L359" s="12" t="str">
        <f>_xlfn.XLOOKUP(I359,Sheet!$B$2:$B$900,Sheet!$A$2:$A$900)</f>
        <v>STE</v>
      </c>
      <c r="M359" s="9">
        <f t="shared" si="17"/>
        <v>-9.617925613166E-3</v>
      </c>
      <c r="P359" s="15"/>
      <c r="R359" s="10" t="s">
        <v>716</v>
      </c>
      <c r="S359" s="11">
        <v>0.14290650673727709</v>
      </c>
      <c r="V359" s="16"/>
    </row>
    <row r="360" spans="1:22">
      <c r="A360" s="1" t="s">
        <v>718</v>
      </c>
      <c r="B360">
        <v>0.27060567200315161</v>
      </c>
      <c r="C360">
        <v>0.30530785171025498</v>
      </c>
      <c r="D360">
        <v>1.2899334214640019</v>
      </c>
      <c r="E360">
        <v>3.4702179707103382E-2</v>
      </c>
      <c r="F360" s="8">
        <f t="shared" si="15"/>
        <v>-9.7196449853808996E-3</v>
      </c>
      <c r="G360" s="8">
        <f t="shared" si="16"/>
        <v>7.3552675933171205E-2</v>
      </c>
      <c r="I360" s="10" t="s">
        <v>719</v>
      </c>
      <c r="J360" s="11">
        <v>-9.7196449853808996E-3</v>
      </c>
      <c r="L360" s="12" t="str">
        <f>_xlfn.XLOOKUP(I360,Sheet!$B$2:$B$900,Sheet!$A$2:$A$900)</f>
        <v>STLD</v>
      </c>
      <c r="M360" s="9">
        <f t="shared" si="17"/>
        <v>-9.7196449853808996E-3</v>
      </c>
      <c r="P360" s="15"/>
      <c r="R360" s="10" t="s">
        <v>718</v>
      </c>
      <c r="S360" s="11">
        <v>7.3552675933171205E-2</v>
      </c>
      <c r="V360" s="16"/>
    </row>
    <row r="361" spans="1:22">
      <c r="A361" s="1" t="s">
        <v>720</v>
      </c>
      <c r="B361">
        <v>0.2809420311087712</v>
      </c>
      <c r="C361">
        <v>0.1227737961858705</v>
      </c>
      <c r="D361">
        <v>1.33982489510644</v>
      </c>
      <c r="E361">
        <v>-0.15816823492290069</v>
      </c>
      <c r="F361" s="8">
        <f t="shared" si="15"/>
        <v>-1.02307613298622E-2</v>
      </c>
      <c r="G361" s="8">
        <f t="shared" si="16"/>
        <v>1.7289703657186201E-2</v>
      </c>
      <c r="I361" s="10" t="s">
        <v>721</v>
      </c>
      <c r="J361" s="11">
        <v>-1.02307613298622E-2</v>
      </c>
      <c r="L361" s="12" t="str">
        <f>_xlfn.XLOOKUP(I361,Sheet!$B$2:$B$900,Sheet!$A$2:$A$900)</f>
        <v>STT</v>
      </c>
      <c r="M361" s="9">
        <f t="shared" si="17"/>
        <v>-1.02307613298622E-2</v>
      </c>
      <c r="P361" s="15"/>
      <c r="R361" s="10" t="s">
        <v>720</v>
      </c>
      <c r="S361" s="11">
        <v>1.7289703657186201E-2</v>
      </c>
      <c r="V361" s="16"/>
    </row>
    <row r="362" spans="1:22">
      <c r="A362" s="1" t="s">
        <v>722</v>
      </c>
      <c r="B362">
        <v>0.19659211213923619</v>
      </c>
      <c r="C362">
        <v>0.19064998414109791</v>
      </c>
      <c r="D362">
        <v>0.93268523248361668</v>
      </c>
      <c r="E362">
        <v>-5.942127998138258E-3</v>
      </c>
      <c r="F362" s="8">
        <f t="shared" si="15"/>
        <v>-9.6717260384145999E-3</v>
      </c>
      <c r="G362" s="8">
        <f t="shared" si="16"/>
        <v>0.12658178170366449</v>
      </c>
      <c r="I362" s="10" t="s">
        <v>723</v>
      </c>
      <c r="J362" s="11">
        <v>-9.6717260384145999E-3</v>
      </c>
      <c r="L362" s="12" t="str">
        <f>_xlfn.XLOOKUP(I362,Sheet!$B$2:$B$900,Sheet!$A$2:$A$900)</f>
        <v>STX</v>
      </c>
      <c r="M362" s="9">
        <f t="shared" si="17"/>
        <v>-9.6717260384145999E-3</v>
      </c>
      <c r="P362" s="15"/>
      <c r="R362" s="10" t="s">
        <v>722</v>
      </c>
      <c r="S362" s="11">
        <v>0.12658178170366449</v>
      </c>
      <c r="V362" s="16"/>
    </row>
    <row r="363" spans="1:22">
      <c r="A363" s="1" t="s">
        <v>724</v>
      </c>
      <c r="B363">
        <v>0.19869627328304601</v>
      </c>
      <c r="C363">
        <v>0.26674906522580671</v>
      </c>
      <c r="D363">
        <v>0.9428415843646919</v>
      </c>
      <c r="E363">
        <v>6.8052791942760704E-2</v>
      </c>
      <c r="F363" s="8">
        <f t="shared" si="15"/>
        <v>-9.8901824943387999E-3</v>
      </c>
      <c r="G363" s="8">
        <f t="shared" si="16"/>
        <v>5.9554737146757297E-2</v>
      </c>
      <c r="I363" s="10" t="s">
        <v>725</v>
      </c>
      <c r="J363" s="11">
        <v>-9.8901824943387999E-3</v>
      </c>
      <c r="L363" s="12" t="str">
        <f>_xlfn.XLOOKUP(I363,Sheet!$B$2:$B$900,Sheet!$A$2:$A$900)</f>
        <v>STZ</v>
      </c>
      <c r="M363" s="9">
        <f t="shared" si="17"/>
        <v>-9.8901824943387999E-3</v>
      </c>
      <c r="P363" s="15"/>
      <c r="R363" s="10" t="s">
        <v>724</v>
      </c>
      <c r="S363" s="11">
        <v>5.9554737146757297E-2</v>
      </c>
      <c r="V363" s="16"/>
    </row>
    <row r="364" spans="1:22">
      <c r="A364" s="1" t="s">
        <v>726</v>
      </c>
      <c r="B364">
        <v>0.30686361544145713</v>
      </c>
      <c r="C364">
        <v>0.28652098748683308</v>
      </c>
      <c r="D364">
        <v>1.4649430366386269</v>
      </c>
      <c r="E364">
        <v>-2.0342627954624048E-2</v>
      </c>
      <c r="F364" s="8">
        <f t="shared" si="15"/>
        <v>-9.9863240096285995E-3</v>
      </c>
      <c r="G364" s="8">
        <f t="shared" si="16"/>
        <v>6.4905332867030402E-2</v>
      </c>
      <c r="I364" s="10" t="s">
        <v>727</v>
      </c>
      <c r="J364" s="11">
        <v>-9.9863240096285995E-3</v>
      </c>
      <c r="L364" s="12" t="str">
        <f>_xlfn.XLOOKUP(I364,Sheet!$B$2:$B$900,Sheet!$A$2:$A$900)</f>
        <v>SWK</v>
      </c>
      <c r="M364" s="9">
        <f t="shared" si="17"/>
        <v>-9.9863240096285995E-3</v>
      </c>
      <c r="P364" s="15"/>
      <c r="R364" s="10" t="s">
        <v>726</v>
      </c>
      <c r="S364" s="11">
        <v>6.4905332867030402E-2</v>
      </c>
      <c r="V364" s="16"/>
    </row>
    <row r="365" spans="1:22">
      <c r="A365" s="1" t="s">
        <v>728</v>
      </c>
      <c r="B365">
        <v>0.28143963340666789</v>
      </c>
      <c r="C365">
        <v>0.40740548660535691</v>
      </c>
      <c r="D365">
        <v>1.3422267187733861</v>
      </c>
      <c r="E365">
        <v>0.125965853198689</v>
      </c>
      <c r="F365" s="8">
        <f t="shared" si="15"/>
        <v>-1.00950985427464E-2</v>
      </c>
      <c r="G365" s="8">
        <f t="shared" si="16"/>
        <v>4.1091104996512397E-2</v>
      </c>
      <c r="I365" s="10" t="s">
        <v>729</v>
      </c>
      <c r="J365" s="11">
        <v>-1.00950985427464E-2</v>
      </c>
      <c r="L365" s="12" t="str">
        <f>_xlfn.XLOOKUP(I365,Sheet!$B$2:$B$900,Sheet!$A$2:$A$900)</f>
        <v>SWKS</v>
      </c>
      <c r="M365" s="9">
        <f t="shared" si="17"/>
        <v>-1.00950985427464E-2</v>
      </c>
      <c r="P365" s="15"/>
      <c r="R365" s="10" t="s">
        <v>728</v>
      </c>
      <c r="S365" s="11">
        <v>4.1091104996512397E-2</v>
      </c>
      <c r="V365" s="16"/>
    </row>
    <row r="366" spans="1:22">
      <c r="A366" s="1" t="s">
        <v>730</v>
      </c>
      <c r="B366">
        <v>0.23662818434288449</v>
      </c>
      <c r="C366">
        <v>0.28773095553051548</v>
      </c>
      <c r="D366">
        <v>1.1259310960110449</v>
      </c>
      <c r="E366">
        <v>5.1102771187631041E-2</v>
      </c>
      <c r="F366" s="8">
        <f t="shared" si="15"/>
        <v>-9.4796920276838999E-3</v>
      </c>
      <c r="G366" s="8">
        <f t="shared" si="16"/>
        <v>0.12073282623329711</v>
      </c>
      <c r="I366" s="10" t="s">
        <v>731</v>
      </c>
      <c r="J366" s="11">
        <v>-9.4796920276838999E-3</v>
      </c>
      <c r="L366" s="12" t="str">
        <f>_xlfn.XLOOKUP(I366,Sheet!$B$2:$B$900,Sheet!$A$2:$A$900)</f>
        <v>SYK</v>
      </c>
      <c r="M366" s="9">
        <f t="shared" si="17"/>
        <v>-9.4796920276838999E-3</v>
      </c>
      <c r="P366" s="15"/>
      <c r="R366" s="10" t="s">
        <v>730</v>
      </c>
      <c r="S366" s="11">
        <v>0.12073282623329711</v>
      </c>
      <c r="V366" s="16"/>
    </row>
    <row r="367" spans="1:22">
      <c r="A367" s="1" t="s">
        <v>732</v>
      </c>
      <c r="B367">
        <v>0.28156100491171743</v>
      </c>
      <c r="C367">
        <v>0.13374398169025939</v>
      </c>
      <c r="D367">
        <v>1.3428125539967219</v>
      </c>
      <c r="E367">
        <v>-0.14781702322145801</v>
      </c>
      <c r="F367" s="8">
        <f t="shared" si="15"/>
        <v>-9.3834473183511992E-3</v>
      </c>
      <c r="G367" s="8">
        <f t="shared" si="16"/>
        <v>0.11173973197147501</v>
      </c>
      <c r="I367" s="10" t="s">
        <v>733</v>
      </c>
      <c r="J367" s="11">
        <v>-9.3834473183511992E-3</v>
      </c>
      <c r="L367" s="12" t="str">
        <f>_xlfn.XLOOKUP(I367,Sheet!$B$2:$B$900,Sheet!$A$2:$A$900)</f>
        <v>SYY</v>
      </c>
      <c r="M367" s="9">
        <f t="shared" si="17"/>
        <v>-9.3834473183511992E-3</v>
      </c>
      <c r="P367" s="15"/>
      <c r="R367" s="10" t="s">
        <v>732</v>
      </c>
      <c r="S367" s="11">
        <v>0.11173973197147501</v>
      </c>
      <c r="V367" s="16"/>
    </row>
    <row r="368" spans="1:22">
      <c r="A368" s="1" t="s">
        <v>734</v>
      </c>
      <c r="B368">
        <v>0.1755328320520472</v>
      </c>
      <c r="C368">
        <v>-0.15505309278329621</v>
      </c>
      <c r="D368">
        <v>0.83103643074766764</v>
      </c>
      <c r="E368">
        <v>-0.33058592483534338</v>
      </c>
      <c r="F368" s="8">
        <f t="shared" si="15"/>
        <v>-9.8231064834452993E-3</v>
      </c>
      <c r="G368" s="8">
        <f t="shared" si="16"/>
        <v>1.3861675214145001E-2</v>
      </c>
      <c r="I368" s="10" t="s">
        <v>735</v>
      </c>
      <c r="J368" s="11">
        <v>-9.8231064834452993E-3</v>
      </c>
      <c r="L368" s="12" t="str">
        <f>_xlfn.XLOOKUP(I368,Sheet!$B$2:$B$900,Sheet!$A$2:$A$900)</f>
        <v>T</v>
      </c>
      <c r="M368" s="9">
        <f t="shared" si="17"/>
        <v>-9.8231064834452993E-3</v>
      </c>
      <c r="P368" s="15"/>
      <c r="R368" s="10" t="s">
        <v>734</v>
      </c>
      <c r="S368" s="11">
        <v>1.3861675214145001E-2</v>
      </c>
      <c r="V368" s="16"/>
    </row>
    <row r="369" spans="1:22">
      <c r="A369" s="1" t="s">
        <v>736</v>
      </c>
      <c r="B369">
        <v>0.1854419300162729</v>
      </c>
      <c r="C369">
        <v>-5.8078789540236493E-2</v>
      </c>
      <c r="D369">
        <v>0.87886560297850824</v>
      </c>
      <c r="E369">
        <v>-0.24352071955650939</v>
      </c>
      <c r="F369" s="8">
        <f t="shared" si="15"/>
        <v>-1.0680309513085001E-2</v>
      </c>
      <c r="G369" s="8">
        <f t="shared" si="16"/>
        <v>-0.26899149500479852</v>
      </c>
      <c r="I369" s="10" t="s">
        <v>737</v>
      </c>
      <c r="J369" s="11">
        <v>-1.0680309513085001E-2</v>
      </c>
      <c r="L369" s="12" t="str">
        <f>_xlfn.XLOOKUP(I369,Sheet!$B$2:$B$900,Sheet!$A$2:$A$900)</f>
        <v>TAP</v>
      </c>
      <c r="M369" s="9">
        <f t="shared" si="17"/>
        <v>-1.0680309513085001E-2</v>
      </c>
      <c r="P369" s="15"/>
      <c r="R369" s="10" t="s">
        <v>736</v>
      </c>
      <c r="S369" s="11">
        <v>-0.26899149500479852</v>
      </c>
      <c r="V369" s="16"/>
    </row>
    <row r="370" spans="1:22">
      <c r="A370" s="1" t="s">
        <v>738</v>
      </c>
      <c r="B370">
        <v>0.27370059671325658</v>
      </c>
      <c r="C370">
        <v>0.34913678433740469</v>
      </c>
      <c r="D370">
        <v>1.304871984745495</v>
      </c>
      <c r="E370">
        <v>7.5436187624148054E-2</v>
      </c>
      <c r="F370" s="8">
        <f t="shared" si="15"/>
        <v>-9.2523595521649994E-3</v>
      </c>
      <c r="G370" s="8">
        <f t="shared" si="16"/>
        <v>0.14042963128202041</v>
      </c>
      <c r="I370" s="10" t="s">
        <v>739</v>
      </c>
      <c r="J370" s="11">
        <v>-9.2523595521649994E-3</v>
      </c>
      <c r="L370" s="12" t="str">
        <f>_xlfn.XLOOKUP(I370,Sheet!$B$2:$B$900,Sheet!$A$2:$A$900)</f>
        <v>TDG</v>
      </c>
      <c r="M370" s="9">
        <f t="shared" si="17"/>
        <v>-9.2523595521649994E-3</v>
      </c>
      <c r="P370" s="15"/>
      <c r="R370" s="10" t="s">
        <v>738</v>
      </c>
      <c r="S370" s="11">
        <v>0.14042963128202041</v>
      </c>
      <c r="V370" s="16"/>
    </row>
    <row r="371" spans="1:22">
      <c r="A371" s="1" t="s">
        <v>740</v>
      </c>
      <c r="B371">
        <v>0.22396688802260009</v>
      </c>
      <c r="C371">
        <v>0.25687502006937901</v>
      </c>
      <c r="D371">
        <v>1.0648176299261509</v>
      </c>
      <c r="E371">
        <v>3.2908132046778893E-2</v>
      </c>
      <c r="F371" s="8">
        <f t="shared" si="15"/>
        <v>-9.1056957198787005E-3</v>
      </c>
      <c r="G371" s="8">
        <f t="shared" si="16"/>
        <v>0.15945756093558941</v>
      </c>
      <c r="I371" s="10" t="s">
        <v>741</v>
      </c>
      <c r="J371" s="11">
        <v>-9.1056957198787005E-3</v>
      </c>
      <c r="L371" s="12" t="str">
        <f>_xlfn.XLOOKUP(I371,Sheet!$B$2:$B$900,Sheet!$A$2:$A$900)</f>
        <v>TDY</v>
      </c>
      <c r="M371" s="9">
        <f t="shared" si="17"/>
        <v>-9.1056957198787005E-3</v>
      </c>
      <c r="P371" s="15"/>
      <c r="R371" s="10" t="s">
        <v>740</v>
      </c>
      <c r="S371" s="11">
        <v>0.15945756093558941</v>
      </c>
      <c r="V371" s="16"/>
    </row>
    <row r="372" spans="1:22">
      <c r="A372" s="1" t="s">
        <v>742</v>
      </c>
      <c r="B372">
        <v>0.1426853674437159</v>
      </c>
      <c r="C372">
        <v>0.44881305056802978</v>
      </c>
      <c r="D372">
        <v>0.67248849351157736</v>
      </c>
      <c r="E372">
        <v>0.30612768312431388</v>
      </c>
      <c r="F372" s="8">
        <f t="shared" si="15"/>
        <v>-9.4547956362435997E-3</v>
      </c>
      <c r="G372" s="8">
        <f t="shared" si="16"/>
        <v>0.14532422951174059</v>
      </c>
      <c r="I372" s="10" t="s">
        <v>743</v>
      </c>
      <c r="J372" s="11">
        <v>-9.4547956362435997E-3</v>
      </c>
      <c r="L372" s="12" t="str">
        <f>_xlfn.XLOOKUP(I372,Sheet!$B$2:$B$900,Sheet!$A$2:$A$900)</f>
        <v>TECH</v>
      </c>
      <c r="M372" s="9">
        <f t="shared" si="17"/>
        <v>-9.4547956362435997E-3</v>
      </c>
      <c r="P372" s="15"/>
      <c r="R372" s="10" t="s">
        <v>742</v>
      </c>
      <c r="S372" s="11">
        <v>0.14532422951174059</v>
      </c>
      <c r="V372" s="16"/>
    </row>
    <row r="373" spans="1:22">
      <c r="A373" s="1" t="s">
        <v>744</v>
      </c>
      <c r="B373">
        <v>0.2346865616234777</v>
      </c>
      <c r="C373">
        <v>0.36944923714303468</v>
      </c>
      <c r="D373">
        <v>1.1165592835828</v>
      </c>
      <c r="E373">
        <v>0.13476267551955701</v>
      </c>
      <c r="F373" s="8">
        <f t="shared" si="15"/>
        <v>-1.0005841617815399E-2</v>
      </c>
      <c r="G373" s="8">
        <f t="shared" si="16"/>
        <v>9.2585272184209699E-2</v>
      </c>
      <c r="I373" s="10" t="s">
        <v>745</v>
      </c>
      <c r="J373" s="11">
        <v>-1.0005841617815399E-2</v>
      </c>
      <c r="L373" s="12" t="str">
        <f>_xlfn.XLOOKUP(I373,Sheet!$B$2:$B$900,Sheet!$A$2:$A$900)</f>
        <v>TEL</v>
      </c>
      <c r="M373" s="9">
        <f t="shared" si="17"/>
        <v>-1.0005841617815399E-2</v>
      </c>
      <c r="P373" s="15"/>
      <c r="R373" s="10" t="s">
        <v>744</v>
      </c>
      <c r="S373" s="11">
        <v>9.2585272184209699E-2</v>
      </c>
      <c r="V373" s="16"/>
    </row>
    <row r="374" spans="1:22">
      <c r="A374" s="1" t="s">
        <v>746</v>
      </c>
      <c r="B374">
        <v>0.2587229317051658</v>
      </c>
      <c r="C374">
        <v>0.71068071406892186</v>
      </c>
      <c r="D374">
        <v>1.232577884730127</v>
      </c>
      <c r="E374">
        <v>0.45195778236375611</v>
      </c>
      <c r="F374" s="8">
        <f t="shared" si="15"/>
        <v>-9.2840893738973009E-3</v>
      </c>
      <c r="G374" s="8">
        <f t="shared" si="16"/>
        <v>0.1535760878545325</v>
      </c>
      <c r="I374" s="10" t="s">
        <v>747</v>
      </c>
      <c r="J374" s="11">
        <v>-9.2840893738973009E-3</v>
      </c>
      <c r="L374" s="12" t="str">
        <f>_xlfn.XLOOKUP(I374,Sheet!$B$2:$B$900,Sheet!$A$2:$A$900)</f>
        <v>TER</v>
      </c>
      <c r="M374" s="9">
        <f t="shared" si="17"/>
        <v>-9.2840893738973009E-3</v>
      </c>
      <c r="P374" s="15"/>
      <c r="R374" s="10" t="s">
        <v>746</v>
      </c>
      <c r="S374" s="11">
        <v>0.1535760878545325</v>
      </c>
      <c r="V374" s="16"/>
    </row>
    <row r="375" spans="1:22">
      <c r="A375" s="1" t="s">
        <v>748</v>
      </c>
      <c r="B375">
        <v>0.30571736472383731</v>
      </c>
      <c r="C375">
        <v>0.1030444491783276</v>
      </c>
      <c r="D375">
        <v>1.4594103208262801</v>
      </c>
      <c r="E375">
        <v>-0.2026729155455097</v>
      </c>
      <c r="F375" s="8">
        <f t="shared" si="15"/>
        <v>-9.8695510085441002E-3</v>
      </c>
      <c r="G375" s="8">
        <f t="shared" si="16"/>
        <v>9.0907375062063006E-2</v>
      </c>
      <c r="I375" s="10" t="s">
        <v>749</v>
      </c>
      <c r="J375" s="11">
        <v>-9.8695510085441002E-3</v>
      </c>
      <c r="L375" s="12" t="str">
        <f>_xlfn.XLOOKUP(I375,Sheet!$B$2:$B$900,Sheet!$A$2:$A$900)</f>
        <v>TFC</v>
      </c>
      <c r="M375" s="9">
        <f t="shared" si="17"/>
        <v>-9.8695510085441002E-3</v>
      </c>
      <c r="P375" s="15"/>
      <c r="R375" s="10" t="s">
        <v>748</v>
      </c>
      <c r="S375" s="11">
        <v>9.0907375062063006E-2</v>
      </c>
      <c r="V375" s="16"/>
    </row>
    <row r="376" spans="1:22">
      <c r="A376" s="1" t="s">
        <v>750</v>
      </c>
      <c r="B376">
        <v>0.20250412751205571</v>
      </c>
      <c r="C376">
        <v>0.1928207593844431</v>
      </c>
      <c r="D376">
        <v>0.96122131140006528</v>
      </c>
      <c r="E376">
        <v>-9.6833681276126127E-3</v>
      </c>
      <c r="F376" s="8">
        <f t="shared" si="15"/>
        <v>-9.2589823032376006E-3</v>
      </c>
      <c r="G376" s="8">
        <f t="shared" si="16"/>
        <v>0.1246732634091841</v>
      </c>
      <c r="I376" s="10" t="s">
        <v>751</v>
      </c>
      <c r="J376" s="11">
        <v>-9.2589823032376006E-3</v>
      </c>
      <c r="L376" s="12" t="str">
        <f>_xlfn.XLOOKUP(I376,Sheet!$B$2:$B$900,Sheet!$A$2:$A$900)</f>
        <v>TFX</v>
      </c>
      <c r="M376" s="9">
        <f t="shared" si="17"/>
        <v>-9.2589823032376006E-3</v>
      </c>
      <c r="P376" s="15"/>
      <c r="R376" s="10" t="s">
        <v>750</v>
      </c>
      <c r="S376" s="11">
        <v>0.1246732634091841</v>
      </c>
      <c r="V376" s="16"/>
    </row>
    <row r="377" spans="1:22">
      <c r="A377" s="1" t="s">
        <v>752</v>
      </c>
      <c r="B377">
        <v>0.142021024554395</v>
      </c>
      <c r="C377">
        <v>0.41016830857732722</v>
      </c>
      <c r="D377">
        <v>0.66928184739824004</v>
      </c>
      <c r="E377">
        <v>0.2681472840229322</v>
      </c>
      <c r="F377" s="8">
        <f t="shared" si="15"/>
        <v>-9.5315586120125993E-3</v>
      </c>
      <c r="G377" s="8">
        <f t="shared" si="16"/>
        <v>9.9579117391514593E-2</v>
      </c>
      <c r="I377" s="10" t="s">
        <v>753</v>
      </c>
      <c r="J377" s="11">
        <v>-9.5315586120125993E-3</v>
      </c>
      <c r="L377" s="12" t="str">
        <f>_xlfn.XLOOKUP(I377,Sheet!$B$2:$B$900,Sheet!$A$2:$A$900)</f>
        <v>TGT</v>
      </c>
      <c r="M377" s="9">
        <f t="shared" si="17"/>
        <v>-9.5315586120125993E-3</v>
      </c>
      <c r="P377" s="15"/>
      <c r="R377" s="10" t="s">
        <v>752</v>
      </c>
      <c r="S377" s="11">
        <v>9.9579117391514593E-2</v>
      </c>
      <c r="V377" s="16"/>
    </row>
    <row r="378" spans="1:22">
      <c r="A378" s="1" t="s">
        <v>754</v>
      </c>
      <c r="B378">
        <v>0.2336905250347448</v>
      </c>
      <c r="C378">
        <v>0.25013582358151759</v>
      </c>
      <c r="D378">
        <v>1.1117516203905791</v>
      </c>
      <c r="E378">
        <v>1.644529854677285E-2</v>
      </c>
      <c r="F378" s="8">
        <f t="shared" si="15"/>
        <v>-9.7217397807849004E-3</v>
      </c>
      <c r="G378" s="8">
        <f t="shared" si="16"/>
        <v>0.104368137048354</v>
      </c>
      <c r="I378" s="10" t="s">
        <v>755</v>
      </c>
      <c r="J378" s="11">
        <v>-9.7217397807849004E-3</v>
      </c>
      <c r="L378" s="12" t="str">
        <f>_xlfn.XLOOKUP(I378,Sheet!$B$2:$B$900,Sheet!$A$2:$A$900)</f>
        <v>TJX</v>
      </c>
      <c r="M378" s="9">
        <f t="shared" si="17"/>
        <v>-9.7217397807849004E-3</v>
      </c>
      <c r="P378" s="15"/>
      <c r="R378" s="10" t="s">
        <v>754</v>
      </c>
      <c r="S378" s="11">
        <v>0.104368137048354</v>
      </c>
      <c r="V378" s="16"/>
    </row>
    <row r="379" spans="1:22">
      <c r="A379" s="1" t="s">
        <v>756</v>
      </c>
      <c r="B379">
        <v>0.15507711007165351</v>
      </c>
      <c r="C379">
        <v>0.43218782956227192</v>
      </c>
      <c r="D379">
        <v>0.73230087951599698</v>
      </c>
      <c r="E379">
        <v>0.27711071949061838</v>
      </c>
      <c r="F379" s="8">
        <f t="shared" si="15"/>
        <v>-9.6161797319470992E-3</v>
      </c>
      <c r="G379" s="8">
        <f t="shared" si="16"/>
        <v>0.1249749048316558</v>
      </c>
      <c r="I379" s="10" t="s">
        <v>757</v>
      </c>
      <c r="J379" s="11">
        <v>-9.6161797319470992E-3</v>
      </c>
      <c r="L379" s="12" t="str">
        <f>_xlfn.XLOOKUP(I379,Sheet!$B$2:$B$900,Sheet!$A$2:$A$900)</f>
        <v>TMO</v>
      </c>
      <c r="M379" s="9">
        <f t="shared" si="17"/>
        <v>-9.6161797319470992E-3</v>
      </c>
      <c r="P379" s="15"/>
      <c r="R379" s="10" t="s">
        <v>756</v>
      </c>
      <c r="S379" s="11">
        <v>0.1249749048316558</v>
      </c>
      <c r="V379" s="16"/>
    </row>
    <row r="380" spans="1:22">
      <c r="A380" s="1" t="s">
        <v>758</v>
      </c>
      <c r="B380">
        <v>0.17753143621924011</v>
      </c>
      <c r="C380">
        <v>0.62540020596667578</v>
      </c>
      <c r="D380">
        <v>0.84068328087257849</v>
      </c>
      <c r="E380">
        <v>0.44786876974743572</v>
      </c>
      <c r="F380" s="8">
        <f t="shared" si="15"/>
        <v>-9.6669718135708998E-3</v>
      </c>
      <c r="G380" s="8">
        <f t="shared" si="16"/>
        <v>0.10470533873857429</v>
      </c>
      <c r="I380" s="10" t="s">
        <v>759</v>
      </c>
      <c r="J380" s="11">
        <v>-9.6669718135708998E-3</v>
      </c>
      <c r="L380" s="12" t="str">
        <f>_xlfn.XLOOKUP(I380,Sheet!$B$2:$B$900,Sheet!$A$2:$A$900)</f>
        <v>TMUS</v>
      </c>
      <c r="M380" s="9">
        <f t="shared" si="17"/>
        <v>-9.6669718135708998E-3</v>
      </c>
      <c r="P380" s="15"/>
      <c r="R380" s="10" t="s">
        <v>758</v>
      </c>
      <c r="S380" s="11">
        <v>0.10470533873857429</v>
      </c>
      <c r="V380" s="16"/>
    </row>
    <row r="381" spans="1:22">
      <c r="A381" s="1" t="s">
        <v>760</v>
      </c>
      <c r="B381">
        <v>0.34666494374001888</v>
      </c>
      <c r="C381">
        <v>0.4969760238230283</v>
      </c>
      <c r="D381">
        <v>1.657055839749551</v>
      </c>
      <c r="E381">
        <v>0.15031108008300939</v>
      </c>
      <c r="F381" s="8">
        <f t="shared" si="15"/>
        <v>-1.04358891335772E-2</v>
      </c>
      <c r="G381" s="8">
        <f t="shared" si="16"/>
        <v>-3.1908463597330398E-2</v>
      </c>
      <c r="I381" s="10" t="s">
        <v>761</v>
      </c>
      <c r="J381" s="11">
        <v>-1.04358891335772E-2</v>
      </c>
      <c r="L381" s="12" t="str">
        <f>_xlfn.XLOOKUP(I381,Sheet!$B$2:$B$900,Sheet!$A$2:$A$900)</f>
        <v>TPR</v>
      </c>
      <c r="M381" s="9">
        <f t="shared" si="17"/>
        <v>-1.04358891335772E-2</v>
      </c>
      <c r="P381" s="15"/>
      <c r="R381" s="10" t="s">
        <v>760</v>
      </c>
      <c r="S381" s="11">
        <v>-3.1908463597330398E-2</v>
      </c>
      <c r="V381" s="16"/>
    </row>
    <row r="382" spans="1:22">
      <c r="A382" s="1" t="s">
        <v>762</v>
      </c>
      <c r="B382">
        <v>0.21929460837471809</v>
      </c>
      <c r="C382">
        <v>0.61844161464267444</v>
      </c>
      <c r="D382">
        <v>1.0422654996721179</v>
      </c>
      <c r="E382">
        <v>0.39914700626795629</v>
      </c>
      <c r="F382" s="8">
        <f t="shared" si="15"/>
        <v>-9.8862595945096998E-3</v>
      </c>
      <c r="G382" s="8">
        <f t="shared" si="16"/>
        <v>9.2743350919074E-2</v>
      </c>
      <c r="I382" s="10" t="s">
        <v>763</v>
      </c>
      <c r="J382" s="11">
        <v>-9.8862595945096998E-3</v>
      </c>
      <c r="L382" s="12" t="str">
        <f>_xlfn.XLOOKUP(I382,Sheet!$B$2:$B$900,Sheet!$A$2:$A$900)</f>
        <v>TRMB</v>
      </c>
      <c r="M382" s="9">
        <f t="shared" si="17"/>
        <v>-9.8862595945096998E-3</v>
      </c>
      <c r="P382" s="15"/>
      <c r="R382" s="10" t="s">
        <v>762</v>
      </c>
      <c r="S382" s="11">
        <v>9.2743350919074E-2</v>
      </c>
      <c r="V382" s="16"/>
    </row>
    <row r="383" spans="1:22">
      <c r="A383" s="1" t="s">
        <v>764</v>
      </c>
      <c r="B383">
        <v>0.24675701284258769</v>
      </c>
      <c r="C383">
        <v>0.36322866507527812</v>
      </c>
      <c r="D383">
        <v>1.174820862219629</v>
      </c>
      <c r="E383">
        <v>0.11647165223269031</v>
      </c>
      <c r="F383" s="8">
        <f t="shared" si="15"/>
        <v>-9.8947040088196991E-3</v>
      </c>
      <c r="G383" s="8">
        <f t="shared" si="16"/>
        <v>0.1147481397798549</v>
      </c>
      <c r="I383" s="10" t="s">
        <v>765</v>
      </c>
      <c r="J383" s="11">
        <v>-9.8947040088196991E-3</v>
      </c>
      <c r="L383" s="12" t="str">
        <f>_xlfn.XLOOKUP(I383,Sheet!$B$2:$B$900,Sheet!$A$2:$A$900)</f>
        <v>TROW</v>
      </c>
      <c r="M383" s="9">
        <f t="shared" si="17"/>
        <v>-9.8947040088196991E-3</v>
      </c>
      <c r="P383" s="15"/>
      <c r="R383" s="10" t="s">
        <v>764</v>
      </c>
      <c r="S383" s="11">
        <v>0.1147481397798549</v>
      </c>
      <c r="V383" s="16"/>
    </row>
    <row r="384" spans="1:22">
      <c r="A384" s="1" t="s">
        <v>766</v>
      </c>
      <c r="B384">
        <v>0.22169930846087871</v>
      </c>
      <c r="C384">
        <v>0.172819163445704</v>
      </c>
      <c r="D384">
        <v>1.0538724910450681</v>
      </c>
      <c r="E384">
        <v>-4.8880145015174632E-2</v>
      </c>
      <c r="F384" s="8">
        <f t="shared" si="15"/>
        <v>-1.0007138056508699E-2</v>
      </c>
      <c r="G384" s="8">
        <f t="shared" si="16"/>
        <v>6.4825918501046895E-2</v>
      </c>
      <c r="I384" s="10" t="s">
        <v>767</v>
      </c>
      <c r="J384" s="11">
        <v>-1.0007138056508699E-2</v>
      </c>
      <c r="L384" s="12" t="str">
        <f>_xlfn.XLOOKUP(I384,Sheet!$B$2:$B$900,Sheet!$A$2:$A$900)</f>
        <v>TRV</v>
      </c>
      <c r="M384" s="9">
        <f t="shared" si="17"/>
        <v>-1.0007138056508699E-2</v>
      </c>
      <c r="P384" s="15"/>
      <c r="R384" s="10" t="s">
        <v>766</v>
      </c>
      <c r="S384" s="11">
        <v>6.4825918501046895E-2</v>
      </c>
      <c r="V384" s="16"/>
    </row>
    <row r="385" spans="1:22">
      <c r="A385" s="1" t="s">
        <v>768</v>
      </c>
      <c r="B385">
        <v>0.13977767658257809</v>
      </c>
      <c r="C385">
        <v>0.49992066634406668</v>
      </c>
      <c r="D385">
        <v>0.65845366940412697</v>
      </c>
      <c r="E385">
        <v>0.36014298976148862</v>
      </c>
      <c r="F385" s="8">
        <f t="shared" si="15"/>
        <v>-1.0150986663290401E-2</v>
      </c>
      <c r="G385" s="8">
        <f t="shared" si="16"/>
        <v>6.5913747643280104E-2</v>
      </c>
      <c r="I385" s="10" t="s">
        <v>769</v>
      </c>
      <c r="J385" s="11">
        <v>-1.0150986663290401E-2</v>
      </c>
      <c r="L385" s="12" t="str">
        <f>_xlfn.XLOOKUP(I385,Sheet!$B$2:$B$900,Sheet!$A$2:$A$900)</f>
        <v>TSCO</v>
      </c>
      <c r="M385" s="9">
        <f t="shared" si="17"/>
        <v>-1.0150986663290401E-2</v>
      </c>
      <c r="P385" s="15"/>
      <c r="R385" s="10" t="s">
        <v>768</v>
      </c>
      <c r="S385" s="11">
        <v>6.5913747643280104E-2</v>
      </c>
      <c r="V385" s="16"/>
    </row>
    <row r="386" spans="1:22">
      <c r="A386" s="1" t="s">
        <v>770</v>
      </c>
      <c r="B386">
        <v>0.16492554102940629</v>
      </c>
      <c r="C386">
        <v>-0.198318044119703</v>
      </c>
      <c r="D386">
        <v>0.77983722461849614</v>
      </c>
      <c r="E386">
        <v>-0.36324358514910932</v>
      </c>
      <c r="F386" s="8">
        <f t="shared" ref="F386:F433" si="18">_xlfn.XLOOKUP(A386,$L$2:$L$900,$M$2:$M$900)</f>
        <v>-9.5198720258916E-3</v>
      </c>
      <c r="G386" s="8">
        <f t="shared" ref="G386:G433" si="19">_xlfn.XLOOKUP(A386,$R$2:$R$900,$S$2:$S$900)</f>
        <v>5.7410357420365203E-2</v>
      </c>
      <c r="I386" s="10" t="s">
        <v>771</v>
      </c>
      <c r="J386" s="11">
        <v>-9.5198720258916E-3</v>
      </c>
      <c r="L386" s="12" t="str">
        <f>_xlfn.XLOOKUP(I386,Sheet!$B$2:$B$900,Sheet!$A$2:$A$900)</f>
        <v>TSN</v>
      </c>
      <c r="M386" s="9">
        <f t="shared" ref="M386:M433" si="20">J386</f>
        <v>-9.5198720258916E-3</v>
      </c>
      <c r="P386" s="15"/>
      <c r="R386" s="10" t="s">
        <v>770</v>
      </c>
      <c r="S386" s="11">
        <v>5.7410357420365203E-2</v>
      </c>
      <c r="V386" s="16"/>
    </row>
    <row r="387" spans="1:22">
      <c r="A387" s="1" t="s">
        <v>772</v>
      </c>
      <c r="B387">
        <v>0.1950730824572583</v>
      </c>
      <c r="C387">
        <v>0.4607965707690872</v>
      </c>
      <c r="D387">
        <v>0.92535318949187562</v>
      </c>
      <c r="E387">
        <v>0.2657234883118289</v>
      </c>
      <c r="F387" s="8">
        <f t="shared" si="18"/>
        <v>-9.5272296729618008E-3</v>
      </c>
      <c r="G387" s="8">
        <f t="shared" si="19"/>
        <v>0.12886106480521201</v>
      </c>
      <c r="I387" s="10" t="s">
        <v>773</v>
      </c>
      <c r="J387" s="11">
        <v>-9.5272296729618008E-3</v>
      </c>
      <c r="L387" s="12" t="str">
        <f>_xlfn.XLOOKUP(I387,Sheet!$B$2:$B$900,Sheet!$A$2:$A$900)</f>
        <v>TT</v>
      </c>
      <c r="M387" s="9">
        <f t="shared" si="20"/>
        <v>-9.5272296729618008E-3</v>
      </c>
      <c r="P387" s="15"/>
      <c r="R387" s="10" t="s">
        <v>772</v>
      </c>
      <c r="S387" s="11">
        <v>0.12886106480521201</v>
      </c>
      <c r="V387" s="16"/>
    </row>
    <row r="388" spans="1:22">
      <c r="A388" s="1" t="s">
        <v>774</v>
      </c>
      <c r="B388">
        <v>0.13003882677617709</v>
      </c>
      <c r="C388">
        <v>0.61809369434188433</v>
      </c>
      <c r="D388">
        <v>0.61144624991929586</v>
      </c>
      <c r="E388">
        <v>0.48805486756570721</v>
      </c>
      <c r="F388" s="8">
        <f t="shared" si="18"/>
        <v>-9.1403453705896E-3</v>
      </c>
      <c r="G388" s="8">
        <f t="shared" si="19"/>
        <v>0.15820991233268519</v>
      </c>
      <c r="I388" s="10" t="s">
        <v>775</v>
      </c>
      <c r="J388" s="11">
        <v>-9.1403453705896E-3</v>
      </c>
      <c r="L388" s="12" t="str">
        <f>_xlfn.XLOOKUP(I388,Sheet!$B$2:$B$900,Sheet!$A$2:$A$900)</f>
        <v>TTWO</v>
      </c>
      <c r="M388" s="9">
        <f t="shared" si="20"/>
        <v>-9.1403453705896E-3</v>
      </c>
      <c r="P388" s="15"/>
      <c r="R388" s="10" t="s">
        <v>774</v>
      </c>
      <c r="S388" s="11">
        <v>0.15820991233268519</v>
      </c>
      <c r="V388" s="16"/>
    </row>
    <row r="389" spans="1:22">
      <c r="A389" s="1" t="s">
        <v>776</v>
      </c>
      <c r="B389">
        <v>0.2285622155307864</v>
      </c>
      <c r="C389">
        <v>0.36813482768659972</v>
      </c>
      <c r="D389">
        <v>1.086998328072406</v>
      </c>
      <c r="E389">
        <v>0.13957261215581329</v>
      </c>
      <c r="F389" s="8">
        <f t="shared" si="18"/>
        <v>-9.5781232066168998E-3</v>
      </c>
      <c r="G389" s="8">
        <f t="shared" si="19"/>
        <v>0.1322885256761937</v>
      </c>
      <c r="I389" s="10" t="s">
        <v>777</v>
      </c>
      <c r="J389" s="11">
        <v>-9.5781232066168998E-3</v>
      </c>
      <c r="L389" s="12" t="str">
        <f>_xlfn.XLOOKUP(I389,Sheet!$B$2:$B$900,Sheet!$A$2:$A$900)</f>
        <v>TXN</v>
      </c>
      <c r="M389" s="9">
        <f t="shared" si="20"/>
        <v>-9.5781232066168998E-3</v>
      </c>
      <c r="P389" s="15"/>
      <c r="R389" s="10" t="s">
        <v>776</v>
      </c>
      <c r="S389" s="11">
        <v>0.1322885256761937</v>
      </c>
      <c r="V389" s="16"/>
    </row>
    <row r="390" spans="1:22">
      <c r="A390" s="1" t="s">
        <v>778</v>
      </c>
      <c r="B390">
        <v>0.29679180798654808</v>
      </c>
      <c r="C390">
        <v>0.31037878156049609</v>
      </c>
      <c r="D390">
        <v>1.416328499253301</v>
      </c>
      <c r="E390">
        <v>1.358697357394806E-2</v>
      </c>
      <c r="F390" s="8">
        <f t="shared" si="18"/>
        <v>-1.04109982439188E-2</v>
      </c>
      <c r="G390" s="8">
        <f t="shared" si="19"/>
        <v>6.5407322927223704E-2</v>
      </c>
      <c r="I390" s="10" t="s">
        <v>779</v>
      </c>
      <c r="J390" s="11">
        <v>-1.04109982439188E-2</v>
      </c>
      <c r="L390" s="12" t="str">
        <f>_xlfn.XLOOKUP(I390,Sheet!$B$2:$B$900,Sheet!$A$2:$A$900)</f>
        <v>TXT</v>
      </c>
      <c r="M390" s="9">
        <f t="shared" si="20"/>
        <v>-1.04109982439188E-2</v>
      </c>
      <c r="P390" s="15"/>
      <c r="R390" s="10" t="s">
        <v>778</v>
      </c>
      <c r="S390" s="11">
        <v>6.5407322927223704E-2</v>
      </c>
      <c r="V390" s="16"/>
    </row>
    <row r="391" spans="1:22">
      <c r="A391" s="1" t="s">
        <v>780</v>
      </c>
      <c r="B391">
        <v>0.1389722810156766</v>
      </c>
      <c r="C391">
        <v>0.43743237572765348</v>
      </c>
      <c r="D391">
        <v>0.65456619110667147</v>
      </c>
      <c r="E391">
        <v>0.29846009471197688</v>
      </c>
      <c r="F391" s="8">
        <f t="shared" si="18"/>
        <v>-9.7825012857101004E-3</v>
      </c>
      <c r="G391" s="8">
        <f t="shared" si="19"/>
        <v>0.10039115021102479</v>
      </c>
      <c r="I391" s="10" t="s">
        <v>781</v>
      </c>
      <c r="J391" s="11">
        <v>-9.7825012857101004E-3</v>
      </c>
      <c r="L391" s="12" t="str">
        <f>_xlfn.XLOOKUP(I391,Sheet!$B$2:$B$900,Sheet!$A$2:$A$900)</f>
        <v>TYL</v>
      </c>
      <c r="M391" s="9">
        <f t="shared" si="20"/>
        <v>-9.7825012857101004E-3</v>
      </c>
      <c r="P391" s="15"/>
      <c r="R391" s="10" t="s">
        <v>780</v>
      </c>
      <c r="S391" s="11">
        <v>0.10039115021102479</v>
      </c>
      <c r="V391" s="16"/>
    </row>
    <row r="392" spans="1:22">
      <c r="A392" s="1" t="s">
        <v>782</v>
      </c>
      <c r="B392">
        <v>0.32940366122543202</v>
      </c>
      <c r="C392">
        <v>-0.17023744838644511</v>
      </c>
      <c r="D392">
        <v>1.5737391890013219</v>
      </c>
      <c r="E392">
        <v>-0.49964110961187702</v>
      </c>
      <c r="F392" s="8">
        <f t="shared" si="18"/>
        <v>-9.9569967617154E-3</v>
      </c>
      <c r="G392" s="8">
        <f t="shared" si="19"/>
        <v>0.1030050746551896</v>
      </c>
      <c r="I392" s="10" t="s">
        <v>783</v>
      </c>
      <c r="J392" s="11">
        <v>-9.9569967617154E-3</v>
      </c>
      <c r="L392" s="12" t="str">
        <f>_xlfn.XLOOKUP(I392,Sheet!$B$2:$B$900,Sheet!$A$2:$A$900)</f>
        <v>UAL</v>
      </c>
      <c r="M392" s="9">
        <f t="shared" si="20"/>
        <v>-9.9569967617154E-3</v>
      </c>
      <c r="P392" s="15"/>
      <c r="R392" s="10" t="s">
        <v>782</v>
      </c>
      <c r="S392" s="11">
        <v>0.1030050746551896</v>
      </c>
      <c r="V392" s="16"/>
    </row>
    <row r="393" spans="1:22">
      <c r="A393" s="1" t="s">
        <v>784</v>
      </c>
      <c r="B393">
        <v>0.218314590317053</v>
      </c>
      <c r="C393">
        <v>-2.618371492434635E-2</v>
      </c>
      <c r="D393">
        <v>1.0375351546257141</v>
      </c>
      <c r="E393">
        <v>-0.24449830524139929</v>
      </c>
      <c r="F393" s="8">
        <f t="shared" si="18"/>
        <v>-9.8190132631383997E-3</v>
      </c>
      <c r="G393" s="8">
        <f t="shared" si="19"/>
        <v>8.4193131345794703E-2</v>
      </c>
      <c r="I393" s="10" t="s">
        <v>785</v>
      </c>
      <c r="J393" s="11">
        <v>-9.8190132631383997E-3</v>
      </c>
      <c r="L393" s="12" t="str">
        <f>_xlfn.XLOOKUP(I393,Sheet!$B$2:$B$900,Sheet!$A$2:$A$900)</f>
        <v>UDR</v>
      </c>
      <c r="M393" s="9">
        <f t="shared" si="20"/>
        <v>-9.8190132631383997E-3</v>
      </c>
      <c r="P393" s="15"/>
      <c r="R393" s="10" t="s">
        <v>784</v>
      </c>
      <c r="S393" s="11">
        <v>8.4193131345794703E-2</v>
      </c>
      <c r="V393" s="16"/>
    </row>
    <row r="394" spans="1:22">
      <c r="A394" s="1" t="s">
        <v>786</v>
      </c>
      <c r="B394">
        <v>0.27840684022396678</v>
      </c>
      <c r="C394">
        <v>0.1771743363860695</v>
      </c>
      <c r="D394">
        <v>1.327588051560727</v>
      </c>
      <c r="E394">
        <v>-0.10123250383789729</v>
      </c>
      <c r="F394" s="8">
        <f t="shared" si="18"/>
        <v>-1.0059161278872601E-2</v>
      </c>
      <c r="G394" s="8">
        <f t="shared" si="19"/>
        <v>3.31767469268461E-2</v>
      </c>
      <c r="I394" s="10" t="s">
        <v>787</v>
      </c>
      <c r="J394" s="11">
        <v>-1.0059161278872601E-2</v>
      </c>
      <c r="L394" s="12" t="str">
        <f>_xlfn.XLOOKUP(I394,Sheet!$B$2:$B$900,Sheet!$A$2:$A$900)</f>
        <v>UHS</v>
      </c>
      <c r="M394" s="9">
        <f t="shared" si="20"/>
        <v>-1.0059161278872601E-2</v>
      </c>
      <c r="P394" s="15"/>
      <c r="R394" s="10" t="s">
        <v>786</v>
      </c>
      <c r="S394" s="11">
        <v>3.31767469268461E-2</v>
      </c>
      <c r="V394" s="16"/>
    </row>
    <row r="395" spans="1:22">
      <c r="A395" s="1" t="s">
        <v>788</v>
      </c>
      <c r="B395">
        <v>0.26970588902924181</v>
      </c>
      <c r="C395">
        <v>0.33712778415216887</v>
      </c>
      <c r="D395">
        <v>1.2855903546192819</v>
      </c>
      <c r="E395">
        <v>6.7421895122927122E-2</v>
      </c>
      <c r="F395" s="8">
        <f t="shared" si="18"/>
        <v>-9.8864082579033005E-3</v>
      </c>
      <c r="G395" s="8">
        <f t="shared" si="19"/>
        <v>5.6917308371767103E-2</v>
      </c>
      <c r="I395" s="10" t="s">
        <v>789</v>
      </c>
      <c r="J395" s="11">
        <v>-9.8864082579033005E-3</v>
      </c>
      <c r="L395" s="12" t="str">
        <f>_xlfn.XLOOKUP(I395,Sheet!$B$2:$B$900,Sheet!$A$2:$A$900)</f>
        <v>ULTA</v>
      </c>
      <c r="M395" s="9">
        <f t="shared" si="20"/>
        <v>-9.8864082579033005E-3</v>
      </c>
      <c r="P395" s="15"/>
      <c r="R395" s="10" t="s">
        <v>788</v>
      </c>
      <c r="S395" s="11">
        <v>5.6917308371767103E-2</v>
      </c>
      <c r="V395" s="16"/>
    </row>
    <row r="396" spans="1:22">
      <c r="A396" s="1" t="s">
        <v>790</v>
      </c>
      <c r="B396">
        <v>0.23822241773351621</v>
      </c>
      <c r="C396">
        <v>0.3089684389088212</v>
      </c>
      <c r="D396">
        <v>1.13362613179452</v>
      </c>
      <c r="E396">
        <v>7.0746021175304957E-2</v>
      </c>
      <c r="F396" s="8">
        <f t="shared" si="18"/>
        <v>-9.3731571163022005E-3</v>
      </c>
      <c r="G396" s="8">
        <f t="shared" si="19"/>
        <v>0.12242629199252369</v>
      </c>
      <c r="I396" s="10" t="s">
        <v>791</v>
      </c>
      <c r="J396" s="11">
        <v>-9.3731571163022005E-3</v>
      </c>
      <c r="L396" s="12" t="str">
        <f>_xlfn.XLOOKUP(I396,Sheet!$B$2:$B$900,Sheet!$A$2:$A$900)</f>
        <v>UNH</v>
      </c>
      <c r="M396" s="9">
        <f t="shared" si="20"/>
        <v>-9.3731571163022005E-3</v>
      </c>
      <c r="P396" s="15"/>
      <c r="R396" s="10" t="s">
        <v>790</v>
      </c>
      <c r="S396" s="11">
        <v>0.12242629199252369</v>
      </c>
      <c r="V396" s="16"/>
    </row>
    <row r="397" spans="1:22">
      <c r="A397" s="1" t="s">
        <v>792</v>
      </c>
      <c r="B397">
        <v>0.21284971902791389</v>
      </c>
      <c r="C397">
        <v>0.25114842079919802</v>
      </c>
      <c r="D397">
        <v>1.011157347982641</v>
      </c>
      <c r="E397">
        <v>3.829870177128411E-2</v>
      </c>
      <c r="F397" s="8">
        <f t="shared" si="18"/>
        <v>-9.5402913275300996E-3</v>
      </c>
      <c r="G397" s="8">
        <f t="shared" si="19"/>
        <v>0.13443247146182341</v>
      </c>
      <c r="I397" s="10" t="s">
        <v>793</v>
      </c>
      <c r="J397" s="11">
        <v>-9.5402913275300996E-3</v>
      </c>
      <c r="L397" s="12" t="str">
        <f>_xlfn.XLOOKUP(I397,Sheet!$B$2:$B$900,Sheet!$A$2:$A$900)</f>
        <v>UNP</v>
      </c>
      <c r="M397" s="9">
        <f t="shared" si="20"/>
        <v>-9.5402913275300996E-3</v>
      </c>
      <c r="P397" s="15"/>
      <c r="R397" s="10" t="s">
        <v>792</v>
      </c>
      <c r="S397" s="11">
        <v>0.13443247146182341</v>
      </c>
      <c r="V397" s="16"/>
    </row>
    <row r="398" spans="1:22">
      <c r="A398" s="1" t="s">
        <v>794</v>
      </c>
      <c r="B398">
        <v>0.16602642166699089</v>
      </c>
      <c r="C398">
        <v>0.48041890640156298</v>
      </c>
      <c r="D398">
        <v>0.78515094841159272</v>
      </c>
      <c r="E398">
        <v>0.31439248473457221</v>
      </c>
      <c r="F398" s="8">
        <f t="shared" si="18"/>
        <v>-1.0059323475882899E-2</v>
      </c>
      <c r="G398" s="8">
        <f t="shared" si="19"/>
        <v>4.0443258135338098E-2</v>
      </c>
      <c r="I398" s="10" t="s">
        <v>795</v>
      </c>
      <c r="J398" s="11">
        <v>-1.0059323475882899E-2</v>
      </c>
      <c r="L398" s="12" t="str">
        <f>_xlfn.XLOOKUP(I398,Sheet!$B$2:$B$900,Sheet!$A$2:$A$900)</f>
        <v>UPS</v>
      </c>
      <c r="M398" s="9">
        <f t="shared" si="20"/>
        <v>-1.0059323475882899E-2</v>
      </c>
      <c r="P398" s="15"/>
      <c r="R398" s="10" t="s">
        <v>794</v>
      </c>
      <c r="S398" s="11">
        <v>4.0443258135338098E-2</v>
      </c>
      <c r="V398" s="16"/>
    </row>
    <row r="399" spans="1:22">
      <c r="A399" s="1" t="s">
        <v>796</v>
      </c>
      <c r="B399">
        <v>0.30454552705703808</v>
      </c>
      <c r="C399">
        <v>0.5617452516918241</v>
      </c>
      <c r="D399">
        <v>1.453754102087272</v>
      </c>
      <c r="E399">
        <v>0.25719972463478602</v>
      </c>
      <c r="F399" s="8">
        <f t="shared" si="18"/>
        <v>-9.7912393185858992E-3</v>
      </c>
      <c r="G399" s="8">
        <f t="shared" si="19"/>
        <v>0.1054461964064704</v>
      </c>
      <c r="I399" s="10" t="s">
        <v>797</v>
      </c>
      <c r="J399" s="11">
        <v>-9.7912393185858992E-3</v>
      </c>
      <c r="L399" s="12" t="str">
        <f>_xlfn.XLOOKUP(I399,Sheet!$B$2:$B$900,Sheet!$A$2:$A$900)</f>
        <v>URI</v>
      </c>
      <c r="M399" s="9">
        <f t="shared" si="20"/>
        <v>-9.7912393185858992E-3</v>
      </c>
      <c r="P399" s="15"/>
      <c r="R399" s="10" t="s">
        <v>796</v>
      </c>
      <c r="S399" s="11">
        <v>0.1054461964064704</v>
      </c>
      <c r="V399" s="16"/>
    </row>
    <row r="400" spans="1:22">
      <c r="A400" s="1" t="s">
        <v>798</v>
      </c>
      <c r="B400">
        <v>0.27190230684606181</v>
      </c>
      <c r="C400">
        <v>-2.6216647586344011E-2</v>
      </c>
      <c r="D400">
        <v>1.296192010434053</v>
      </c>
      <c r="E400">
        <v>-0.29811895443240582</v>
      </c>
      <c r="F400" s="8">
        <f t="shared" si="18"/>
        <v>-9.9567688897816992E-3</v>
      </c>
      <c r="G400" s="8">
        <f t="shared" si="19"/>
        <v>6.7848664597464206E-2</v>
      </c>
      <c r="I400" s="10" t="s">
        <v>799</v>
      </c>
      <c r="J400" s="11">
        <v>-9.9567688897816992E-3</v>
      </c>
      <c r="L400" s="12" t="str">
        <f>_xlfn.XLOOKUP(I400,Sheet!$B$2:$B$900,Sheet!$A$2:$A$900)</f>
        <v>USB</v>
      </c>
      <c r="M400" s="9">
        <f t="shared" si="20"/>
        <v>-9.9567688897816992E-3</v>
      </c>
      <c r="P400" s="15"/>
      <c r="R400" s="10" t="s">
        <v>798</v>
      </c>
      <c r="S400" s="11">
        <v>6.7848664597464206E-2</v>
      </c>
      <c r="V400" s="16"/>
    </row>
    <row r="401" spans="1:22">
      <c r="A401" s="1" t="s">
        <v>800</v>
      </c>
      <c r="B401">
        <v>0.23624175050413271</v>
      </c>
      <c r="C401">
        <v>0.2490574833942111</v>
      </c>
      <c r="D401">
        <v>1.1240658595691191</v>
      </c>
      <c r="E401">
        <v>1.2815732890078421E-2</v>
      </c>
      <c r="F401" s="8">
        <f t="shared" si="18"/>
        <v>-9.5846016602938004E-3</v>
      </c>
      <c r="G401" s="8">
        <f t="shared" si="19"/>
        <v>0.14513713197231279</v>
      </c>
      <c r="I401" s="10" t="s">
        <v>801</v>
      </c>
      <c r="J401" s="11">
        <v>-9.5846016602938004E-3</v>
      </c>
      <c r="L401" s="12" t="str">
        <f>_xlfn.XLOOKUP(I401,Sheet!$B$2:$B$900,Sheet!$A$2:$A$900)</f>
        <v>V</v>
      </c>
      <c r="M401" s="9">
        <f t="shared" si="20"/>
        <v>-9.5846016602938004E-3</v>
      </c>
      <c r="P401" s="15"/>
      <c r="R401" s="10" t="s">
        <v>800</v>
      </c>
      <c r="S401" s="11">
        <v>0.14513713197231279</v>
      </c>
      <c r="V401" s="16"/>
    </row>
    <row r="402" spans="1:22">
      <c r="A402" s="1" t="s">
        <v>802</v>
      </c>
      <c r="B402">
        <v>0.25909506022610851</v>
      </c>
      <c r="C402">
        <v>3.8595309408823941E-2</v>
      </c>
      <c r="D402">
        <v>1.234374072353303</v>
      </c>
      <c r="E402">
        <v>-0.2204997508172846</v>
      </c>
      <c r="F402" s="8">
        <f t="shared" si="18"/>
        <v>-9.7258885528093003E-3</v>
      </c>
      <c r="G402" s="8">
        <f t="shared" si="19"/>
        <v>0.1168094424379118</v>
      </c>
      <c r="I402" s="10" t="s">
        <v>803</v>
      </c>
      <c r="J402" s="11">
        <v>-9.7258885528093003E-3</v>
      </c>
      <c r="L402" s="12" t="str">
        <f>_xlfn.XLOOKUP(I402,Sheet!$B$2:$B$900,Sheet!$A$2:$A$900)</f>
        <v>VFC</v>
      </c>
      <c r="M402" s="9">
        <f t="shared" si="20"/>
        <v>-9.7258885528093003E-3</v>
      </c>
      <c r="P402" s="15"/>
      <c r="R402" s="10" t="s">
        <v>802</v>
      </c>
      <c r="S402" s="11">
        <v>0.1168094424379118</v>
      </c>
      <c r="V402" s="16"/>
    </row>
    <row r="403" spans="1:22">
      <c r="A403" s="1" t="s">
        <v>804</v>
      </c>
      <c r="B403">
        <v>0.3157018512466051</v>
      </c>
      <c r="C403">
        <v>-0.1272043776235241</v>
      </c>
      <c r="D403">
        <v>1.5076033780811431</v>
      </c>
      <c r="E403">
        <v>-0.4429062288701292</v>
      </c>
      <c r="F403" s="8">
        <f t="shared" si="18"/>
        <v>-9.9954797991369006E-3</v>
      </c>
      <c r="G403" s="8">
        <f t="shared" si="19"/>
        <v>0.1127862478845975</v>
      </c>
      <c r="I403" s="10" t="s">
        <v>805</v>
      </c>
      <c r="J403" s="11">
        <v>-9.9954797991369006E-3</v>
      </c>
      <c r="L403" s="12" t="str">
        <f>_xlfn.XLOOKUP(I403,Sheet!$B$2:$B$900,Sheet!$A$2:$A$900)</f>
        <v>VLO</v>
      </c>
      <c r="M403" s="9">
        <f t="shared" si="20"/>
        <v>-9.9954797991369006E-3</v>
      </c>
      <c r="P403" s="15"/>
      <c r="R403" s="10" t="s">
        <v>804</v>
      </c>
      <c r="S403" s="11">
        <v>0.1127862478845975</v>
      </c>
      <c r="V403" s="16"/>
    </row>
    <row r="404" spans="1:22">
      <c r="A404" s="1" t="s">
        <v>806</v>
      </c>
      <c r="B404">
        <v>0.1881134871194288</v>
      </c>
      <c r="C404">
        <v>0.1838208610668218</v>
      </c>
      <c r="D404">
        <v>0.89176065813617045</v>
      </c>
      <c r="E404">
        <v>-4.2926260526069404E-3</v>
      </c>
      <c r="F404" s="8">
        <f t="shared" si="18"/>
        <v>-9.8872093180234003E-3</v>
      </c>
      <c r="G404" s="8">
        <f t="shared" si="19"/>
        <v>4.1795222762593197E-2</v>
      </c>
      <c r="I404" s="10" t="s">
        <v>807</v>
      </c>
      <c r="J404" s="11">
        <v>-9.8872093180234003E-3</v>
      </c>
      <c r="L404" s="12" t="str">
        <f>_xlfn.XLOOKUP(I404,Sheet!$B$2:$B$900,Sheet!$A$2:$A$900)</f>
        <v>VMC</v>
      </c>
      <c r="M404" s="9">
        <f t="shared" si="20"/>
        <v>-9.8872093180234003E-3</v>
      </c>
      <c r="P404" s="15"/>
      <c r="R404" s="10" t="s">
        <v>806</v>
      </c>
      <c r="S404" s="11">
        <v>4.1795222762593197E-2</v>
      </c>
      <c r="V404" s="16"/>
    </row>
    <row r="405" spans="1:22">
      <c r="A405" s="1" t="s">
        <v>808</v>
      </c>
      <c r="B405">
        <v>0.20254229505763649</v>
      </c>
      <c r="C405">
        <v>0.19528618050069241</v>
      </c>
      <c r="D405">
        <v>0.9614055382709471</v>
      </c>
      <c r="E405">
        <v>-7.2561145569441099E-3</v>
      </c>
      <c r="F405" s="8">
        <f t="shared" si="18"/>
        <v>-9.6038075410998999E-3</v>
      </c>
      <c r="G405" s="8">
        <f t="shared" si="19"/>
        <v>0.1520328671722084</v>
      </c>
      <c r="I405" s="10" t="s">
        <v>809</v>
      </c>
      <c r="J405" s="11">
        <v>-9.6038075410998999E-3</v>
      </c>
      <c r="L405" s="12" t="str">
        <f>_xlfn.XLOOKUP(I405,Sheet!$B$2:$B$900,Sheet!$A$2:$A$900)</f>
        <v>VRSN</v>
      </c>
      <c r="M405" s="9">
        <f t="shared" si="20"/>
        <v>-9.6038075410998999E-3</v>
      </c>
      <c r="P405" s="15"/>
      <c r="R405" s="10" t="s">
        <v>808</v>
      </c>
      <c r="S405" s="11">
        <v>0.1520328671722084</v>
      </c>
      <c r="V405" s="16"/>
    </row>
    <row r="406" spans="1:22">
      <c r="A406" s="1" t="s">
        <v>810</v>
      </c>
      <c r="B406">
        <v>0.1736218853682103</v>
      </c>
      <c r="C406">
        <v>0.1855651965629718</v>
      </c>
      <c r="D406">
        <v>0.82181268521652384</v>
      </c>
      <c r="E406">
        <v>1.19433111947615E-2</v>
      </c>
      <c r="F406" s="8">
        <f t="shared" si="18"/>
        <v>-9.8630592982284996E-3</v>
      </c>
      <c r="G406" s="8">
        <f t="shared" si="19"/>
        <v>0.13300952669166771</v>
      </c>
      <c r="I406" s="10" t="s">
        <v>811</v>
      </c>
      <c r="J406" s="11">
        <v>-9.8630592982284996E-3</v>
      </c>
      <c r="L406" s="12" t="str">
        <f>_xlfn.XLOOKUP(I406,Sheet!$B$2:$B$900,Sheet!$A$2:$A$900)</f>
        <v>VRTX</v>
      </c>
      <c r="M406" s="9">
        <f t="shared" si="20"/>
        <v>-9.8630592982284996E-3</v>
      </c>
      <c r="P406" s="15"/>
      <c r="R406" s="10" t="s">
        <v>810</v>
      </c>
      <c r="S406" s="11">
        <v>0.13300952669166771</v>
      </c>
      <c r="V406" s="16"/>
    </row>
    <row r="407" spans="1:22">
      <c r="A407" s="1" t="s">
        <v>812</v>
      </c>
      <c r="B407">
        <v>0.32510543338297893</v>
      </c>
      <c r="C407">
        <v>0.26648741156714051</v>
      </c>
      <c r="D407">
        <v>1.552992529668022</v>
      </c>
      <c r="E407">
        <v>-5.8618021815838361E-2</v>
      </c>
      <c r="F407" s="8">
        <f t="shared" si="18"/>
        <v>-9.8724448968021995E-3</v>
      </c>
      <c r="G407" s="8">
        <f t="shared" si="19"/>
        <v>3.6591561152421799E-2</v>
      </c>
      <c r="I407" s="10" t="s">
        <v>813</v>
      </c>
      <c r="J407" s="11">
        <v>-9.8724448968021995E-3</v>
      </c>
      <c r="L407" s="12" t="str">
        <f>_xlfn.XLOOKUP(I407,Sheet!$B$2:$B$900,Sheet!$A$2:$A$900)</f>
        <v>VTR</v>
      </c>
      <c r="M407" s="9">
        <f t="shared" si="20"/>
        <v>-9.8724448968021995E-3</v>
      </c>
      <c r="P407" s="15"/>
      <c r="R407" s="10" t="s">
        <v>812</v>
      </c>
      <c r="S407" s="11">
        <v>3.6591561152421799E-2</v>
      </c>
      <c r="V407" s="16"/>
    </row>
    <row r="408" spans="1:22">
      <c r="A408" s="1" t="s">
        <v>814</v>
      </c>
      <c r="B408">
        <v>0.15526655960506569</v>
      </c>
      <c r="C408">
        <v>3.7221051637418623E-2</v>
      </c>
      <c r="D408">
        <v>0.73321531334189516</v>
      </c>
      <c r="E408">
        <v>-0.1180455079676471</v>
      </c>
      <c r="F408" s="8">
        <f t="shared" si="18"/>
        <v>-1.13681524263593E-2</v>
      </c>
      <c r="G408" s="8">
        <f t="shared" si="19"/>
        <v>-0.35941392319686538</v>
      </c>
      <c r="I408" s="10" t="s">
        <v>815</v>
      </c>
      <c r="J408" s="11">
        <v>-1.13681524263593E-2</v>
      </c>
      <c r="L408" s="12" t="str">
        <f>_xlfn.XLOOKUP(I408,Sheet!$B$2:$B$900,Sheet!$A$2:$A$900)</f>
        <v>VTRS</v>
      </c>
      <c r="M408" s="9">
        <f t="shared" si="20"/>
        <v>-1.13681524263593E-2</v>
      </c>
      <c r="P408" s="15"/>
      <c r="R408" s="10" t="s">
        <v>814</v>
      </c>
      <c r="S408" s="11">
        <v>-0.35941392319686538</v>
      </c>
      <c r="V408" s="16"/>
    </row>
    <row r="409" spans="1:22">
      <c r="A409" s="1" t="s">
        <v>816</v>
      </c>
      <c r="B409">
        <v>0.112511002383684</v>
      </c>
      <c r="C409">
        <v>2.8648890320673189E-2</v>
      </c>
      <c r="D409">
        <v>0.52684305649774454</v>
      </c>
      <c r="E409">
        <v>-8.386211206301078E-2</v>
      </c>
      <c r="F409" s="8">
        <f t="shared" si="18"/>
        <v>-9.7125185211711998E-3</v>
      </c>
      <c r="G409" s="8">
        <f t="shared" si="19"/>
        <v>7.1426490634164397E-2</v>
      </c>
      <c r="I409" s="10" t="s">
        <v>817</v>
      </c>
      <c r="J409" s="11">
        <v>-9.7125185211711998E-3</v>
      </c>
      <c r="L409" s="12" t="str">
        <f>_xlfn.XLOOKUP(I409,Sheet!$B$2:$B$900,Sheet!$A$2:$A$900)</f>
        <v>VZ</v>
      </c>
      <c r="M409" s="9">
        <f t="shared" si="20"/>
        <v>-9.7125185211711998E-3</v>
      </c>
      <c r="P409" s="15"/>
      <c r="R409" s="10" t="s">
        <v>816</v>
      </c>
      <c r="S409" s="11">
        <v>7.1426490634164397E-2</v>
      </c>
      <c r="V409" s="16"/>
    </row>
    <row r="410" spans="1:22">
      <c r="A410" s="1" t="s">
        <v>818</v>
      </c>
      <c r="B410">
        <v>0.2352016203167947</v>
      </c>
      <c r="C410">
        <v>9.9119491307080088E-2</v>
      </c>
      <c r="D410">
        <v>1.1190453656702499</v>
      </c>
      <c r="E410">
        <v>-0.13608212900971459</v>
      </c>
      <c r="F410" s="8">
        <f t="shared" si="18"/>
        <v>-1.02505919076629E-2</v>
      </c>
      <c r="G410" s="8">
        <f t="shared" si="19"/>
        <v>6.5695722009677998E-3</v>
      </c>
      <c r="I410" s="10" t="s">
        <v>819</v>
      </c>
      <c r="J410" s="11">
        <v>-1.02505919076629E-2</v>
      </c>
      <c r="L410" s="12" t="str">
        <f>_xlfn.XLOOKUP(I410,Sheet!$B$2:$B$900,Sheet!$A$2:$A$900)</f>
        <v>WAB</v>
      </c>
      <c r="M410" s="9">
        <f t="shared" si="20"/>
        <v>-1.02505919076629E-2</v>
      </c>
      <c r="P410" s="15"/>
      <c r="R410" s="10" t="s">
        <v>818</v>
      </c>
      <c r="S410" s="11">
        <v>6.5695722009677998E-3</v>
      </c>
      <c r="V410" s="16"/>
    </row>
    <row r="411" spans="1:22">
      <c r="A411" s="1" t="s">
        <v>820</v>
      </c>
      <c r="B411">
        <v>0.17993763359935119</v>
      </c>
      <c r="C411">
        <v>0.13717716203318059</v>
      </c>
      <c r="D411">
        <v>0.85229749937462806</v>
      </c>
      <c r="E411">
        <v>-4.2760471566170577E-2</v>
      </c>
      <c r="F411" s="8">
        <f t="shared" si="18"/>
        <v>-9.8071810562511998E-3</v>
      </c>
      <c r="G411" s="8">
        <f t="shared" si="19"/>
        <v>9.2881701454516005E-2</v>
      </c>
      <c r="I411" s="10" t="s">
        <v>821</v>
      </c>
      <c r="J411" s="11">
        <v>-9.8071810562511998E-3</v>
      </c>
      <c r="L411" s="12" t="str">
        <f>_xlfn.XLOOKUP(I411,Sheet!$B$2:$B$900,Sheet!$A$2:$A$900)</f>
        <v>WAT</v>
      </c>
      <c r="M411" s="9">
        <f t="shared" si="20"/>
        <v>-9.8071810562511998E-3</v>
      </c>
      <c r="P411" s="15"/>
      <c r="R411" s="10" t="s">
        <v>820</v>
      </c>
      <c r="S411" s="11">
        <v>9.2881701454516005E-2</v>
      </c>
      <c r="V411" s="16"/>
    </row>
    <row r="412" spans="1:22">
      <c r="A412" s="1" t="s">
        <v>822</v>
      </c>
      <c r="B412">
        <v>0.1727878777660013</v>
      </c>
      <c r="C412">
        <v>-0.23033096847863591</v>
      </c>
      <c r="D412">
        <v>0.81778710252555697</v>
      </c>
      <c r="E412">
        <v>-0.40311884624463717</v>
      </c>
      <c r="F412" s="8">
        <f t="shared" si="18"/>
        <v>-1.05986676106338E-2</v>
      </c>
      <c r="G412" s="8">
        <f t="shared" si="19"/>
        <v>-0.1079900797552537</v>
      </c>
      <c r="I412" s="10" t="s">
        <v>823</v>
      </c>
      <c r="J412" s="11">
        <v>-1.05986676106338E-2</v>
      </c>
      <c r="L412" s="12" t="str">
        <f>_xlfn.XLOOKUP(I412,Sheet!$B$2:$B$900,Sheet!$A$2:$A$900)</f>
        <v>WBA</v>
      </c>
      <c r="M412" s="9">
        <f t="shared" si="20"/>
        <v>-1.05986676106338E-2</v>
      </c>
      <c r="P412" s="15"/>
      <c r="R412" s="10" t="s">
        <v>822</v>
      </c>
      <c r="S412" s="11">
        <v>-0.1079900797552537</v>
      </c>
      <c r="V412" s="16"/>
    </row>
    <row r="413" spans="1:22">
      <c r="A413" s="1" t="s">
        <v>824</v>
      </c>
      <c r="B413">
        <v>0.19155091605753199</v>
      </c>
      <c r="C413">
        <v>4.7928313581347748E-2</v>
      </c>
      <c r="D413">
        <v>0.90835241868848038</v>
      </c>
      <c r="E413">
        <v>-0.14362260247618419</v>
      </c>
      <c r="F413" s="8">
        <f t="shared" si="18"/>
        <v>-1.01112579938844E-2</v>
      </c>
      <c r="G413" s="8">
        <f t="shared" si="19"/>
        <v>2.5750805302596699E-2</v>
      </c>
      <c r="I413" s="10" t="s">
        <v>825</v>
      </c>
      <c r="J413" s="11">
        <v>-1.01112579938844E-2</v>
      </c>
      <c r="L413" s="12" t="str">
        <f>_xlfn.XLOOKUP(I413,Sheet!$B$2:$B$900,Sheet!$A$2:$A$900)</f>
        <v>WBD</v>
      </c>
      <c r="M413" s="9">
        <f t="shared" si="20"/>
        <v>-1.01112579938844E-2</v>
      </c>
      <c r="P413" s="15"/>
      <c r="R413" s="10" t="s">
        <v>824</v>
      </c>
      <c r="S413" s="11">
        <v>2.5750805302596699E-2</v>
      </c>
      <c r="V413" s="16"/>
    </row>
    <row r="414" spans="1:22">
      <c r="A414" s="1" t="s">
        <v>826</v>
      </c>
      <c r="B414">
        <v>0.29927273596698512</v>
      </c>
      <c r="C414">
        <v>0.12635486792452921</v>
      </c>
      <c r="D414">
        <v>1.4283034269507591</v>
      </c>
      <c r="E414">
        <v>-0.17291786804245579</v>
      </c>
      <c r="F414" s="8">
        <f t="shared" si="18"/>
        <v>-1.0345962514457E-2</v>
      </c>
      <c r="G414" s="8">
        <f t="shared" si="19"/>
        <v>2.0898112987505E-3</v>
      </c>
      <c r="I414" s="10" t="s">
        <v>827</v>
      </c>
      <c r="J414" s="11">
        <v>-1.0345962514457E-2</v>
      </c>
      <c r="L414" s="12" t="str">
        <f>_xlfn.XLOOKUP(I414,Sheet!$B$2:$B$900,Sheet!$A$2:$A$900)</f>
        <v>WDC</v>
      </c>
      <c r="M414" s="9">
        <f t="shared" si="20"/>
        <v>-1.0345962514457E-2</v>
      </c>
      <c r="P414" s="15"/>
      <c r="R414" s="10" t="s">
        <v>826</v>
      </c>
      <c r="S414" s="11">
        <v>2.0898112987505E-3</v>
      </c>
      <c r="V414" s="16"/>
    </row>
    <row r="415" spans="1:22">
      <c r="A415" s="1" t="s">
        <v>828</v>
      </c>
      <c r="B415">
        <v>0.16664149378661641</v>
      </c>
      <c r="C415">
        <v>0.11769669520927829</v>
      </c>
      <c r="D415">
        <v>0.78811977468116479</v>
      </c>
      <c r="E415">
        <v>-4.8944798577338113E-2</v>
      </c>
      <c r="F415" s="8">
        <f t="shared" si="18"/>
        <v>-9.3317495731233008E-3</v>
      </c>
      <c r="G415" s="8">
        <f t="shared" si="19"/>
        <v>0.1044680242397265</v>
      </c>
      <c r="I415" s="10" t="s">
        <v>829</v>
      </c>
      <c r="J415" s="11">
        <v>-9.3317495731233008E-3</v>
      </c>
      <c r="L415" s="12" t="str">
        <f>_xlfn.XLOOKUP(I415,Sheet!$B$2:$B$900,Sheet!$A$2:$A$900)</f>
        <v>WEC</v>
      </c>
      <c r="M415" s="9">
        <f t="shared" si="20"/>
        <v>-9.3317495731233008E-3</v>
      </c>
      <c r="P415" s="15"/>
      <c r="R415" s="10" t="s">
        <v>828</v>
      </c>
      <c r="S415" s="11">
        <v>0.1044680242397265</v>
      </c>
      <c r="V415" s="16"/>
    </row>
    <row r="416" spans="1:22">
      <c r="A416" s="1" t="s">
        <v>830</v>
      </c>
      <c r="B416">
        <v>0.29239682399298911</v>
      </c>
      <c r="C416">
        <v>9.4067369345552931E-2</v>
      </c>
      <c r="D416">
        <v>1.3951148179335049</v>
      </c>
      <c r="E416">
        <v>-0.19832945464743609</v>
      </c>
      <c r="F416" s="8">
        <f t="shared" si="18"/>
        <v>-9.7468506829787999E-3</v>
      </c>
      <c r="G416" s="8">
        <f t="shared" si="19"/>
        <v>7.4109518381423795E-2</v>
      </c>
      <c r="I416" s="10" t="s">
        <v>831</v>
      </c>
      <c r="J416" s="11">
        <v>-9.7468506829787999E-3</v>
      </c>
      <c r="L416" s="12" t="str">
        <f>_xlfn.XLOOKUP(I416,Sheet!$B$2:$B$900,Sheet!$A$2:$A$900)</f>
        <v>WELL</v>
      </c>
      <c r="M416" s="9">
        <f t="shared" si="20"/>
        <v>-9.7468506829787999E-3</v>
      </c>
      <c r="P416" s="15"/>
      <c r="R416" s="10" t="s">
        <v>830</v>
      </c>
      <c r="S416" s="11">
        <v>7.4109518381423795E-2</v>
      </c>
      <c r="V416" s="16"/>
    </row>
    <row r="417" spans="1:22">
      <c r="A417" s="1" t="s">
        <v>832</v>
      </c>
      <c r="B417">
        <v>0.28651463543282202</v>
      </c>
      <c r="C417">
        <v>-0.35020248386186609</v>
      </c>
      <c r="D417">
        <v>1.366722706890277</v>
      </c>
      <c r="E417">
        <v>-0.63671711929468811</v>
      </c>
      <c r="F417" s="8">
        <f t="shared" si="18"/>
        <v>-1.02890463951541E-2</v>
      </c>
      <c r="G417" s="8">
        <f t="shared" si="19"/>
        <v>2.27972306331472E-2</v>
      </c>
      <c r="I417" s="10" t="s">
        <v>833</v>
      </c>
      <c r="J417" s="11">
        <v>-1.02890463951541E-2</v>
      </c>
      <c r="L417" s="12" t="str">
        <f>_xlfn.XLOOKUP(I417,Sheet!$B$2:$B$900,Sheet!$A$2:$A$900)</f>
        <v>WFC</v>
      </c>
      <c r="M417" s="9">
        <f t="shared" si="20"/>
        <v>-1.02890463951541E-2</v>
      </c>
      <c r="P417" s="15"/>
      <c r="R417" s="10" t="s">
        <v>832</v>
      </c>
      <c r="S417" s="11">
        <v>2.27972306331472E-2</v>
      </c>
      <c r="V417" s="16"/>
    </row>
    <row r="418" spans="1:22">
      <c r="A418" s="1" t="s">
        <v>834</v>
      </c>
      <c r="B418">
        <v>0.28169568679866791</v>
      </c>
      <c r="C418">
        <v>0.42711122376640848</v>
      </c>
      <c r="D418">
        <v>1.3434626356883741</v>
      </c>
      <c r="E418">
        <v>0.14541553696774071</v>
      </c>
      <c r="F418" s="8">
        <f t="shared" si="18"/>
        <v>-1.0273937411691801E-2</v>
      </c>
      <c r="G418" s="8">
        <f t="shared" si="19"/>
        <v>-5.3079391042702803E-2</v>
      </c>
      <c r="I418" s="10" t="s">
        <v>835</v>
      </c>
      <c r="J418" s="11">
        <v>-1.0273937411691801E-2</v>
      </c>
      <c r="L418" s="12" t="str">
        <f>_xlfn.XLOOKUP(I418,Sheet!$B$2:$B$900,Sheet!$A$2:$A$900)</f>
        <v>WHR</v>
      </c>
      <c r="M418" s="9">
        <f t="shared" si="20"/>
        <v>-1.0273937411691801E-2</v>
      </c>
      <c r="P418" s="15"/>
      <c r="R418" s="10" t="s">
        <v>834</v>
      </c>
      <c r="S418" s="11">
        <v>-5.3079391042702803E-2</v>
      </c>
      <c r="V418" s="16"/>
    </row>
    <row r="419" spans="1:22">
      <c r="A419" s="1" t="s">
        <v>836</v>
      </c>
      <c r="B419">
        <v>0.16936483239122591</v>
      </c>
      <c r="C419">
        <v>0.11394082318833521</v>
      </c>
      <c r="D419">
        <v>0.80126476846697825</v>
      </c>
      <c r="E419">
        <v>-5.5424009202890652E-2</v>
      </c>
      <c r="F419" s="8">
        <f t="shared" si="18"/>
        <v>-9.3898556299895995E-3</v>
      </c>
      <c r="G419" s="8">
        <f t="shared" si="19"/>
        <v>0.1271391814108</v>
      </c>
      <c r="I419" s="10" t="s">
        <v>837</v>
      </c>
      <c r="J419" s="11">
        <v>-9.3898556299895995E-3</v>
      </c>
      <c r="L419" s="12" t="str">
        <f>_xlfn.XLOOKUP(I419,Sheet!$B$2:$B$900,Sheet!$A$2:$A$900)</f>
        <v>WM</v>
      </c>
      <c r="M419" s="9">
        <f t="shared" si="20"/>
        <v>-9.3898556299895995E-3</v>
      </c>
      <c r="P419" s="15"/>
      <c r="R419" s="10" t="s">
        <v>836</v>
      </c>
      <c r="S419" s="11">
        <v>0.1271391814108</v>
      </c>
      <c r="V419" s="16"/>
    </row>
    <row r="420" spans="1:22">
      <c r="A420" s="1" t="s">
        <v>838</v>
      </c>
      <c r="B420">
        <v>0.24698400557855801</v>
      </c>
      <c r="C420">
        <v>0.1229991754546175</v>
      </c>
      <c r="D420">
        <v>1.1759165093414019</v>
      </c>
      <c r="E420">
        <v>-0.1239848301239405</v>
      </c>
      <c r="F420" s="8">
        <f t="shared" si="18"/>
        <v>-1.0178724917391E-2</v>
      </c>
      <c r="G420" s="8">
        <f t="shared" si="19"/>
        <v>5.1262188083622498E-2</v>
      </c>
      <c r="I420" s="10" t="s">
        <v>839</v>
      </c>
      <c r="J420" s="11">
        <v>-1.0178724917391E-2</v>
      </c>
      <c r="L420" s="12" t="str">
        <f>_xlfn.XLOOKUP(I420,Sheet!$B$2:$B$900,Sheet!$A$2:$A$900)</f>
        <v>WMB</v>
      </c>
      <c r="M420" s="9">
        <f t="shared" si="20"/>
        <v>-1.0178724917391E-2</v>
      </c>
      <c r="P420" s="15"/>
      <c r="R420" s="10" t="s">
        <v>838</v>
      </c>
      <c r="S420" s="11">
        <v>5.1262188083622498E-2</v>
      </c>
      <c r="V420" s="16"/>
    </row>
    <row r="421" spans="1:22">
      <c r="A421" s="1" t="s">
        <v>840</v>
      </c>
      <c r="B421">
        <v>0.1095830995114204</v>
      </c>
      <c r="C421">
        <v>0.25860146436579923</v>
      </c>
      <c r="D421">
        <v>0.51271067318109509</v>
      </c>
      <c r="E421">
        <v>0.1490183648543788</v>
      </c>
      <c r="F421" s="8">
        <f t="shared" si="18"/>
        <v>-9.4680870121216995E-3</v>
      </c>
      <c r="G421" s="8">
        <f t="shared" si="19"/>
        <v>0.1144802757115348</v>
      </c>
      <c r="I421" s="10" t="s">
        <v>841</v>
      </c>
      <c r="J421" s="11">
        <v>-9.4680870121216995E-3</v>
      </c>
      <c r="L421" s="12" t="str">
        <f>_xlfn.XLOOKUP(I421,Sheet!$B$2:$B$900,Sheet!$A$2:$A$900)</f>
        <v>WMT</v>
      </c>
      <c r="M421" s="9">
        <f t="shared" si="20"/>
        <v>-9.4680870121216995E-3</v>
      </c>
      <c r="P421" s="15"/>
      <c r="R421" s="10" t="s">
        <v>840</v>
      </c>
      <c r="S421" s="11">
        <v>0.1144802757115348</v>
      </c>
      <c r="V421" s="16"/>
    </row>
    <row r="422" spans="1:22">
      <c r="A422" s="1" t="s">
        <v>842</v>
      </c>
      <c r="B422">
        <v>0.2406341990350723</v>
      </c>
      <c r="C422">
        <v>8.731544053093454E-2</v>
      </c>
      <c r="D422">
        <v>1.145267302733763</v>
      </c>
      <c r="E422">
        <v>-0.15331875850413779</v>
      </c>
      <c r="F422" s="8">
        <f t="shared" si="18"/>
        <v>-9.5231430884679998E-3</v>
      </c>
      <c r="G422" s="8">
        <f t="shared" si="19"/>
        <v>0.1249137380320884</v>
      </c>
      <c r="I422" s="10" t="s">
        <v>843</v>
      </c>
      <c r="J422" s="11">
        <v>-9.5231430884679998E-3</v>
      </c>
      <c r="L422" s="12" t="str">
        <f>_xlfn.XLOOKUP(I422,Sheet!$B$2:$B$900,Sheet!$A$2:$A$900)</f>
        <v>WRB</v>
      </c>
      <c r="M422" s="9">
        <f t="shared" si="20"/>
        <v>-9.5231430884679998E-3</v>
      </c>
      <c r="P422" s="15"/>
      <c r="R422" s="10" t="s">
        <v>842</v>
      </c>
      <c r="S422" s="11">
        <v>0.1249137380320884</v>
      </c>
      <c r="V422" s="16"/>
    </row>
    <row r="423" spans="1:22">
      <c r="A423" s="1" t="s">
        <v>844</v>
      </c>
      <c r="B423">
        <v>0.14683455316212951</v>
      </c>
      <c r="C423">
        <v>0.71458937473055761</v>
      </c>
      <c r="D423">
        <v>0.69251575725043713</v>
      </c>
      <c r="E423">
        <v>0.56775482156842816</v>
      </c>
      <c r="F423" s="8">
        <f t="shared" si="18"/>
        <v>-9.3494670261014007E-3</v>
      </c>
      <c r="G423" s="8">
        <f t="shared" si="19"/>
        <v>0.1198726336921444</v>
      </c>
      <c r="I423" s="10" t="s">
        <v>845</v>
      </c>
      <c r="J423" s="11">
        <v>-9.3494670261014007E-3</v>
      </c>
      <c r="L423" s="12" t="str">
        <f>_xlfn.XLOOKUP(I423,Sheet!$B$2:$B$900,Sheet!$A$2:$A$900)</f>
        <v>WST</v>
      </c>
      <c r="M423" s="9">
        <f t="shared" si="20"/>
        <v>-9.3494670261014007E-3</v>
      </c>
      <c r="P423" s="15"/>
      <c r="R423" s="10" t="s">
        <v>844</v>
      </c>
      <c r="S423" s="11">
        <v>0.1198726336921444</v>
      </c>
      <c r="V423" s="16"/>
    </row>
    <row r="424" spans="1:22">
      <c r="A424" s="1" t="s">
        <v>846</v>
      </c>
      <c r="B424">
        <v>0.1843480428105006</v>
      </c>
      <c r="C424">
        <v>0.13913909398395671</v>
      </c>
      <c r="D424">
        <v>0.87358563503845132</v>
      </c>
      <c r="E424">
        <v>-4.5208948826543888E-2</v>
      </c>
      <c r="F424" s="8">
        <f t="shared" si="18"/>
        <v>-9.8226706731338997E-3</v>
      </c>
      <c r="G424" s="8">
        <f t="shared" si="19"/>
        <v>9.6570110418350799E-2</v>
      </c>
      <c r="I424" s="10" t="s">
        <v>847</v>
      </c>
      <c r="J424" s="11">
        <v>-9.8226706731338997E-3</v>
      </c>
      <c r="L424" s="12" t="str">
        <f>_xlfn.XLOOKUP(I424,Sheet!$B$2:$B$900,Sheet!$A$2:$A$900)</f>
        <v>WTW</v>
      </c>
      <c r="M424" s="9">
        <f t="shared" si="20"/>
        <v>-9.8226706731338997E-3</v>
      </c>
      <c r="P424" s="15"/>
      <c r="R424" s="10" t="s">
        <v>846</v>
      </c>
      <c r="S424" s="11">
        <v>9.6570110418350799E-2</v>
      </c>
      <c r="V424" s="16"/>
    </row>
    <row r="425" spans="1:22">
      <c r="A425" s="1" t="s">
        <v>848</v>
      </c>
      <c r="B425">
        <v>0.35252872031061072</v>
      </c>
      <c r="C425">
        <v>0.36558348851776379</v>
      </c>
      <c r="D425">
        <v>1.6853590799163689</v>
      </c>
      <c r="E425">
        <v>1.305476820715307E-2</v>
      </c>
      <c r="F425" s="8">
        <f t="shared" si="18"/>
        <v>-1.0203852807841101E-2</v>
      </c>
      <c r="G425" s="8">
        <f t="shared" si="19"/>
        <v>1.7712489917941E-3</v>
      </c>
      <c r="I425" s="10" t="s">
        <v>849</v>
      </c>
      <c r="J425" s="11">
        <v>-1.0203852807841101E-2</v>
      </c>
      <c r="L425" s="12" t="str">
        <f>_xlfn.XLOOKUP(I425,Sheet!$B$2:$B$900,Sheet!$A$2:$A$900)</f>
        <v>WY</v>
      </c>
      <c r="M425" s="9">
        <f t="shared" si="20"/>
        <v>-1.0203852807841101E-2</v>
      </c>
      <c r="P425" s="15"/>
      <c r="R425" s="10" t="s">
        <v>848</v>
      </c>
      <c r="S425" s="11">
        <v>1.7712489917941E-3</v>
      </c>
      <c r="V425" s="16"/>
    </row>
    <row r="426" spans="1:22">
      <c r="A426" s="1" t="s">
        <v>850</v>
      </c>
      <c r="B426">
        <v>0.31959995296677979</v>
      </c>
      <c r="C426">
        <v>0.17127061529315971</v>
      </c>
      <c r="D426">
        <v>1.526418711143817</v>
      </c>
      <c r="E426">
        <v>-0.14832933767362011</v>
      </c>
      <c r="F426" s="8">
        <f t="shared" si="18"/>
        <v>-9.5932482675281996E-3</v>
      </c>
      <c r="G426" s="8">
        <f t="shared" si="19"/>
        <v>7.8180725516928895E-2</v>
      </c>
      <c r="I426" s="10" t="s">
        <v>851</v>
      </c>
      <c r="J426" s="11">
        <v>-9.5932482675281996E-3</v>
      </c>
      <c r="L426" s="12" t="str">
        <f>_xlfn.XLOOKUP(I426,Sheet!$B$2:$B$900,Sheet!$A$2:$A$900)</f>
        <v>WYNN</v>
      </c>
      <c r="M426" s="9">
        <f t="shared" si="20"/>
        <v>-9.5932482675281996E-3</v>
      </c>
      <c r="P426" s="15"/>
      <c r="R426" s="10" t="s">
        <v>850</v>
      </c>
      <c r="S426" s="11">
        <v>7.8180725516928895E-2</v>
      </c>
      <c r="V426" s="16"/>
    </row>
    <row r="427" spans="1:22">
      <c r="A427" s="1" t="s">
        <v>852</v>
      </c>
      <c r="B427">
        <v>0.17896383895592391</v>
      </c>
      <c r="C427">
        <v>0.15166353427501</v>
      </c>
      <c r="D427">
        <v>0.84759719346523987</v>
      </c>
      <c r="E427">
        <v>-2.7300304680913878E-2</v>
      </c>
      <c r="F427" s="8">
        <f t="shared" si="18"/>
        <v>-9.3538833025841005E-3</v>
      </c>
      <c r="G427" s="8">
        <f t="shared" si="19"/>
        <v>0.1033623741250011</v>
      </c>
      <c r="I427" s="10" t="s">
        <v>853</v>
      </c>
      <c r="J427" s="11">
        <v>-9.3538833025841005E-3</v>
      </c>
      <c r="L427" s="12" t="str">
        <f>_xlfn.XLOOKUP(I427,Sheet!$B$2:$B$900,Sheet!$A$2:$A$900)</f>
        <v>XEL</v>
      </c>
      <c r="M427" s="9">
        <f t="shared" si="20"/>
        <v>-9.3538833025841005E-3</v>
      </c>
      <c r="P427" s="15"/>
      <c r="R427" s="10" t="s">
        <v>852</v>
      </c>
      <c r="S427" s="11">
        <v>0.1033623741250011</v>
      </c>
      <c r="V427" s="16"/>
    </row>
    <row r="428" spans="1:22">
      <c r="A428" s="1" t="s">
        <v>854</v>
      </c>
      <c r="B428">
        <v>0.23017895253663531</v>
      </c>
      <c r="C428">
        <v>-0.30976909790437029</v>
      </c>
      <c r="D428">
        <v>1.094801984165412</v>
      </c>
      <c r="E428">
        <v>-0.53994805044100569</v>
      </c>
      <c r="F428" s="8">
        <f t="shared" si="18"/>
        <v>-1.0313762246658101E-2</v>
      </c>
      <c r="G428" s="8">
        <f t="shared" si="19"/>
        <v>-1.17137040951663E-2</v>
      </c>
      <c r="I428" s="10" t="s">
        <v>855</v>
      </c>
      <c r="J428" s="11">
        <v>-1.0313762246658101E-2</v>
      </c>
      <c r="L428" s="12" t="str">
        <f>_xlfn.XLOOKUP(I428,Sheet!$B$2:$B$900,Sheet!$A$2:$A$900)</f>
        <v>XOM</v>
      </c>
      <c r="M428" s="9">
        <f t="shared" si="20"/>
        <v>-1.0313762246658101E-2</v>
      </c>
      <c r="P428" s="15"/>
      <c r="R428" s="10" t="s">
        <v>854</v>
      </c>
      <c r="S428" s="11">
        <v>-1.17137040951663E-2</v>
      </c>
      <c r="V428" s="16"/>
    </row>
    <row r="429" spans="1:22">
      <c r="A429" s="1" t="s">
        <v>856</v>
      </c>
      <c r="B429">
        <v>0.1922675597381355</v>
      </c>
      <c r="C429">
        <v>4.8074030604764888E-2</v>
      </c>
      <c r="D429">
        <v>0.91181150993487592</v>
      </c>
      <c r="E429">
        <v>-0.14419352913337061</v>
      </c>
      <c r="F429" s="8">
        <f t="shared" si="18"/>
        <v>-1.0260044073086901E-2</v>
      </c>
      <c r="G429" s="8">
        <f t="shared" si="19"/>
        <v>-8.19200948641403E-2</v>
      </c>
      <c r="I429" s="10" t="s">
        <v>857</v>
      </c>
      <c r="J429" s="11">
        <v>-1.0260044073086901E-2</v>
      </c>
      <c r="L429" s="12" t="str">
        <f>_xlfn.XLOOKUP(I429,Sheet!$B$2:$B$900,Sheet!$A$2:$A$900)</f>
        <v>XRAY</v>
      </c>
      <c r="M429" s="9">
        <f t="shared" si="20"/>
        <v>-1.0260044073086901E-2</v>
      </c>
      <c r="P429" s="15"/>
      <c r="R429" s="10" t="s">
        <v>856</v>
      </c>
      <c r="S429" s="11">
        <v>-8.19200948641403E-2</v>
      </c>
      <c r="V429" s="16"/>
    </row>
    <row r="430" spans="1:22">
      <c r="A430" s="1" t="s">
        <v>858</v>
      </c>
      <c r="B430">
        <v>0.19110749135362931</v>
      </c>
      <c r="C430">
        <v>0.1884352142526261</v>
      </c>
      <c r="D430">
        <v>0.9062120990942103</v>
      </c>
      <c r="E430">
        <v>-2.672277101003151E-3</v>
      </c>
      <c r="F430" s="8">
        <f t="shared" si="18"/>
        <v>-9.5927529297684007E-3</v>
      </c>
      <c r="G430" s="8">
        <f t="shared" si="19"/>
        <v>0.1250930803268312</v>
      </c>
      <c r="I430" s="10" t="s">
        <v>859</v>
      </c>
      <c r="J430" s="11">
        <v>-9.5927529297684007E-3</v>
      </c>
      <c r="L430" s="12" t="str">
        <f>_xlfn.XLOOKUP(I430,Sheet!$B$2:$B$900,Sheet!$A$2:$A$900)</f>
        <v>YUM</v>
      </c>
      <c r="M430" s="9">
        <f t="shared" si="20"/>
        <v>-9.5927529297684007E-3</v>
      </c>
      <c r="P430" s="15"/>
      <c r="R430" s="10" t="s">
        <v>858</v>
      </c>
      <c r="S430" s="11">
        <v>0.1250930803268312</v>
      </c>
      <c r="V430" s="16"/>
    </row>
    <row r="431" spans="1:22">
      <c r="A431" s="1" t="s">
        <v>860</v>
      </c>
      <c r="B431">
        <v>0.20101521980634149</v>
      </c>
      <c r="C431">
        <v>0.16107264510701111</v>
      </c>
      <c r="D431">
        <v>0.95403466097542233</v>
      </c>
      <c r="E431">
        <v>-3.9942574699330352E-2</v>
      </c>
      <c r="F431" s="8">
        <f t="shared" si="18"/>
        <v>-9.9564368442650007E-3</v>
      </c>
      <c r="G431" s="8">
        <f t="shared" si="19"/>
        <v>3.8291435136359797E-2</v>
      </c>
      <c r="I431" s="10" t="s">
        <v>861</v>
      </c>
      <c r="J431" s="11">
        <v>-9.9564368442650007E-3</v>
      </c>
      <c r="L431" s="12" t="str">
        <f>_xlfn.XLOOKUP(I431,Sheet!$B$2:$B$900,Sheet!$A$2:$A$900)</f>
        <v>ZBH</v>
      </c>
      <c r="M431" s="9">
        <f t="shared" si="20"/>
        <v>-9.9564368442650007E-3</v>
      </c>
      <c r="P431" s="15"/>
      <c r="R431" s="10" t="s">
        <v>860</v>
      </c>
      <c r="S431" s="11">
        <v>3.8291435136359797E-2</v>
      </c>
      <c r="V431" s="16"/>
    </row>
    <row r="432" spans="1:22">
      <c r="A432" s="1" t="s">
        <v>862</v>
      </c>
      <c r="B432">
        <v>0.24113020727492249</v>
      </c>
      <c r="C432">
        <v>0.53240169449678165</v>
      </c>
      <c r="D432">
        <v>1.147661432211275</v>
      </c>
      <c r="E432">
        <v>0.29127148722185908</v>
      </c>
      <c r="F432" s="8">
        <f t="shared" si="18"/>
        <v>-9.1022933388014999E-3</v>
      </c>
      <c r="G432" s="8">
        <f t="shared" si="19"/>
        <v>0.17270940197847609</v>
      </c>
      <c r="I432" s="10" t="s">
        <v>863</v>
      </c>
      <c r="J432" s="11">
        <v>-9.1022933388014999E-3</v>
      </c>
      <c r="L432" s="12" t="str">
        <f>_xlfn.XLOOKUP(I432,Sheet!$B$2:$B$900,Sheet!$A$2:$A$900)</f>
        <v>ZBRA</v>
      </c>
      <c r="M432" s="9">
        <f t="shared" si="20"/>
        <v>-9.1022933388014999E-3</v>
      </c>
      <c r="P432" s="15"/>
      <c r="R432" s="10" t="s">
        <v>862</v>
      </c>
      <c r="S432" s="11">
        <v>0.17270940197847609</v>
      </c>
      <c r="V432" s="16"/>
    </row>
    <row r="433" spans="1:22" ht="16" customHeight="1" thickBot="1">
      <c r="A433" s="1" t="s">
        <v>864</v>
      </c>
      <c r="B433">
        <v>0.21798631607130789</v>
      </c>
      <c r="C433">
        <v>3.4316122105507392E-2</v>
      </c>
      <c r="D433">
        <v>1.0359506425444549</v>
      </c>
      <c r="E433">
        <v>-0.1836701939658005</v>
      </c>
      <c r="F433" s="8">
        <f t="shared" si="18"/>
        <v>-9.7508070339722992E-3</v>
      </c>
      <c r="G433" s="8">
        <f t="shared" si="19"/>
        <v>0.1059776314436138</v>
      </c>
      <c r="I433" s="17" t="s">
        <v>865</v>
      </c>
      <c r="J433" s="11">
        <v>-9.7508070339722992E-3</v>
      </c>
      <c r="K433" s="18"/>
      <c r="L433" s="12" t="str">
        <f>_xlfn.XLOOKUP(I433,Sheet!$B$2:$B$900,Sheet!$A$2:$A$900)</f>
        <v>ZION</v>
      </c>
      <c r="M433" s="19">
        <f t="shared" si="20"/>
        <v>-9.7508070339722992E-3</v>
      </c>
      <c r="N433" s="18"/>
      <c r="O433" s="18"/>
      <c r="P433" s="20"/>
      <c r="R433" s="17" t="s">
        <v>864</v>
      </c>
      <c r="S433" s="21">
        <v>0.1059776314436138</v>
      </c>
      <c r="T433" s="22"/>
      <c r="U433" s="22"/>
      <c r="V433" s="23"/>
    </row>
    <row r="436" spans="1:22">
      <c r="I436" t="s">
        <v>882</v>
      </c>
      <c r="R436" t="s">
        <v>883</v>
      </c>
    </row>
  </sheetData>
  <mergeCells count="4">
    <mergeCell ref="O1:P1"/>
    <mergeCell ref="U1:V1"/>
    <mergeCell ref="O11:P11"/>
    <mergeCell ref="U11:V1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36"/>
  <sheetViews>
    <sheetView tabSelected="1" topLeftCell="E1" workbookViewId="0">
      <selection activeCell="P6" sqref="P6"/>
    </sheetView>
  </sheetViews>
  <sheetFormatPr baseColWidth="10" defaultColWidth="8.83203125" defaultRowHeight="15"/>
  <cols>
    <col min="6" max="6" width="13.83203125" style="8" bestFit="1" customWidth="1"/>
    <col min="7" max="7" width="15.6640625" style="8" bestFit="1" customWidth="1"/>
    <col min="9" max="9" width="11.1640625" style="12" customWidth="1"/>
    <col min="10" max="10" width="12.83203125" style="9" bestFit="1" customWidth="1"/>
    <col min="11" max="11" width="6.33203125" style="12" customWidth="1"/>
    <col min="12" max="12" width="12.1640625" style="12" customWidth="1"/>
    <col min="13" max="13" width="12.83203125" style="9" bestFit="1" customWidth="1"/>
    <col min="14" max="14" width="5.33203125" style="12" customWidth="1"/>
    <col min="15" max="15" width="13.6640625" style="12" customWidth="1"/>
    <col min="16" max="16" width="9.1640625" style="12" customWidth="1"/>
    <col min="18" max="18" width="11.1640625" style="12" customWidth="1"/>
    <col min="19" max="19" width="14" style="9" customWidth="1"/>
    <col min="20" max="20" width="5.33203125" customWidth="1"/>
    <col min="21" max="21" width="12.6640625" customWidth="1"/>
    <col min="22" max="22" width="10" customWidth="1"/>
  </cols>
  <sheetData>
    <row r="1" spans="1:22" ht="17" customHeight="1" thickBot="1">
      <c r="B1" s="1" t="s">
        <v>866</v>
      </c>
      <c r="C1" s="1" t="s">
        <v>867</v>
      </c>
      <c r="D1" s="1" t="s">
        <v>868</v>
      </c>
      <c r="E1" s="1" t="s">
        <v>869</v>
      </c>
      <c r="F1" s="2" t="s">
        <v>870</v>
      </c>
      <c r="G1" s="2" t="s">
        <v>871</v>
      </c>
      <c r="I1" s="3" t="s">
        <v>872</v>
      </c>
      <c r="J1" s="4" t="s">
        <v>870</v>
      </c>
      <c r="K1" s="5"/>
      <c r="L1" s="5" t="s">
        <v>872</v>
      </c>
      <c r="M1" s="6" t="s">
        <v>870</v>
      </c>
      <c r="N1" s="5"/>
      <c r="O1" s="35" t="s">
        <v>873</v>
      </c>
      <c r="P1" s="36"/>
      <c r="R1" s="3" t="s">
        <v>872</v>
      </c>
      <c r="S1" s="4" t="s">
        <v>871</v>
      </c>
      <c r="T1" s="7"/>
      <c r="U1" s="35" t="s">
        <v>874</v>
      </c>
      <c r="V1" s="36"/>
    </row>
    <row r="2" spans="1:22">
      <c r="A2" s="1" t="s">
        <v>2</v>
      </c>
      <c r="B2">
        <v>0.18568532212729161</v>
      </c>
      <c r="C2">
        <v>0.40216377797570152</v>
      </c>
      <c r="D2">
        <v>0.88004040650144943</v>
      </c>
      <c r="E2">
        <v>0.21647845584840991</v>
      </c>
      <c r="F2" s="8">
        <f t="shared" ref="F2:F65" si="0">_xlfn.XLOOKUP(A2,$L$2:$L$900,$M$2:$M$900)</f>
        <v>3.301470935394E-4</v>
      </c>
      <c r="G2" s="8">
        <f t="shared" ref="G2:G65" si="1">_xlfn.XLOOKUP(A2,$R$2:$R$900,$S$2:$S$900)</f>
        <v>9.5720307719000003E-2</v>
      </c>
      <c r="I2" s="10" t="s">
        <v>3</v>
      </c>
      <c r="J2" s="11">
        <v>3.301470935394E-4</v>
      </c>
      <c r="L2" s="12" t="str">
        <f>_xlfn.XLOOKUP(I2,Sheet!$B$2:$B$900,Sheet!$A$2:$A$900)</f>
        <v>A</v>
      </c>
      <c r="M2" s="9">
        <f t="shared" ref="M2:M65" si="2">J2</f>
        <v>3.301470935394E-4</v>
      </c>
      <c r="O2" s="13" t="s">
        <v>890</v>
      </c>
      <c r="P2" s="24">
        <f>COUNTIFS(E:E,"&gt;0", F:F,"&gt;0")</f>
        <v>167</v>
      </c>
      <c r="R2" s="10" t="s">
        <v>2</v>
      </c>
      <c r="S2" s="11">
        <v>9.5720307719000003E-2</v>
      </c>
      <c r="U2" s="13" t="s">
        <v>890</v>
      </c>
      <c r="V2" s="24">
        <f>COUNTIFS(E:E,"&gt;0", G:G,"&gt;0")</f>
        <v>188</v>
      </c>
    </row>
    <row r="3" spans="1:22">
      <c r="A3" s="1" t="s">
        <v>4</v>
      </c>
      <c r="B3">
        <v>0.27951572674095149</v>
      </c>
      <c r="C3">
        <v>-7.5222627196119274E-2</v>
      </c>
      <c r="D3">
        <v>1.3329404180825639</v>
      </c>
      <c r="E3">
        <v>-0.35473835393707082</v>
      </c>
      <c r="F3" s="8">
        <f t="shared" si="0"/>
        <v>-1.1110503114470001E-3</v>
      </c>
      <c r="G3" s="8">
        <f t="shared" si="1"/>
        <v>-0.33035470415865797</v>
      </c>
      <c r="I3" s="10" t="s">
        <v>5</v>
      </c>
      <c r="J3" s="11">
        <v>-1.1110503114470001E-3</v>
      </c>
      <c r="L3" s="12" t="str">
        <f>_xlfn.XLOOKUP(I3,Sheet!$B$2:$B$900,Sheet!$A$2:$A$900)</f>
        <v>AAL</v>
      </c>
      <c r="M3" s="9">
        <f t="shared" si="2"/>
        <v>-1.1110503114470001E-3</v>
      </c>
      <c r="O3" s="14" t="s">
        <v>891</v>
      </c>
      <c r="P3" s="25">
        <f>COUNTIFS(E:E,"&lt;=0", F:F,"&lt;=0")</f>
        <v>92</v>
      </c>
      <c r="R3" s="10" t="s">
        <v>4</v>
      </c>
      <c r="S3" s="11">
        <v>-0.33035470415865797</v>
      </c>
      <c r="U3" s="14" t="s">
        <v>891</v>
      </c>
      <c r="V3" s="25">
        <f>COUNTIFS(E:E,"&lt;=0", G:G,"&lt;=0")</f>
        <v>52</v>
      </c>
    </row>
    <row r="4" spans="1:22" ht="16" customHeight="1">
      <c r="A4" s="1" t="s">
        <v>6</v>
      </c>
      <c r="B4">
        <v>0.23608032807145091</v>
      </c>
      <c r="C4">
        <v>0.71015011283266649</v>
      </c>
      <c r="D4">
        <v>1.1232867067781649</v>
      </c>
      <c r="E4">
        <v>0.47406978476121558</v>
      </c>
      <c r="F4" s="8">
        <f t="shared" si="0"/>
        <v>6.9957753900359995E-4</v>
      </c>
      <c r="G4" s="8">
        <f t="shared" si="1"/>
        <v>0.13473946484123361</v>
      </c>
      <c r="I4" s="10" t="s">
        <v>7</v>
      </c>
      <c r="J4" s="11">
        <v>6.9957753900359995E-4</v>
      </c>
      <c r="L4" s="12" t="str">
        <f>_xlfn.XLOOKUP(I4,Sheet!$B$2:$B$900,Sheet!$A$2:$A$900)</f>
        <v>AAPL</v>
      </c>
      <c r="M4" s="9">
        <f t="shared" si="2"/>
        <v>6.9957753900359995E-4</v>
      </c>
      <c r="O4" s="14" t="s">
        <v>892</v>
      </c>
      <c r="P4" s="25">
        <f>COUNTIFS(E:E,"&lt;=0", F:F,"&gt;0")</f>
        <v>115</v>
      </c>
      <c r="R4" s="10" t="s">
        <v>6</v>
      </c>
      <c r="S4" s="11">
        <v>0.13473946484123361</v>
      </c>
      <c r="U4" s="14" t="s">
        <v>892</v>
      </c>
      <c r="V4" s="25">
        <f>COUNTIFS(E:E,"&lt;=0", G:G,"&gt;0")</f>
        <v>155</v>
      </c>
    </row>
    <row r="5" spans="1:22" ht="16" customHeight="1">
      <c r="A5" s="1" t="s">
        <v>8</v>
      </c>
      <c r="B5">
        <v>0.180173332046388</v>
      </c>
      <c r="C5">
        <v>0.32392736433340469</v>
      </c>
      <c r="D5">
        <v>0.85343516716826195</v>
      </c>
      <c r="E5">
        <v>0.14375403228701669</v>
      </c>
      <c r="F5" s="8">
        <f t="shared" si="0"/>
        <v>6.593557112699E-4</v>
      </c>
      <c r="G5" s="8">
        <f t="shared" si="1"/>
        <v>0.1657416924554232</v>
      </c>
      <c r="I5" s="10" t="s">
        <v>9</v>
      </c>
      <c r="J5" s="11">
        <v>6.593557112699E-4</v>
      </c>
      <c r="L5" s="12" t="str">
        <f>_xlfn.XLOOKUP(I5,Sheet!$B$2:$B$900,Sheet!$A$2:$A$900)</f>
        <v>ABT</v>
      </c>
      <c r="M5" s="9">
        <f t="shared" si="2"/>
        <v>6.593557112699E-4</v>
      </c>
      <c r="O5" s="14" t="s">
        <v>893</v>
      </c>
      <c r="P5" s="25">
        <f>COUNTIFS(E:E,"&gt;0", F:F,"&lt;=0")</f>
        <v>58</v>
      </c>
      <c r="R5" s="10" t="s">
        <v>8</v>
      </c>
      <c r="S5" s="11">
        <v>0.1657416924554232</v>
      </c>
      <c r="U5" s="14" t="s">
        <v>893</v>
      </c>
      <c r="V5" s="25">
        <f>COUNTIFS(E:E,"&gt;0", G:G,"&lt;=0")</f>
        <v>37</v>
      </c>
    </row>
    <row r="6" spans="1:22" ht="16" customHeight="1">
      <c r="A6" s="1" t="s">
        <v>10</v>
      </c>
      <c r="B6">
        <v>0.27741856945828658</v>
      </c>
      <c r="C6">
        <v>-7.4461498749835986E-3</v>
      </c>
      <c r="D6">
        <v>1.3228178723947659</v>
      </c>
      <c r="E6">
        <v>-0.28486471933327018</v>
      </c>
      <c r="F6" s="8">
        <f t="shared" si="0"/>
        <v>2.241514957332E-4</v>
      </c>
      <c r="G6" s="8">
        <f t="shared" si="1"/>
        <v>6.8947190566016295E-2</v>
      </c>
      <c r="I6" s="10" t="s">
        <v>11</v>
      </c>
      <c r="J6" s="11">
        <v>2.241514957332E-4</v>
      </c>
      <c r="L6" s="12" t="str">
        <f>_xlfn.XLOOKUP(I6,Sheet!$B$2:$B$900,Sheet!$A$2:$A$900)</f>
        <v>ACGL</v>
      </c>
      <c r="M6" s="9">
        <f t="shared" si="2"/>
        <v>2.241514957332E-4</v>
      </c>
      <c r="O6" s="14" t="s">
        <v>894</v>
      </c>
      <c r="P6" s="26">
        <f>P2/(P2+P4)</f>
        <v>0.59219858156028371</v>
      </c>
      <c r="R6" s="10" t="s">
        <v>10</v>
      </c>
      <c r="S6" s="11">
        <v>6.8947190566016295E-2</v>
      </c>
      <c r="U6" s="14" t="s">
        <v>894</v>
      </c>
      <c r="V6" s="26">
        <f>V2/(V2+V4)</f>
        <v>0.54810495626822153</v>
      </c>
    </row>
    <row r="7" spans="1:22">
      <c r="A7" s="1" t="s">
        <v>12</v>
      </c>
      <c r="B7">
        <v>0.22082148516063571</v>
      </c>
      <c r="C7">
        <v>0.31787083898775609</v>
      </c>
      <c r="D7">
        <v>1.0496354190161969</v>
      </c>
      <c r="E7">
        <v>9.7049353827120433E-2</v>
      </c>
      <c r="F7" s="8">
        <f t="shared" si="0"/>
        <v>3.592597755995E-4</v>
      </c>
      <c r="G7" s="8">
        <f t="shared" si="1"/>
        <v>0.1256335124081111</v>
      </c>
      <c r="I7" s="10" t="s">
        <v>13</v>
      </c>
      <c r="J7" s="11">
        <v>3.592597755995E-4</v>
      </c>
      <c r="L7" s="12" t="str">
        <f>_xlfn.XLOOKUP(I7,Sheet!$B$2:$B$900,Sheet!$A$2:$A$900)</f>
        <v>ACN</v>
      </c>
      <c r="M7" s="9">
        <f t="shared" si="2"/>
        <v>3.592597755995E-4</v>
      </c>
      <c r="O7" s="14" t="s">
        <v>895</v>
      </c>
      <c r="P7" s="26">
        <f>P2/(P2+P5)</f>
        <v>0.74222222222222223</v>
      </c>
      <c r="R7" s="10" t="s">
        <v>12</v>
      </c>
      <c r="S7" s="11">
        <v>0.1256335124081111</v>
      </c>
      <c r="U7" s="14" t="s">
        <v>895</v>
      </c>
      <c r="V7" s="26">
        <f>V2/(V2+V5)</f>
        <v>0.83555555555555561</v>
      </c>
    </row>
    <row r="8" spans="1:22" ht="16" customHeight="1">
      <c r="A8" s="1" t="s">
        <v>14</v>
      </c>
      <c r="B8">
        <v>0.22913325989619199</v>
      </c>
      <c r="C8">
        <v>0.53109692871522562</v>
      </c>
      <c r="D8">
        <v>1.0897546414525989</v>
      </c>
      <c r="E8">
        <v>0.30196366881903358</v>
      </c>
      <c r="F8" s="8">
        <f t="shared" si="0"/>
        <v>9.1719631189439996E-4</v>
      </c>
      <c r="G8" s="8">
        <f t="shared" si="1"/>
        <v>0.1678999808205531</v>
      </c>
      <c r="I8" s="10" t="s">
        <v>15</v>
      </c>
      <c r="J8" s="11">
        <v>9.1719631189439996E-4</v>
      </c>
      <c r="L8" s="12" t="str">
        <f>_xlfn.XLOOKUP(I8,Sheet!$B$2:$B$900,Sheet!$A$2:$A$900)</f>
        <v>ADBE</v>
      </c>
      <c r="M8" s="9">
        <f t="shared" si="2"/>
        <v>9.1719631189439996E-4</v>
      </c>
      <c r="O8" s="27" t="s">
        <v>896</v>
      </c>
      <c r="P8" s="28">
        <f>2*P6*P7/(P6+P7)</f>
        <v>0.65877712031558178</v>
      </c>
      <c r="R8" s="10" t="s">
        <v>14</v>
      </c>
      <c r="S8" s="11">
        <v>0.1678999808205531</v>
      </c>
      <c r="U8" s="27" t="s">
        <v>896</v>
      </c>
      <c r="V8" s="28">
        <f>2*V6*V7/(V6+V7)</f>
        <v>0.6619718309859155</v>
      </c>
    </row>
    <row r="9" spans="1:22" ht="16" thickBot="1">
      <c r="A9" s="1" t="s">
        <v>16</v>
      </c>
      <c r="B9">
        <v>0.25166654368197661</v>
      </c>
      <c r="C9">
        <v>0.36424700322781761</v>
      </c>
      <c r="D9">
        <v>1.198518155044618</v>
      </c>
      <c r="E9">
        <v>0.11258045954584101</v>
      </c>
      <c r="F9" s="8">
        <f t="shared" si="0"/>
        <v>1.9408693379300001E-4</v>
      </c>
      <c r="G9" s="8">
        <f t="shared" si="1"/>
        <v>0.11334003534462719</v>
      </c>
      <c r="I9" s="10" t="s">
        <v>17</v>
      </c>
      <c r="J9" s="11">
        <v>1.9408693379300001E-4</v>
      </c>
      <c r="L9" s="12" t="str">
        <f>_xlfn.XLOOKUP(I9,Sheet!$B$2:$B$900,Sheet!$A$2:$A$900)</f>
        <v>ADI</v>
      </c>
      <c r="M9" s="9">
        <f t="shared" si="2"/>
        <v>1.9408693379300001E-4</v>
      </c>
      <c r="O9" s="29" t="s">
        <v>875</v>
      </c>
      <c r="P9" s="30">
        <f>(P2+P3)/(P2+P3+P4+P5)</f>
        <v>0.59953703703703709</v>
      </c>
      <c r="R9" s="10" t="s">
        <v>16</v>
      </c>
      <c r="S9" s="11">
        <v>0.11334003534462719</v>
      </c>
      <c r="U9" s="29" t="s">
        <v>875</v>
      </c>
      <c r="V9" s="30">
        <f>(V2+V3)/(V2+V3+V4+V5)</f>
        <v>0.55555555555555558</v>
      </c>
    </row>
    <row r="10" spans="1:22" ht="16" thickBot="1">
      <c r="A10" s="1" t="s">
        <v>18</v>
      </c>
      <c r="B10">
        <v>0.20041652378917749</v>
      </c>
      <c r="C10">
        <v>0.19746538072587161</v>
      </c>
      <c r="D10">
        <v>0.95114487877504106</v>
      </c>
      <c r="E10">
        <v>-2.951143063305905E-3</v>
      </c>
      <c r="F10" s="8">
        <f t="shared" si="0"/>
        <v>-1.995335740973E-4</v>
      </c>
      <c r="G10" s="8">
        <f t="shared" si="1"/>
        <v>1.5927418347764299E-2</v>
      </c>
      <c r="I10" s="10" t="s">
        <v>19</v>
      </c>
      <c r="J10" s="11">
        <v>-1.995335740973E-4</v>
      </c>
      <c r="L10" s="12" t="str">
        <f>_xlfn.XLOOKUP(I10,Sheet!$B$2:$B$900,Sheet!$A$2:$A$900)</f>
        <v>ADM</v>
      </c>
      <c r="M10" s="9">
        <f t="shared" si="2"/>
        <v>-1.995335740973E-4</v>
      </c>
      <c r="P10" s="31"/>
      <c r="R10" s="10" t="s">
        <v>18</v>
      </c>
      <c r="S10" s="11">
        <v>1.5927418347764299E-2</v>
      </c>
      <c r="U10" s="12"/>
      <c r="V10" s="31"/>
    </row>
    <row r="11" spans="1:22" ht="16" thickBot="1">
      <c r="A11" s="1" t="s">
        <v>20</v>
      </c>
      <c r="B11">
        <v>0.2333214604651706</v>
      </c>
      <c r="C11">
        <v>0.15688211935945301</v>
      </c>
      <c r="D11">
        <v>1.109970221828753</v>
      </c>
      <c r="E11">
        <v>-7.6439341105717623E-2</v>
      </c>
      <c r="F11" s="8">
        <f t="shared" si="0"/>
        <v>2.808450146115E-4</v>
      </c>
      <c r="G11" s="8">
        <f t="shared" si="1"/>
        <v>0.1434109277796401</v>
      </c>
      <c r="I11" s="10" t="s">
        <v>21</v>
      </c>
      <c r="J11" s="11">
        <v>2.808450146115E-4</v>
      </c>
      <c r="L11" s="12" t="str">
        <f>_xlfn.XLOOKUP(I11,Sheet!$B$2:$B$900,Sheet!$A$2:$A$900)</f>
        <v>ADP</v>
      </c>
      <c r="M11" s="9">
        <f t="shared" si="2"/>
        <v>2.808450146115E-4</v>
      </c>
      <c r="O11" s="37" t="s">
        <v>876</v>
      </c>
      <c r="P11" s="38"/>
      <c r="R11" s="10" t="s">
        <v>20</v>
      </c>
      <c r="S11" s="11">
        <v>0.1434109277796401</v>
      </c>
      <c r="U11" s="37" t="s">
        <v>877</v>
      </c>
      <c r="V11" s="38"/>
    </row>
    <row r="12" spans="1:22">
      <c r="A12" s="1" t="s">
        <v>22</v>
      </c>
      <c r="B12">
        <v>0.23889564604724481</v>
      </c>
      <c r="C12">
        <v>0.63722447144623517</v>
      </c>
      <c r="D12">
        <v>1.1368756660189521</v>
      </c>
      <c r="E12">
        <v>0.39832882539899039</v>
      </c>
      <c r="F12" s="8">
        <f t="shared" si="0"/>
        <v>5.4839952534539997E-4</v>
      </c>
      <c r="G12" s="8">
        <f t="shared" si="1"/>
        <v>0.1388735503556752</v>
      </c>
      <c r="I12" s="10" t="s">
        <v>23</v>
      </c>
      <c r="J12" s="11">
        <v>5.4839952534539997E-4</v>
      </c>
      <c r="L12" s="12" t="str">
        <f>_xlfn.XLOOKUP(I12,Sheet!$B$2:$B$900,Sheet!$A$2:$A$900)</f>
        <v>ADSK</v>
      </c>
      <c r="M12" s="9">
        <f t="shared" si="2"/>
        <v>5.4839952534539997E-4</v>
      </c>
      <c r="O12" s="32" t="s">
        <v>878</v>
      </c>
      <c r="P12" s="33">
        <f>SQRT(SUMXMY2(E:E, F:F)/COUNT(E:E))</f>
        <v>0.23927093308734193</v>
      </c>
      <c r="R12" s="10" t="s">
        <v>22</v>
      </c>
      <c r="S12" s="11">
        <v>0.1388735503556752</v>
      </c>
      <c r="U12" s="32" t="s">
        <v>878</v>
      </c>
      <c r="V12" s="33">
        <f>SQRT(SUMXMY2($E$2:$E$433, $G$2:$G$433)/COUNT($E$2:$E$433))</f>
        <v>0.32027424248505698</v>
      </c>
    </row>
    <row r="13" spans="1:22" ht="16" thickBot="1">
      <c r="A13" s="1" t="s">
        <v>24</v>
      </c>
      <c r="B13">
        <v>0.19284439811378501</v>
      </c>
      <c r="C13">
        <v>0.13486791009977331</v>
      </c>
      <c r="D13">
        <v>0.91459578980756528</v>
      </c>
      <c r="E13">
        <v>-5.7976488014011757E-2</v>
      </c>
      <c r="F13" s="8">
        <f t="shared" si="0"/>
        <v>5.3305212103109997E-4</v>
      </c>
      <c r="G13" s="8">
        <f t="shared" si="1"/>
        <v>0.1200666687674056</v>
      </c>
      <c r="I13" s="10" t="s">
        <v>25</v>
      </c>
      <c r="J13" s="11">
        <v>5.3305212103109997E-4</v>
      </c>
      <c r="L13" s="12" t="str">
        <f>_xlfn.XLOOKUP(I13,Sheet!$B$2:$B$900,Sheet!$A$2:$A$900)</f>
        <v>AEE</v>
      </c>
      <c r="M13" s="9">
        <f t="shared" si="2"/>
        <v>5.3305212103109997E-4</v>
      </c>
      <c r="O13" s="29" t="s">
        <v>879</v>
      </c>
      <c r="P13" s="34">
        <f>RSQ(F:F, E:E)</f>
        <v>0.1016903941302874</v>
      </c>
      <c r="R13" s="10" t="s">
        <v>24</v>
      </c>
      <c r="S13" s="11">
        <v>0.1200666687674056</v>
      </c>
      <c r="U13" s="29" t="s">
        <v>879</v>
      </c>
      <c r="V13" s="34">
        <f>RSQ(G:G, E:E)</f>
        <v>7.5523233779810767E-3</v>
      </c>
    </row>
    <row r="14" spans="1:22">
      <c r="A14" s="1" t="s">
        <v>26</v>
      </c>
      <c r="B14">
        <v>0.1540757529696489</v>
      </c>
      <c r="C14">
        <v>-2.023730111568867E-2</v>
      </c>
      <c r="D14">
        <v>0.72746753530351038</v>
      </c>
      <c r="E14">
        <v>-0.17431305408533751</v>
      </c>
      <c r="F14" s="8">
        <f t="shared" si="0"/>
        <v>6.4335016847550004E-4</v>
      </c>
      <c r="G14" s="8">
        <f t="shared" si="1"/>
        <v>0.11356431813491109</v>
      </c>
      <c r="I14" s="10" t="s">
        <v>27</v>
      </c>
      <c r="J14" s="11">
        <v>6.4335016847550004E-4</v>
      </c>
      <c r="L14" s="12" t="str">
        <f>_xlfn.XLOOKUP(I14,Sheet!$B$2:$B$900,Sheet!$A$2:$A$900)</f>
        <v>AEP</v>
      </c>
      <c r="M14" s="9">
        <f t="shared" si="2"/>
        <v>6.4335016847550004E-4</v>
      </c>
      <c r="P14" s="15"/>
      <c r="R14" s="10" t="s">
        <v>26</v>
      </c>
      <c r="S14" s="11">
        <v>0.11356431813491109</v>
      </c>
      <c r="V14" s="16"/>
    </row>
    <row r="15" spans="1:22">
      <c r="A15" s="1" t="s">
        <v>28</v>
      </c>
      <c r="B15">
        <v>0.24581541512170391</v>
      </c>
      <c r="C15">
        <v>0.3724312758331918</v>
      </c>
      <c r="D15">
        <v>1.1702759642150971</v>
      </c>
      <c r="E15">
        <v>0.12661586071148789</v>
      </c>
      <c r="F15" s="8">
        <f t="shared" si="0"/>
        <v>6.4468905456140004E-4</v>
      </c>
      <c r="G15" s="8">
        <f t="shared" si="1"/>
        <v>0.15855742353737889</v>
      </c>
      <c r="I15" s="10" t="s">
        <v>29</v>
      </c>
      <c r="J15" s="11">
        <v>6.4468905456140004E-4</v>
      </c>
      <c r="L15" s="12" t="str">
        <f>_xlfn.XLOOKUP(I15,Sheet!$B$2:$B$900,Sheet!$A$2:$A$900)</f>
        <v>AES</v>
      </c>
      <c r="M15" s="9">
        <f t="shared" si="2"/>
        <v>6.4468905456140004E-4</v>
      </c>
      <c r="P15" s="15"/>
      <c r="R15" s="10" t="s">
        <v>28</v>
      </c>
      <c r="S15" s="11">
        <v>0.15855742353737889</v>
      </c>
      <c r="V15" s="16"/>
    </row>
    <row r="16" spans="1:22">
      <c r="A16" s="1" t="s">
        <v>30</v>
      </c>
      <c r="B16">
        <v>0.25743199779346893</v>
      </c>
      <c r="C16">
        <v>2.057755715153153E-2</v>
      </c>
      <c r="D16">
        <v>1.226346812979288</v>
      </c>
      <c r="E16">
        <v>-0.23685444064193739</v>
      </c>
      <c r="F16" s="8">
        <f t="shared" si="0"/>
        <v>3.11106257554E-4</v>
      </c>
      <c r="G16" s="8">
        <f t="shared" si="1"/>
        <v>0.1155308358100308</v>
      </c>
      <c r="I16" s="10" t="s">
        <v>31</v>
      </c>
      <c r="J16" s="11">
        <v>3.11106257554E-4</v>
      </c>
      <c r="L16" s="12" t="str">
        <f>_xlfn.XLOOKUP(I16,Sheet!$B$2:$B$900,Sheet!$A$2:$A$900)</f>
        <v>AFL</v>
      </c>
      <c r="M16" s="9">
        <f t="shared" si="2"/>
        <v>3.11106257554E-4</v>
      </c>
      <c r="P16" s="15"/>
      <c r="R16" s="10" t="s">
        <v>30</v>
      </c>
      <c r="S16" s="11">
        <v>0.1155308358100308</v>
      </c>
      <c r="V16" s="16"/>
    </row>
    <row r="17" spans="1:22">
      <c r="A17" s="1" t="s">
        <v>32</v>
      </c>
      <c r="B17">
        <v>0.3184124285784059</v>
      </c>
      <c r="C17">
        <v>-5.5762858303775031E-3</v>
      </c>
      <c r="D17">
        <v>1.5206867758349809</v>
      </c>
      <c r="E17">
        <v>-0.32398871440878341</v>
      </c>
      <c r="F17" s="8">
        <f t="shared" si="0"/>
        <v>-5.7951292793219995E-4</v>
      </c>
      <c r="G17" s="8">
        <f t="shared" si="1"/>
        <v>-9.6318343428921704E-2</v>
      </c>
      <c r="I17" s="10" t="s">
        <v>33</v>
      </c>
      <c r="J17" s="11">
        <v>-5.7951292793219995E-4</v>
      </c>
      <c r="L17" s="12" t="str">
        <f>_xlfn.XLOOKUP(I17,Sheet!$B$2:$B$900,Sheet!$A$2:$A$900)</f>
        <v>AIG</v>
      </c>
      <c r="M17" s="9">
        <f t="shared" si="2"/>
        <v>-5.7951292793219995E-4</v>
      </c>
      <c r="P17" s="15"/>
      <c r="R17" s="10" t="s">
        <v>32</v>
      </c>
      <c r="S17" s="11">
        <v>-9.6318343428921704E-2</v>
      </c>
      <c r="V17" s="16"/>
    </row>
    <row r="18" spans="1:22">
      <c r="A18" s="1" t="s">
        <v>34</v>
      </c>
      <c r="B18">
        <v>0.21363330750557549</v>
      </c>
      <c r="C18">
        <v>0.1797815188862554</v>
      </c>
      <c r="D18">
        <v>1.0149395679578079</v>
      </c>
      <c r="E18">
        <v>-3.3851788619320117E-2</v>
      </c>
      <c r="F18" s="8">
        <f t="shared" si="0"/>
        <v>1.880666178076E-4</v>
      </c>
      <c r="G18" s="8">
        <f t="shared" si="1"/>
        <v>7.6724372423871104E-2</v>
      </c>
      <c r="I18" s="10" t="s">
        <v>35</v>
      </c>
      <c r="J18" s="11">
        <v>1.880666178076E-4</v>
      </c>
      <c r="L18" s="12" t="str">
        <f>_xlfn.XLOOKUP(I18,Sheet!$B$2:$B$900,Sheet!$A$2:$A$900)</f>
        <v>AIZ</v>
      </c>
      <c r="M18" s="9">
        <f t="shared" si="2"/>
        <v>1.880666178076E-4</v>
      </c>
      <c r="P18" s="15"/>
      <c r="R18" s="10" t="s">
        <v>34</v>
      </c>
      <c r="S18" s="11">
        <v>7.6724372423871104E-2</v>
      </c>
      <c r="V18" s="16"/>
    </row>
    <row r="19" spans="1:22">
      <c r="A19" s="1" t="s">
        <v>36</v>
      </c>
      <c r="B19">
        <v>0.19522114433009929</v>
      </c>
      <c r="C19">
        <v>0.36128876781827729</v>
      </c>
      <c r="D19">
        <v>0.92606785361594612</v>
      </c>
      <c r="E19">
        <v>0.166067623488178</v>
      </c>
      <c r="F19" s="8">
        <f t="shared" si="0"/>
        <v>5.2663054942129995E-4</v>
      </c>
      <c r="G19" s="8">
        <f t="shared" si="1"/>
        <v>0.1421997641838865</v>
      </c>
      <c r="I19" s="10" t="s">
        <v>37</v>
      </c>
      <c r="J19" s="11">
        <v>5.2663054942129995E-4</v>
      </c>
      <c r="L19" s="12" t="str">
        <f>_xlfn.XLOOKUP(I19,Sheet!$B$2:$B$900,Sheet!$A$2:$A$900)</f>
        <v>AJG</v>
      </c>
      <c r="M19" s="9">
        <f t="shared" si="2"/>
        <v>5.2663054942129995E-4</v>
      </c>
      <c r="P19" s="15"/>
      <c r="R19" s="10" t="s">
        <v>36</v>
      </c>
      <c r="S19" s="11">
        <v>0.1421997641838865</v>
      </c>
      <c r="V19" s="16"/>
    </row>
    <row r="20" spans="1:22">
      <c r="A20" s="1" t="s">
        <v>38</v>
      </c>
      <c r="B20">
        <v>0.1289943717292342</v>
      </c>
      <c r="C20">
        <v>0.26774066207886282</v>
      </c>
      <c r="D20">
        <v>0.60640488081506927</v>
      </c>
      <c r="E20">
        <v>0.1387462903496286</v>
      </c>
      <c r="F20" s="8">
        <f t="shared" si="0"/>
        <v>-1.129517046253E-4</v>
      </c>
      <c r="G20" s="8">
        <f t="shared" si="1"/>
        <v>0.11800057518437369</v>
      </c>
      <c r="I20" s="10" t="s">
        <v>39</v>
      </c>
      <c r="J20" s="11">
        <v>-1.129517046253E-4</v>
      </c>
      <c r="L20" s="12" t="str">
        <f>_xlfn.XLOOKUP(I20,Sheet!$B$2:$B$900,Sheet!$A$2:$A$900)</f>
        <v>AKAM</v>
      </c>
      <c r="M20" s="9">
        <f t="shared" si="2"/>
        <v>-1.129517046253E-4</v>
      </c>
      <c r="P20" s="15"/>
      <c r="R20" s="10" t="s">
        <v>38</v>
      </c>
      <c r="S20" s="11">
        <v>0.11800057518437369</v>
      </c>
      <c r="V20" s="16"/>
    </row>
    <row r="21" spans="1:22">
      <c r="A21" s="1" t="s">
        <v>40</v>
      </c>
      <c r="B21">
        <v>0.24578363451889709</v>
      </c>
      <c r="C21">
        <v>0.91192388430832272</v>
      </c>
      <c r="D21">
        <v>1.1701225657997489</v>
      </c>
      <c r="E21">
        <v>0.66614024978942554</v>
      </c>
      <c r="F21" s="8">
        <f t="shared" si="0"/>
        <v>-6.3269046786979997E-4</v>
      </c>
      <c r="G21" s="8">
        <f t="shared" si="1"/>
        <v>-0.28987444215688019</v>
      </c>
      <c r="I21" s="10" t="s">
        <v>41</v>
      </c>
      <c r="J21" s="11">
        <v>-6.3269046786979997E-4</v>
      </c>
      <c r="L21" s="12" t="str">
        <f>_xlfn.XLOOKUP(I21,Sheet!$B$2:$B$900,Sheet!$A$2:$A$900)</f>
        <v>ALB</v>
      </c>
      <c r="M21" s="9">
        <f t="shared" si="2"/>
        <v>-6.3269046786979997E-4</v>
      </c>
      <c r="P21" s="15"/>
      <c r="R21" s="10" t="s">
        <v>40</v>
      </c>
      <c r="S21" s="11">
        <v>-0.28987444215688019</v>
      </c>
      <c r="V21" s="16"/>
    </row>
    <row r="22" spans="1:22">
      <c r="A22" s="1" t="s">
        <v>42</v>
      </c>
      <c r="B22">
        <v>0.29534266830341738</v>
      </c>
      <c r="C22">
        <v>0.89426090922513579</v>
      </c>
      <c r="D22">
        <v>1.4093338008719509</v>
      </c>
      <c r="E22">
        <v>0.59891824092171841</v>
      </c>
      <c r="F22" s="8">
        <f t="shared" si="0"/>
        <v>9.3686385329719995E-4</v>
      </c>
      <c r="G22" s="8">
        <f t="shared" si="1"/>
        <v>0.1255557865088277</v>
      </c>
      <c r="I22" s="10" t="s">
        <v>43</v>
      </c>
      <c r="J22" s="11">
        <v>9.3686385329719995E-4</v>
      </c>
      <c r="L22" s="12" t="str">
        <f>_xlfn.XLOOKUP(I22,Sheet!$B$2:$B$900,Sheet!$A$2:$A$900)</f>
        <v>ALGN</v>
      </c>
      <c r="M22" s="9">
        <f t="shared" si="2"/>
        <v>9.3686385329719995E-4</v>
      </c>
      <c r="P22" s="15"/>
      <c r="R22" s="10" t="s">
        <v>42</v>
      </c>
      <c r="S22" s="11">
        <v>0.1255557865088277</v>
      </c>
      <c r="V22" s="16"/>
    </row>
    <row r="23" spans="1:22">
      <c r="A23" s="1" t="s">
        <v>44</v>
      </c>
      <c r="B23">
        <v>0.21409393441400629</v>
      </c>
      <c r="C23">
        <v>9.2161778053701626E-2</v>
      </c>
      <c r="D23">
        <v>1.01716291904557</v>
      </c>
      <c r="E23">
        <v>-0.1219321563603047</v>
      </c>
      <c r="F23" s="8">
        <f t="shared" si="0"/>
        <v>2.8065869442079998E-4</v>
      </c>
      <c r="G23" s="8">
        <f t="shared" si="1"/>
        <v>7.3618627944081E-2</v>
      </c>
      <c r="I23" s="10" t="s">
        <v>45</v>
      </c>
      <c r="J23" s="11">
        <v>2.8065869442079998E-4</v>
      </c>
      <c r="L23" s="12" t="str">
        <f>_xlfn.XLOOKUP(I23,Sheet!$B$2:$B$900,Sheet!$A$2:$A$900)</f>
        <v>ALL</v>
      </c>
      <c r="M23" s="9">
        <f t="shared" si="2"/>
        <v>2.8065869442079998E-4</v>
      </c>
      <c r="P23" s="15"/>
      <c r="R23" s="10" t="s">
        <v>44</v>
      </c>
      <c r="S23" s="11">
        <v>7.3618627944081E-2</v>
      </c>
      <c r="V23" s="16"/>
    </row>
    <row r="24" spans="1:22">
      <c r="A24" s="1" t="s">
        <v>46</v>
      </c>
      <c r="B24">
        <v>0.30149384292179748</v>
      </c>
      <c r="C24">
        <v>0.53697903493890964</v>
      </c>
      <c r="D24">
        <v>1.439024252142757</v>
      </c>
      <c r="E24">
        <v>0.2354851920171121</v>
      </c>
      <c r="F24" s="8">
        <f t="shared" si="0"/>
        <v>2.7643628761000002E-4</v>
      </c>
      <c r="G24" s="8">
        <f t="shared" si="1"/>
        <v>3.9773455084794802E-2</v>
      </c>
      <c r="I24" s="10" t="s">
        <v>47</v>
      </c>
      <c r="J24" s="11">
        <v>2.7643628761000002E-4</v>
      </c>
      <c r="L24" s="12" t="str">
        <f>_xlfn.XLOOKUP(I24,Sheet!$B$2:$B$900,Sheet!$A$2:$A$900)</f>
        <v>AMAT</v>
      </c>
      <c r="M24" s="9">
        <f t="shared" si="2"/>
        <v>2.7643628761000002E-4</v>
      </c>
      <c r="P24" s="15"/>
      <c r="R24" s="10" t="s">
        <v>46</v>
      </c>
      <c r="S24" s="11">
        <v>3.9773455084794802E-2</v>
      </c>
      <c r="V24" s="16"/>
    </row>
    <row r="25" spans="1:22">
      <c r="A25" s="1" t="s">
        <v>48</v>
      </c>
      <c r="B25">
        <v>0.24274363637425911</v>
      </c>
      <c r="C25">
        <v>0.87949770891223578</v>
      </c>
      <c r="D25">
        <v>1.1554491217217651</v>
      </c>
      <c r="E25">
        <v>0.63675407253797667</v>
      </c>
      <c r="F25" s="8">
        <f t="shared" si="0"/>
        <v>1.4419166920231E-3</v>
      </c>
      <c r="G25" s="8">
        <f t="shared" si="1"/>
        <v>0.23380419415953979</v>
      </c>
      <c r="I25" s="10" t="s">
        <v>49</v>
      </c>
      <c r="J25" s="11">
        <v>1.4419166920231E-3</v>
      </c>
      <c r="L25" s="12" t="str">
        <f>_xlfn.XLOOKUP(I25,Sheet!$B$2:$B$900,Sheet!$A$2:$A$900)</f>
        <v>AMD</v>
      </c>
      <c r="M25" s="9">
        <f t="shared" si="2"/>
        <v>1.4419166920231E-3</v>
      </c>
      <c r="P25" s="15"/>
      <c r="R25" s="10" t="s">
        <v>48</v>
      </c>
      <c r="S25" s="11">
        <v>0.23380419415953979</v>
      </c>
      <c r="V25" s="16"/>
    </row>
    <row r="26" spans="1:22">
      <c r="A26" s="1" t="s">
        <v>50</v>
      </c>
      <c r="B26">
        <v>0.24744463991550791</v>
      </c>
      <c r="C26">
        <v>0.30812414921735942</v>
      </c>
      <c r="D26">
        <v>1.178139896285094</v>
      </c>
      <c r="E26">
        <v>6.0679509301851509E-2</v>
      </c>
      <c r="F26" s="8">
        <f t="shared" si="0"/>
        <v>4.6088586598730001E-4</v>
      </c>
      <c r="G26" s="8">
        <f t="shared" si="1"/>
        <v>0.12515328867967609</v>
      </c>
      <c r="I26" s="10" t="s">
        <v>51</v>
      </c>
      <c r="J26" s="11">
        <v>4.6088586598730001E-4</v>
      </c>
      <c r="L26" s="12" t="str">
        <f>_xlfn.XLOOKUP(I26,Sheet!$B$2:$B$900,Sheet!$A$2:$A$900)</f>
        <v>AME</v>
      </c>
      <c r="M26" s="9">
        <f t="shared" si="2"/>
        <v>4.6088586598730001E-4</v>
      </c>
      <c r="P26" s="15"/>
      <c r="R26" s="10" t="s">
        <v>50</v>
      </c>
      <c r="S26" s="11">
        <v>0.12515328867967609</v>
      </c>
      <c r="V26" s="16"/>
    </row>
    <row r="27" spans="1:22">
      <c r="A27" s="1" t="s">
        <v>52</v>
      </c>
      <c r="B27">
        <v>0.169262239920177</v>
      </c>
      <c r="C27">
        <v>5.2506187537615052E-2</v>
      </c>
      <c r="D27">
        <v>0.80076957576779439</v>
      </c>
      <c r="E27">
        <v>-0.116756052382562</v>
      </c>
      <c r="F27" s="8">
        <f t="shared" si="0"/>
        <v>3.319228287291E-4</v>
      </c>
      <c r="G27" s="8">
        <f t="shared" si="1"/>
        <v>7.9616106556545704E-2</v>
      </c>
      <c r="I27" s="10" t="s">
        <v>53</v>
      </c>
      <c r="J27" s="11">
        <v>3.319228287291E-4</v>
      </c>
      <c r="L27" s="12" t="str">
        <f>_xlfn.XLOOKUP(I27,Sheet!$B$2:$B$900,Sheet!$A$2:$A$900)</f>
        <v>AMGN</v>
      </c>
      <c r="M27" s="9">
        <f t="shared" si="2"/>
        <v>3.319228287291E-4</v>
      </c>
      <c r="P27" s="15"/>
      <c r="R27" s="10" t="s">
        <v>52</v>
      </c>
      <c r="S27" s="11">
        <v>7.9616106556545704E-2</v>
      </c>
      <c r="V27" s="16"/>
    </row>
    <row r="28" spans="1:22">
      <c r="A28" s="1" t="s">
        <v>54</v>
      </c>
      <c r="B28">
        <v>0.3716113782291019</v>
      </c>
      <c r="C28">
        <v>0.41871879414854629</v>
      </c>
      <c r="D28">
        <v>1.7774671341005981</v>
      </c>
      <c r="E28">
        <v>4.7107415919444402E-2</v>
      </c>
      <c r="F28" s="8">
        <f t="shared" si="0"/>
        <v>6.4059217558895152E-6</v>
      </c>
      <c r="G28" s="8">
        <f t="shared" si="1"/>
        <v>3.7558791518232597E-2</v>
      </c>
      <c r="I28" s="10" t="s">
        <v>55</v>
      </c>
      <c r="J28" s="11">
        <v>6.4059217558895152E-6</v>
      </c>
      <c r="L28" s="12" t="str">
        <f>_xlfn.XLOOKUP(I28,Sheet!$B$2:$B$900,Sheet!$A$2:$A$900)</f>
        <v>AMP</v>
      </c>
      <c r="M28" s="9">
        <f t="shared" si="2"/>
        <v>6.4059217558895152E-6</v>
      </c>
      <c r="P28" s="15"/>
      <c r="R28" s="10" t="s">
        <v>54</v>
      </c>
      <c r="S28" s="11">
        <v>3.7558791518232597E-2</v>
      </c>
      <c r="V28" s="16"/>
    </row>
    <row r="29" spans="1:22">
      <c r="A29" s="1" t="s">
        <v>56</v>
      </c>
      <c r="B29">
        <v>0.20814479117628301</v>
      </c>
      <c r="C29">
        <v>9.1292382290067753E-2</v>
      </c>
      <c r="D29">
        <v>0.98844763158244475</v>
      </c>
      <c r="E29">
        <v>-0.1168524088862153</v>
      </c>
      <c r="F29" s="8">
        <f t="shared" si="0"/>
        <v>9.7319707606289998E-4</v>
      </c>
      <c r="G29" s="8">
        <f t="shared" si="1"/>
        <v>0.1554245931542674</v>
      </c>
      <c r="I29" s="10" t="s">
        <v>57</v>
      </c>
      <c r="J29" s="11">
        <v>9.7319707606289998E-4</v>
      </c>
      <c r="L29" s="12" t="str">
        <f>_xlfn.XLOOKUP(I29,Sheet!$B$2:$B$900,Sheet!$A$2:$A$900)</f>
        <v>AMT</v>
      </c>
      <c r="M29" s="9">
        <f t="shared" si="2"/>
        <v>9.7319707606289998E-4</v>
      </c>
      <c r="P29" s="15"/>
      <c r="R29" s="10" t="s">
        <v>56</v>
      </c>
      <c r="S29" s="11">
        <v>0.1554245931542674</v>
      </c>
      <c r="V29" s="16"/>
    </row>
    <row r="30" spans="1:22">
      <c r="A30" s="1" t="s">
        <v>58</v>
      </c>
      <c r="B30">
        <v>0.144703611550275</v>
      </c>
      <c r="C30">
        <v>0.64135350896320276</v>
      </c>
      <c r="D30">
        <v>0.68223014157328721</v>
      </c>
      <c r="E30">
        <v>0.49664989741292781</v>
      </c>
      <c r="F30" s="8">
        <f t="shared" si="0"/>
        <v>5.6022205154650001E-4</v>
      </c>
      <c r="G30" s="8">
        <f t="shared" si="1"/>
        <v>0.16718842965954139</v>
      </c>
      <c r="I30" s="10" t="s">
        <v>59</v>
      </c>
      <c r="J30" s="11">
        <v>5.6022205154650001E-4</v>
      </c>
      <c r="L30" s="12" t="str">
        <f>_xlfn.XLOOKUP(I30,Sheet!$B$2:$B$900,Sheet!$A$2:$A$900)</f>
        <v>AMZN</v>
      </c>
      <c r="M30" s="9">
        <f t="shared" si="2"/>
        <v>5.6022205154650001E-4</v>
      </c>
      <c r="P30" s="15"/>
      <c r="R30" s="10" t="s">
        <v>58</v>
      </c>
      <c r="S30" s="11">
        <v>0.16718842965954139</v>
      </c>
      <c r="V30" s="16"/>
    </row>
    <row r="31" spans="1:22">
      <c r="A31" s="1" t="s">
        <v>60</v>
      </c>
      <c r="B31">
        <v>0.23333641307408859</v>
      </c>
      <c r="C31">
        <v>0.45159013712530249</v>
      </c>
      <c r="D31">
        <v>1.110042394988189</v>
      </c>
      <c r="E31">
        <v>0.2182537240512139</v>
      </c>
      <c r="F31" s="8">
        <f t="shared" si="0"/>
        <v>7.9795431971830004E-4</v>
      </c>
      <c r="G31" s="8">
        <f t="shared" si="1"/>
        <v>0.1537784750353493</v>
      </c>
      <c r="I31" s="10" t="s">
        <v>61</v>
      </c>
      <c r="J31" s="11">
        <v>7.9795431971830004E-4</v>
      </c>
      <c r="L31" s="12" t="str">
        <f>_xlfn.XLOOKUP(I31,Sheet!$B$2:$B$900,Sheet!$A$2:$A$900)</f>
        <v>ANSS</v>
      </c>
      <c r="M31" s="9">
        <f t="shared" si="2"/>
        <v>7.9795431971830004E-4</v>
      </c>
      <c r="P31" s="15"/>
      <c r="R31" s="10" t="s">
        <v>60</v>
      </c>
      <c r="S31" s="11">
        <v>0.1537784750353493</v>
      </c>
      <c r="V31" s="16"/>
    </row>
    <row r="32" spans="1:22">
      <c r="A32" s="1" t="s">
        <v>62</v>
      </c>
      <c r="B32">
        <v>0.16588921295856901</v>
      </c>
      <c r="C32">
        <v>0.1031169903825279</v>
      </c>
      <c r="D32">
        <v>0.78448867027382752</v>
      </c>
      <c r="E32">
        <v>-6.2772222576041148E-2</v>
      </c>
      <c r="F32" s="8">
        <f t="shared" si="0"/>
        <v>5.1564432220520002E-4</v>
      </c>
      <c r="G32" s="8">
        <f t="shared" si="1"/>
        <v>0.1270806408494469</v>
      </c>
      <c r="I32" s="10" t="s">
        <v>63</v>
      </c>
      <c r="J32" s="11">
        <v>5.1564432220520002E-4</v>
      </c>
      <c r="L32" s="12" t="str">
        <f>_xlfn.XLOOKUP(I32,Sheet!$B$2:$B$900,Sheet!$A$2:$A$900)</f>
        <v>AON</v>
      </c>
      <c r="M32" s="9">
        <f t="shared" si="2"/>
        <v>5.1564432220520002E-4</v>
      </c>
      <c r="P32" s="15"/>
      <c r="R32" s="10" t="s">
        <v>62</v>
      </c>
      <c r="S32" s="11">
        <v>0.1270806408494469</v>
      </c>
      <c r="V32" s="16"/>
    </row>
    <row r="33" spans="1:22">
      <c r="A33" s="1" t="s">
        <v>64</v>
      </c>
      <c r="B33">
        <v>0.1466342925146695</v>
      </c>
      <c r="C33">
        <v>0.23335357244039431</v>
      </c>
      <c r="D33">
        <v>0.69154914040670401</v>
      </c>
      <c r="E33">
        <v>8.671927992572484E-2</v>
      </c>
      <c r="F33" s="8">
        <f t="shared" si="0"/>
        <v>-4.0121199539390001E-4</v>
      </c>
      <c r="G33" s="8">
        <f t="shared" si="1"/>
        <v>-5.9363749930083802E-2</v>
      </c>
      <c r="I33" s="10" t="s">
        <v>65</v>
      </c>
      <c r="J33" s="11">
        <v>-4.0121199539390001E-4</v>
      </c>
      <c r="L33" s="12" t="str">
        <f>_xlfn.XLOOKUP(I33,Sheet!$B$2:$B$900,Sheet!$A$2:$A$900)</f>
        <v>AOS</v>
      </c>
      <c r="M33" s="9">
        <f t="shared" si="2"/>
        <v>-4.0121199539390001E-4</v>
      </c>
      <c r="P33" s="15"/>
      <c r="R33" s="10" t="s">
        <v>64</v>
      </c>
      <c r="S33" s="11">
        <v>-5.9363749930083802E-2</v>
      </c>
      <c r="V33" s="16"/>
    </row>
    <row r="34" spans="1:22">
      <c r="A34" s="1" t="s">
        <v>66</v>
      </c>
      <c r="B34">
        <v>0.38996424851807082</v>
      </c>
      <c r="C34">
        <v>0.25618975532489602</v>
      </c>
      <c r="D34">
        <v>1.8660526539077951</v>
      </c>
      <c r="E34">
        <v>-0.13377449319317489</v>
      </c>
      <c r="F34" s="8">
        <f t="shared" si="0"/>
        <v>-1.4698222305687999E-3</v>
      </c>
      <c r="G34" s="8">
        <f t="shared" si="1"/>
        <v>-0.50096703804347475</v>
      </c>
      <c r="I34" s="10" t="s">
        <v>67</v>
      </c>
      <c r="J34" s="11">
        <v>-1.4698222305687999E-3</v>
      </c>
      <c r="L34" s="12" t="str">
        <f>_xlfn.XLOOKUP(I34,Sheet!$B$2:$B$900,Sheet!$A$2:$A$900)</f>
        <v>APA</v>
      </c>
      <c r="M34" s="9">
        <f t="shared" si="2"/>
        <v>-1.4698222305687999E-3</v>
      </c>
      <c r="P34" s="15"/>
      <c r="R34" s="10" t="s">
        <v>66</v>
      </c>
      <c r="S34" s="11">
        <v>-0.50096703804347475</v>
      </c>
      <c r="V34" s="16"/>
    </row>
    <row r="35" spans="1:22">
      <c r="A35" s="1" t="s">
        <v>68</v>
      </c>
      <c r="B35">
        <v>0.21762779335567131</v>
      </c>
      <c r="C35">
        <v>0.26931683039724968</v>
      </c>
      <c r="D35">
        <v>1.0342201273374449</v>
      </c>
      <c r="E35">
        <v>5.1689037041578428E-2</v>
      </c>
      <c r="F35" s="8">
        <f t="shared" si="0"/>
        <v>3.383524197648E-4</v>
      </c>
      <c r="G35" s="8">
        <f t="shared" si="1"/>
        <v>0.13202399303449999</v>
      </c>
      <c r="I35" s="10" t="s">
        <v>69</v>
      </c>
      <c r="J35" s="11">
        <v>3.383524197648E-4</v>
      </c>
      <c r="L35" s="12" t="str">
        <f>_xlfn.XLOOKUP(I35,Sheet!$B$2:$B$900,Sheet!$A$2:$A$900)</f>
        <v>APD</v>
      </c>
      <c r="M35" s="9">
        <f t="shared" si="2"/>
        <v>3.383524197648E-4</v>
      </c>
      <c r="P35" s="15"/>
      <c r="R35" s="10" t="s">
        <v>68</v>
      </c>
      <c r="S35" s="11">
        <v>0.13202399303449999</v>
      </c>
      <c r="V35" s="16"/>
    </row>
    <row r="36" spans="1:22">
      <c r="A36" s="1" t="s">
        <v>70</v>
      </c>
      <c r="B36">
        <v>0.21636225001294959</v>
      </c>
      <c r="C36">
        <v>0.28418687766013911</v>
      </c>
      <c r="D36">
        <v>1.0281116106265229</v>
      </c>
      <c r="E36">
        <v>6.7824627647189467E-2</v>
      </c>
      <c r="F36" s="8">
        <f t="shared" si="0"/>
        <v>1.770730244918E-4</v>
      </c>
      <c r="G36" s="8">
        <f t="shared" si="1"/>
        <v>8.94534660344833E-2</v>
      </c>
      <c r="I36" s="10" t="s">
        <v>71</v>
      </c>
      <c r="J36" s="11">
        <v>1.770730244918E-4</v>
      </c>
      <c r="L36" s="12" t="str">
        <f>_xlfn.XLOOKUP(I36,Sheet!$B$2:$B$900,Sheet!$A$2:$A$900)</f>
        <v>APH</v>
      </c>
      <c r="M36" s="9">
        <f t="shared" si="2"/>
        <v>1.770730244918E-4</v>
      </c>
      <c r="P36" s="15"/>
      <c r="R36" s="10" t="s">
        <v>70</v>
      </c>
      <c r="S36" s="11">
        <v>8.94534660344833E-2</v>
      </c>
      <c r="V36" s="16"/>
    </row>
    <row r="37" spans="1:22">
      <c r="A37" s="1" t="s">
        <v>72</v>
      </c>
      <c r="B37">
        <v>0.21082014637649529</v>
      </c>
      <c r="C37">
        <v>0.2138389882189369</v>
      </c>
      <c r="D37">
        <v>1.001361019371283</v>
      </c>
      <c r="E37">
        <v>3.018841842441583E-3</v>
      </c>
      <c r="F37" s="8">
        <f t="shared" si="0"/>
        <v>3.6755240399610002E-4</v>
      </c>
      <c r="G37" s="8">
        <f t="shared" si="1"/>
        <v>9.9328454612702302E-2</v>
      </c>
      <c r="I37" s="10" t="s">
        <v>73</v>
      </c>
      <c r="J37" s="11">
        <v>3.6755240399610002E-4</v>
      </c>
      <c r="L37" s="12" t="str">
        <f>_xlfn.XLOOKUP(I37,Sheet!$B$2:$B$900,Sheet!$A$2:$A$900)</f>
        <v>ARE</v>
      </c>
      <c r="M37" s="9">
        <f t="shared" si="2"/>
        <v>3.6755240399610002E-4</v>
      </c>
      <c r="P37" s="15"/>
      <c r="R37" s="10" t="s">
        <v>72</v>
      </c>
      <c r="S37" s="11">
        <v>9.9328454612702302E-2</v>
      </c>
      <c r="V37" s="16"/>
    </row>
    <row r="38" spans="1:22">
      <c r="A38" s="1" t="s">
        <v>74</v>
      </c>
      <c r="B38">
        <v>0.1807639819878194</v>
      </c>
      <c r="C38">
        <v>-5.021054988716922E-2</v>
      </c>
      <c r="D38">
        <v>0.85628611262049681</v>
      </c>
      <c r="E38">
        <v>-0.23097453187498859</v>
      </c>
      <c r="F38" s="8">
        <f t="shared" si="0"/>
        <v>5.0321800751819998E-4</v>
      </c>
      <c r="G38" s="8">
        <f t="shared" si="1"/>
        <v>0.1066360463531186</v>
      </c>
      <c r="I38" s="10" t="s">
        <v>75</v>
      </c>
      <c r="J38" s="11">
        <v>5.0321800751819998E-4</v>
      </c>
      <c r="L38" s="12" t="str">
        <f>_xlfn.XLOOKUP(I38,Sheet!$B$2:$B$900,Sheet!$A$2:$A$900)</f>
        <v>ATO</v>
      </c>
      <c r="M38" s="9">
        <f t="shared" si="2"/>
        <v>5.0321800751819998E-4</v>
      </c>
      <c r="P38" s="15"/>
      <c r="R38" s="10" t="s">
        <v>74</v>
      </c>
      <c r="S38" s="11">
        <v>0.1066360463531186</v>
      </c>
      <c r="V38" s="16"/>
    </row>
    <row r="39" spans="1:22">
      <c r="A39" s="1" t="s">
        <v>76</v>
      </c>
      <c r="B39">
        <v>0.22190412678517571</v>
      </c>
      <c r="C39">
        <v>-9.7664341814609923E-2</v>
      </c>
      <c r="D39">
        <v>1.054861106854923</v>
      </c>
      <c r="E39">
        <v>-0.3195684685997856</v>
      </c>
      <c r="F39" s="8">
        <f t="shared" si="0"/>
        <v>1.623983838042E-4</v>
      </c>
      <c r="G39" s="8">
        <f t="shared" si="1"/>
        <v>7.0129122053125201E-2</v>
      </c>
      <c r="I39" s="10" t="s">
        <v>77</v>
      </c>
      <c r="J39" s="11">
        <v>1.623983838042E-4</v>
      </c>
      <c r="L39" s="12" t="str">
        <f>_xlfn.XLOOKUP(I39,Sheet!$B$2:$B$900,Sheet!$A$2:$A$900)</f>
        <v>AVB</v>
      </c>
      <c r="M39" s="9">
        <f t="shared" si="2"/>
        <v>1.623983838042E-4</v>
      </c>
      <c r="P39" s="15"/>
      <c r="R39" s="10" t="s">
        <v>76</v>
      </c>
      <c r="S39" s="11">
        <v>7.0129122053125201E-2</v>
      </c>
      <c r="V39" s="16"/>
    </row>
    <row r="40" spans="1:22">
      <c r="A40" s="1" t="s">
        <v>78</v>
      </c>
      <c r="B40">
        <v>0.22047974966657119</v>
      </c>
      <c r="C40">
        <v>0.3060400612033447</v>
      </c>
      <c r="D40">
        <v>1.0479859322655349</v>
      </c>
      <c r="E40">
        <v>8.5560311536773487E-2</v>
      </c>
      <c r="F40" s="8">
        <f t="shared" si="0"/>
        <v>4.8861506584850002E-4</v>
      </c>
      <c r="G40" s="8">
        <f t="shared" si="1"/>
        <v>9.7685995946982795E-2</v>
      </c>
      <c r="I40" s="10" t="s">
        <v>79</v>
      </c>
      <c r="J40" s="11">
        <v>4.8861506584850002E-4</v>
      </c>
      <c r="L40" s="12" t="str">
        <f>_xlfn.XLOOKUP(I40,Sheet!$B$2:$B$900,Sheet!$A$2:$A$900)</f>
        <v>AVY</v>
      </c>
      <c r="M40" s="9">
        <f t="shared" si="2"/>
        <v>4.8861506584850002E-4</v>
      </c>
      <c r="P40" s="15"/>
      <c r="R40" s="10" t="s">
        <v>78</v>
      </c>
      <c r="S40" s="11">
        <v>9.7685995946982795E-2</v>
      </c>
      <c r="V40" s="16"/>
    </row>
    <row r="41" spans="1:22">
      <c r="A41" s="1" t="s">
        <v>80</v>
      </c>
      <c r="B41">
        <v>0.18392105860272481</v>
      </c>
      <c r="C41">
        <v>0.32952113677505451</v>
      </c>
      <c r="D41">
        <v>0.87152467032831438</v>
      </c>
      <c r="E41">
        <v>0.14560007817232959</v>
      </c>
      <c r="F41" s="8">
        <f t="shared" si="0"/>
        <v>6.7667804813160005E-4</v>
      </c>
      <c r="G41" s="8">
        <f t="shared" si="1"/>
        <v>0.13486197798008601</v>
      </c>
      <c r="I41" s="10" t="s">
        <v>81</v>
      </c>
      <c r="J41" s="11">
        <v>6.7667804813160005E-4</v>
      </c>
      <c r="L41" s="12" t="str">
        <f>_xlfn.XLOOKUP(I41,Sheet!$B$2:$B$900,Sheet!$A$2:$A$900)</f>
        <v>AWK</v>
      </c>
      <c r="M41" s="9">
        <f t="shared" si="2"/>
        <v>6.7667804813160005E-4</v>
      </c>
      <c r="P41" s="15"/>
      <c r="R41" s="10" t="s">
        <v>80</v>
      </c>
      <c r="S41" s="11">
        <v>0.13486197798008601</v>
      </c>
      <c r="V41" s="16"/>
    </row>
    <row r="42" spans="1:22">
      <c r="A42" s="1" t="s">
        <v>82</v>
      </c>
      <c r="B42">
        <v>0.22823867400313791</v>
      </c>
      <c r="C42">
        <v>0.72955623457666885</v>
      </c>
      <c r="D42">
        <v>1.0854366598453291</v>
      </c>
      <c r="E42">
        <v>0.50131756057353094</v>
      </c>
      <c r="F42" s="8">
        <f t="shared" si="0"/>
        <v>1.2637350168829E-3</v>
      </c>
      <c r="G42" s="8">
        <f t="shared" si="1"/>
        <v>0.2133826402103336</v>
      </c>
      <c r="I42" s="10" t="s">
        <v>83</v>
      </c>
      <c r="J42" s="11">
        <v>1.2637350168829E-3</v>
      </c>
      <c r="L42" s="12" t="str">
        <f>_xlfn.XLOOKUP(I42,Sheet!$B$2:$B$900,Sheet!$A$2:$A$900)</f>
        <v>AXON</v>
      </c>
      <c r="M42" s="9">
        <f t="shared" si="2"/>
        <v>1.2637350168829E-3</v>
      </c>
      <c r="P42" s="15"/>
      <c r="R42" s="10" t="s">
        <v>82</v>
      </c>
      <c r="S42" s="11">
        <v>0.2133826402103336</v>
      </c>
      <c r="V42" s="16"/>
    </row>
    <row r="43" spans="1:22">
      <c r="A43" s="1" t="s">
        <v>84</v>
      </c>
      <c r="B43">
        <v>0.30775161025958991</v>
      </c>
      <c r="C43">
        <v>0.18885701113943729</v>
      </c>
      <c r="D43">
        <v>1.4692292044865889</v>
      </c>
      <c r="E43">
        <v>-0.1188945991201526</v>
      </c>
      <c r="F43" s="8">
        <f t="shared" si="0"/>
        <v>2.3276855730350001E-4</v>
      </c>
      <c r="G43" s="8">
        <f t="shared" si="1"/>
        <v>0.1215369187690752</v>
      </c>
      <c r="I43" s="10" t="s">
        <v>85</v>
      </c>
      <c r="J43" s="11">
        <v>2.3276855730350001E-4</v>
      </c>
      <c r="L43" s="12" t="str">
        <f>_xlfn.XLOOKUP(I43,Sheet!$B$2:$B$900,Sheet!$A$2:$A$900)</f>
        <v>AXP</v>
      </c>
      <c r="M43" s="9">
        <f t="shared" si="2"/>
        <v>2.3276855730350001E-4</v>
      </c>
      <c r="P43" s="15"/>
      <c r="R43" s="10" t="s">
        <v>84</v>
      </c>
      <c r="S43" s="11">
        <v>0.1215369187690752</v>
      </c>
      <c r="V43" s="16"/>
    </row>
    <row r="44" spans="1:22">
      <c r="A44" s="1" t="s">
        <v>86</v>
      </c>
      <c r="B44">
        <v>0.18038735937400119</v>
      </c>
      <c r="C44">
        <v>8.2479486379155142E-2</v>
      </c>
      <c r="D44">
        <v>0.85446823293786867</v>
      </c>
      <c r="E44">
        <v>-9.7907872994846101E-2</v>
      </c>
      <c r="F44" s="8">
        <f t="shared" si="0"/>
        <v>3.8733951453179998E-4</v>
      </c>
      <c r="G44" s="8">
        <f t="shared" si="1"/>
        <v>0.1054030603699336</v>
      </c>
      <c r="I44" s="10" t="s">
        <v>87</v>
      </c>
      <c r="J44" s="11">
        <v>3.8733951453179998E-4</v>
      </c>
      <c r="L44" s="12" t="str">
        <f>_xlfn.XLOOKUP(I44,Sheet!$B$2:$B$900,Sheet!$A$2:$A$900)</f>
        <v>AZO</v>
      </c>
      <c r="M44" s="9">
        <f t="shared" si="2"/>
        <v>3.8733951453179998E-4</v>
      </c>
      <c r="P44" s="15"/>
      <c r="R44" s="10" t="s">
        <v>86</v>
      </c>
      <c r="S44" s="11">
        <v>0.1054030603699336</v>
      </c>
      <c r="V44" s="16"/>
    </row>
    <row r="45" spans="1:22">
      <c r="A45" s="1" t="s">
        <v>88</v>
      </c>
      <c r="B45">
        <v>0.35839218372004761</v>
      </c>
      <c r="C45">
        <v>-3.0905531760512021E-2</v>
      </c>
      <c r="D45">
        <v>1.713660808518878</v>
      </c>
      <c r="E45">
        <v>-0.38929771548055958</v>
      </c>
      <c r="F45" s="8">
        <f t="shared" si="0"/>
        <v>5.8787296679610002E-4</v>
      </c>
      <c r="G45" s="8">
        <f t="shared" si="1"/>
        <v>0.1420841203804625</v>
      </c>
      <c r="I45" s="10" t="s">
        <v>89</v>
      </c>
      <c r="J45" s="11">
        <v>5.8787296679610002E-4</v>
      </c>
      <c r="L45" s="12" t="str">
        <f>_xlfn.XLOOKUP(I45,Sheet!$B$2:$B$900,Sheet!$A$2:$A$900)</f>
        <v>BA</v>
      </c>
      <c r="M45" s="9">
        <f t="shared" si="2"/>
        <v>5.8787296679610002E-4</v>
      </c>
      <c r="P45" s="15"/>
      <c r="R45" s="10" t="s">
        <v>88</v>
      </c>
      <c r="S45" s="11">
        <v>0.1420841203804625</v>
      </c>
      <c r="V45" s="16"/>
    </row>
    <row r="46" spans="1:22">
      <c r="A46" s="1" t="s">
        <v>90</v>
      </c>
      <c r="B46">
        <v>0.29257704509130628</v>
      </c>
      <c r="C46">
        <v>4.7213310758643427E-2</v>
      </c>
      <c r="D46">
        <v>1.3959847080064629</v>
      </c>
      <c r="E46">
        <v>-0.2453637343326629</v>
      </c>
      <c r="F46" s="8">
        <f t="shared" si="0"/>
        <v>1.3378875365659999E-4</v>
      </c>
      <c r="G46" s="8">
        <f t="shared" si="1"/>
        <v>8.0782497477197596E-2</v>
      </c>
      <c r="I46" s="10" t="s">
        <v>91</v>
      </c>
      <c r="J46" s="11">
        <v>1.3378875365659999E-4</v>
      </c>
      <c r="L46" s="12" t="str">
        <f>_xlfn.XLOOKUP(I46,Sheet!$B$2:$B$900,Sheet!$A$2:$A$900)</f>
        <v>BAC</v>
      </c>
      <c r="M46" s="9">
        <f t="shared" si="2"/>
        <v>1.3378875365659999E-4</v>
      </c>
      <c r="P46" s="15"/>
      <c r="R46" s="10" t="s">
        <v>90</v>
      </c>
      <c r="S46" s="11">
        <v>8.0782497477197596E-2</v>
      </c>
      <c r="V46" s="16"/>
    </row>
    <row r="47" spans="1:22">
      <c r="A47" s="1" t="s">
        <v>92</v>
      </c>
      <c r="B47">
        <v>0.17085618260380511</v>
      </c>
      <c r="C47">
        <v>0.45133172358666729</v>
      </c>
      <c r="D47">
        <v>0.8084632083685187</v>
      </c>
      <c r="E47">
        <v>0.2804755409828622</v>
      </c>
      <c r="F47" s="8">
        <f t="shared" si="0"/>
        <v>4.4937720907779999E-4</v>
      </c>
      <c r="G47" s="8">
        <f t="shared" si="1"/>
        <v>0.1676682122734505</v>
      </c>
      <c r="I47" s="10" t="s">
        <v>93</v>
      </c>
      <c r="J47" s="11">
        <v>4.4937720907779999E-4</v>
      </c>
      <c r="L47" s="12" t="str">
        <f>_xlfn.XLOOKUP(I47,Sheet!$B$2:$B$900,Sheet!$A$2:$A$900)</f>
        <v>BALL</v>
      </c>
      <c r="M47" s="9">
        <f t="shared" si="2"/>
        <v>4.4937720907779999E-4</v>
      </c>
      <c r="P47" s="15"/>
      <c r="R47" s="10" t="s">
        <v>92</v>
      </c>
      <c r="S47" s="11">
        <v>0.1676682122734505</v>
      </c>
      <c r="V47" s="16"/>
    </row>
    <row r="48" spans="1:22">
      <c r="A48" s="1" t="s">
        <v>94</v>
      </c>
      <c r="B48">
        <v>0.15592657439521471</v>
      </c>
      <c r="C48">
        <v>3.8602803078742982E-2</v>
      </c>
      <c r="D48">
        <v>0.73640106861315235</v>
      </c>
      <c r="E48">
        <v>-0.1173237713164717</v>
      </c>
      <c r="F48" s="8">
        <f t="shared" si="0"/>
        <v>4.7635169577449999E-4</v>
      </c>
      <c r="G48" s="8">
        <f t="shared" si="1"/>
        <v>0.1202006503736274</v>
      </c>
      <c r="I48" s="10" t="s">
        <v>95</v>
      </c>
      <c r="J48" s="11">
        <v>4.7635169577449999E-4</v>
      </c>
      <c r="L48" s="12" t="str">
        <f>_xlfn.XLOOKUP(I48,Sheet!$B$2:$B$900,Sheet!$A$2:$A$900)</f>
        <v>BAX</v>
      </c>
      <c r="M48" s="9">
        <f t="shared" si="2"/>
        <v>4.7635169577449999E-4</v>
      </c>
      <c r="P48" s="15"/>
      <c r="R48" s="10" t="s">
        <v>94</v>
      </c>
      <c r="S48" s="11">
        <v>0.1202006503736274</v>
      </c>
      <c r="V48" s="16"/>
    </row>
    <row r="49" spans="1:22">
      <c r="A49" s="1" t="s">
        <v>96</v>
      </c>
      <c r="B49">
        <v>0.30559072722417052</v>
      </c>
      <c r="C49">
        <v>1.1869701779815049</v>
      </c>
      <c r="D49">
        <v>1.458799067732981</v>
      </c>
      <c r="E49">
        <v>0.88137945075733426</v>
      </c>
      <c r="F49" s="8">
        <f t="shared" si="0"/>
        <v>-1.7039022262096001E-3</v>
      </c>
      <c r="G49" s="8">
        <f t="shared" si="1"/>
        <v>-0.94831824108995155</v>
      </c>
      <c r="I49" s="10" t="s">
        <v>97</v>
      </c>
      <c r="J49" s="11">
        <v>-1.7039022262096001E-3</v>
      </c>
      <c r="L49" s="12" t="str">
        <f>_xlfn.XLOOKUP(I49,Sheet!$B$2:$B$900,Sheet!$A$2:$A$900)</f>
        <v>BBWI</v>
      </c>
      <c r="M49" s="9">
        <f t="shared" si="2"/>
        <v>-1.7039022262096001E-3</v>
      </c>
      <c r="P49" s="15"/>
      <c r="R49" s="10" t="s">
        <v>96</v>
      </c>
      <c r="S49" s="11">
        <v>-0.94831824108995155</v>
      </c>
      <c r="V49" s="16"/>
    </row>
    <row r="50" spans="1:22">
      <c r="A50" s="1" t="s">
        <v>98</v>
      </c>
      <c r="B50">
        <v>0.238074601967177</v>
      </c>
      <c r="C50">
        <v>0.28767294029679208</v>
      </c>
      <c r="D50">
        <v>1.1329126555757769</v>
      </c>
      <c r="E50">
        <v>4.9598338329615098E-2</v>
      </c>
      <c r="F50" s="8">
        <f t="shared" si="0"/>
        <v>6.873220591802E-4</v>
      </c>
      <c r="G50" s="8">
        <f t="shared" si="1"/>
        <v>0.1100078372215053</v>
      </c>
      <c r="I50" s="10" t="s">
        <v>99</v>
      </c>
      <c r="J50" s="11">
        <v>6.873220591802E-4</v>
      </c>
      <c r="L50" s="12" t="str">
        <f>_xlfn.XLOOKUP(I50,Sheet!$B$2:$B$900,Sheet!$A$2:$A$900)</f>
        <v>BBY</v>
      </c>
      <c r="M50" s="9">
        <f t="shared" si="2"/>
        <v>6.873220591802E-4</v>
      </c>
      <c r="P50" s="15"/>
      <c r="R50" s="10" t="s">
        <v>98</v>
      </c>
      <c r="S50" s="11">
        <v>0.1100078372215053</v>
      </c>
      <c r="V50" s="16"/>
    </row>
    <row r="51" spans="1:22">
      <c r="A51" s="1" t="s">
        <v>100</v>
      </c>
      <c r="B51">
        <v>0.12018186135254739</v>
      </c>
      <c r="C51">
        <v>-2.9903040899383888E-3</v>
      </c>
      <c r="D51">
        <v>0.56386871071014844</v>
      </c>
      <c r="E51">
        <v>-0.1231721654424857</v>
      </c>
      <c r="F51" s="8">
        <f t="shared" si="0"/>
        <v>2.9218849638190002E-4</v>
      </c>
      <c r="G51" s="8">
        <f t="shared" si="1"/>
        <v>9.3380756395862102E-2</v>
      </c>
      <c r="I51" s="10" t="s">
        <v>101</v>
      </c>
      <c r="J51" s="11">
        <v>2.9218849638190002E-4</v>
      </c>
      <c r="L51" s="12" t="str">
        <f>_xlfn.XLOOKUP(I51,Sheet!$B$2:$B$900,Sheet!$A$2:$A$900)</f>
        <v>BDX</v>
      </c>
      <c r="M51" s="9">
        <f t="shared" si="2"/>
        <v>2.9218849638190002E-4</v>
      </c>
      <c r="P51" s="15"/>
      <c r="R51" s="10" t="s">
        <v>100</v>
      </c>
      <c r="S51" s="11">
        <v>9.3380756395862102E-2</v>
      </c>
      <c r="V51" s="16"/>
    </row>
    <row r="52" spans="1:22">
      <c r="A52" s="1" t="s">
        <v>102</v>
      </c>
      <c r="B52">
        <v>0.2284529486039982</v>
      </c>
      <c r="C52">
        <v>0.16254331547189421</v>
      </c>
      <c r="D52">
        <v>1.086470919151902</v>
      </c>
      <c r="E52">
        <v>-6.5909633132104045E-2</v>
      </c>
      <c r="F52" s="8">
        <f t="shared" si="0"/>
        <v>-8.5802619476950002E-4</v>
      </c>
      <c r="G52" s="8">
        <f t="shared" si="1"/>
        <v>-0.12575691886965171</v>
      </c>
      <c r="I52" s="10" t="s">
        <v>103</v>
      </c>
      <c r="J52" s="11">
        <v>-8.5802619476950002E-4</v>
      </c>
      <c r="L52" s="12" t="str">
        <f>_xlfn.XLOOKUP(I52,Sheet!$B$2:$B$900,Sheet!$A$2:$A$900)</f>
        <v>BEN</v>
      </c>
      <c r="M52" s="9">
        <f t="shared" si="2"/>
        <v>-8.5802619476950002E-4</v>
      </c>
      <c r="P52" s="15"/>
      <c r="R52" s="10" t="s">
        <v>102</v>
      </c>
      <c r="S52" s="11">
        <v>-0.12575691886965171</v>
      </c>
      <c r="V52" s="16"/>
    </row>
    <row r="53" spans="1:22">
      <c r="A53" s="1" t="s">
        <v>104</v>
      </c>
      <c r="B53">
        <v>0.19764400440167951</v>
      </c>
      <c r="C53">
        <v>0.29020607492666101</v>
      </c>
      <c r="D53">
        <v>0.93776249949322033</v>
      </c>
      <c r="E53">
        <v>9.2562070524981416E-2</v>
      </c>
      <c r="F53" s="8">
        <f t="shared" si="0"/>
        <v>-3.7122411706749998E-4</v>
      </c>
      <c r="G53" s="8">
        <f t="shared" si="1"/>
        <v>-0.1502577878589684</v>
      </c>
      <c r="I53" s="10" t="s">
        <v>105</v>
      </c>
      <c r="J53" s="11">
        <v>-3.7122411706749998E-4</v>
      </c>
      <c r="L53" s="12" t="str">
        <f>_xlfn.XLOOKUP(I53,Sheet!$B$2:$B$900,Sheet!$A$2:$A$900)</f>
        <v>BG</v>
      </c>
      <c r="M53" s="9">
        <f t="shared" si="2"/>
        <v>-3.7122411706749998E-4</v>
      </c>
      <c r="P53" s="15"/>
      <c r="R53" s="10" t="s">
        <v>104</v>
      </c>
      <c r="S53" s="11">
        <v>-0.1502577878589684</v>
      </c>
      <c r="V53" s="16"/>
    </row>
    <row r="54" spans="1:22">
      <c r="A54" s="1" t="s">
        <v>106</v>
      </c>
      <c r="B54">
        <v>0.18449864323578641</v>
      </c>
      <c r="C54">
        <v>3.2963794291940962E-2</v>
      </c>
      <c r="D54">
        <v>0.8743125522316243</v>
      </c>
      <c r="E54">
        <v>-0.15153484894384539</v>
      </c>
      <c r="F54" s="8">
        <f t="shared" si="0"/>
        <v>-2.0584708520199999E-4</v>
      </c>
      <c r="G54" s="8">
        <f t="shared" si="1"/>
        <v>-3.9512787919980301E-2</v>
      </c>
      <c r="I54" s="10" t="s">
        <v>107</v>
      </c>
      <c r="J54" s="11">
        <v>-2.0584708520199999E-4</v>
      </c>
      <c r="L54" s="12" t="str">
        <f>_xlfn.XLOOKUP(I54,Sheet!$B$2:$B$900,Sheet!$A$2:$A$900)</f>
        <v>BIIB</v>
      </c>
      <c r="M54" s="9">
        <f t="shared" si="2"/>
        <v>-2.0584708520199999E-4</v>
      </c>
      <c r="P54" s="15"/>
      <c r="R54" s="10" t="s">
        <v>106</v>
      </c>
      <c r="S54" s="11">
        <v>-3.9512787919980301E-2</v>
      </c>
      <c r="V54" s="16"/>
    </row>
    <row r="55" spans="1:22">
      <c r="A55" s="1" t="s">
        <v>108</v>
      </c>
      <c r="B55">
        <v>0.15213344053860139</v>
      </c>
      <c r="C55">
        <v>0.53895658728133644</v>
      </c>
      <c r="D55">
        <v>0.71809239377942202</v>
      </c>
      <c r="E55">
        <v>0.38682314674273499</v>
      </c>
      <c r="F55" s="8">
        <f t="shared" si="0"/>
        <v>5.2719472217939998E-4</v>
      </c>
      <c r="G55" s="8">
        <f t="shared" si="1"/>
        <v>0.1162678089088794</v>
      </c>
      <c r="I55" s="10" t="s">
        <v>109</v>
      </c>
      <c r="J55" s="11">
        <v>5.2719472217939998E-4</v>
      </c>
      <c r="L55" s="12" t="str">
        <f>_xlfn.XLOOKUP(I55,Sheet!$B$2:$B$900,Sheet!$A$2:$A$900)</f>
        <v>BIO</v>
      </c>
      <c r="M55" s="9">
        <f t="shared" si="2"/>
        <v>5.2719472217939998E-4</v>
      </c>
      <c r="P55" s="15"/>
      <c r="R55" s="10" t="s">
        <v>108</v>
      </c>
      <c r="S55" s="11">
        <v>0.1162678089088794</v>
      </c>
      <c r="V55" s="16"/>
    </row>
    <row r="56" spans="1:22">
      <c r="A56" s="1" t="s">
        <v>110</v>
      </c>
      <c r="B56">
        <v>0.23123575274507591</v>
      </c>
      <c r="C56">
        <v>-1.926409280839592E-2</v>
      </c>
      <c r="D56">
        <v>1.0999029408181351</v>
      </c>
      <c r="E56">
        <v>-0.25049984555347182</v>
      </c>
      <c r="F56" s="8">
        <f t="shared" si="0"/>
        <v>-2.6543385736970001E-4</v>
      </c>
      <c r="G56" s="8">
        <f t="shared" si="1"/>
        <v>-8.9361452760792996E-3</v>
      </c>
      <c r="I56" s="10" t="s">
        <v>111</v>
      </c>
      <c r="J56" s="11">
        <v>-2.6543385736970001E-4</v>
      </c>
      <c r="L56" s="12" t="str">
        <f>_xlfn.XLOOKUP(I56,Sheet!$B$2:$B$900,Sheet!$A$2:$A$900)</f>
        <v>BK</v>
      </c>
      <c r="M56" s="9">
        <f t="shared" si="2"/>
        <v>-2.6543385736970001E-4</v>
      </c>
      <c r="P56" s="15"/>
      <c r="R56" s="10" t="s">
        <v>110</v>
      </c>
      <c r="S56" s="11">
        <v>-8.9361452760792996E-3</v>
      </c>
      <c r="V56" s="16"/>
    </row>
    <row r="57" spans="1:22">
      <c r="A57" s="1" t="s">
        <v>112</v>
      </c>
      <c r="B57">
        <v>0.23110427105930981</v>
      </c>
      <c r="C57">
        <v>0.21551046054228021</v>
      </c>
      <c r="D57">
        <v>1.0992683058375941</v>
      </c>
      <c r="E57">
        <v>-1.559381051702965E-2</v>
      </c>
      <c r="F57" s="8">
        <f t="shared" si="0"/>
        <v>2.6097015916572521E-5</v>
      </c>
      <c r="G57" s="8">
        <f t="shared" si="1"/>
        <v>6.1645735558278E-3</v>
      </c>
      <c r="I57" s="10" t="s">
        <v>113</v>
      </c>
      <c r="J57" s="11">
        <v>2.6097015916572521E-5</v>
      </c>
      <c r="L57" s="12" t="str">
        <f>_xlfn.XLOOKUP(I57,Sheet!$B$2:$B$900,Sheet!$A$2:$A$900)</f>
        <v>BKNG</v>
      </c>
      <c r="M57" s="9">
        <f t="shared" si="2"/>
        <v>2.6097015916572521E-5</v>
      </c>
      <c r="P57" s="15"/>
      <c r="R57" s="10" t="s">
        <v>112</v>
      </c>
      <c r="S57" s="11">
        <v>6.1645735558278E-3</v>
      </c>
      <c r="V57" s="16"/>
    </row>
    <row r="58" spans="1:22">
      <c r="A58" s="1" t="s">
        <v>114</v>
      </c>
      <c r="B58">
        <v>0.306783139467455</v>
      </c>
      <c r="C58">
        <v>8.3645635517933359E-2</v>
      </c>
      <c r="D58">
        <v>1.4645545957094031</v>
      </c>
      <c r="E58">
        <v>-0.22313750394952159</v>
      </c>
      <c r="F58" s="8">
        <f t="shared" si="0"/>
        <v>-9.947756418367999E-4</v>
      </c>
      <c r="G58" s="8">
        <f t="shared" si="1"/>
        <v>-0.34830539683817219</v>
      </c>
      <c r="I58" s="10" t="s">
        <v>115</v>
      </c>
      <c r="J58" s="11">
        <v>-9.947756418367999E-4</v>
      </c>
      <c r="L58" s="12" t="str">
        <f>_xlfn.XLOOKUP(I58,Sheet!$B$2:$B$900,Sheet!$A$2:$A$900)</f>
        <v>BKR</v>
      </c>
      <c r="M58" s="9">
        <f t="shared" si="2"/>
        <v>-9.947756418367999E-4</v>
      </c>
      <c r="P58" s="15"/>
      <c r="R58" s="10" t="s">
        <v>114</v>
      </c>
      <c r="S58" s="11">
        <v>-0.34830539683817219</v>
      </c>
      <c r="V58" s="16"/>
    </row>
    <row r="59" spans="1:22">
      <c r="A59" s="1" t="s">
        <v>116</v>
      </c>
      <c r="B59">
        <v>0.33971907275307739</v>
      </c>
      <c r="C59">
        <v>0.80713238091945227</v>
      </c>
      <c r="D59">
        <v>1.6235295530050859</v>
      </c>
      <c r="E59">
        <v>0.46741330816637489</v>
      </c>
      <c r="F59" s="8">
        <f t="shared" si="0"/>
        <v>6.9509020898960003E-4</v>
      </c>
      <c r="G59" s="8">
        <f t="shared" si="1"/>
        <v>6.2656354027403202E-2</v>
      </c>
      <c r="I59" s="10" t="s">
        <v>117</v>
      </c>
      <c r="J59" s="11">
        <v>6.9509020898960003E-4</v>
      </c>
      <c r="L59" s="12" t="str">
        <f>_xlfn.XLOOKUP(I59,Sheet!$B$2:$B$900,Sheet!$A$2:$A$900)</f>
        <v>BLDR</v>
      </c>
      <c r="M59" s="9">
        <f t="shared" si="2"/>
        <v>6.9509020898960003E-4</v>
      </c>
      <c r="P59" s="15"/>
      <c r="R59" s="10" t="s">
        <v>116</v>
      </c>
      <c r="S59" s="11">
        <v>6.2656354027403202E-2</v>
      </c>
      <c r="V59" s="16"/>
    </row>
    <row r="60" spans="1:22">
      <c r="A60" s="1" t="s">
        <v>118</v>
      </c>
      <c r="B60">
        <v>0.2465794152233787</v>
      </c>
      <c r="C60">
        <v>0.50147102325522475</v>
      </c>
      <c r="D60">
        <v>1.1739636351392631</v>
      </c>
      <c r="E60">
        <v>0.25489160803184607</v>
      </c>
      <c r="F60" s="8">
        <f t="shared" si="0"/>
        <v>-1.2586055928810001E-4</v>
      </c>
      <c r="G60" s="8">
        <f t="shared" si="1"/>
        <v>3.6466974079963799E-2</v>
      </c>
      <c r="I60" s="10" t="s">
        <v>119</v>
      </c>
      <c r="J60" s="11">
        <v>-1.2586055928810001E-4</v>
      </c>
      <c r="L60" s="12" t="str">
        <f>_xlfn.XLOOKUP(I60,Sheet!$B$2:$B$900,Sheet!$A$2:$A$900)</f>
        <v>BLK</v>
      </c>
      <c r="M60" s="9">
        <f t="shared" si="2"/>
        <v>-1.2586055928810001E-4</v>
      </c>
      <c r="P60" s="15"/>
      <c r="R60" s="10" t="s">
        <v>118</v>
      </c>
      <c r="S60" s="11">
        <v>3.6466974079963799E-2</v>
      </c>
      <c r="V60" s="16"/>
    </row>
    <row r="61" spans="1:22">
      <c r="A61" s="1" t="s">
        <v>120</v>
      </c>
      <c r="B61">
        <v>0.13083737592875219</v>
      </c>
      <c r="C61">
        <v>4.810257025165432E-2</v>
      </c>
      <c r="D61">
        <v>0.61530068198679566</v>
      </c>
      <c r="E61">
        <v>-8.2734805677097928E-2</v>
      </c>
      <c r="F61" s="8">
        <f t="shared" si="0"/>
        <v>-8.1736232493564553E-5</v>
      </c>
      <c r="G61" s="8">
        <f t="shared" si="1"/>
        <v>-2.8263653261783699E-2</v>
      </c>
      <c r="I61" s="10" t="s">
        <v>121</v>
      </c>
      <c r="J61" s="11">
        <v>-8.1736232493564553E-5</v>
      </c>
      <c r="L61" s="12" t="str">
        <f>_xlfn.XLOOKUP(I61,Sheet!$B$2:$B$900,Sheet!$A$2:$A$900)</f>
        <v>BMY</v>
      </c>
      <c r="M61" s="9">
        <f t="shared" si="2"/>
        <v>-8.1736232493564553E-5</v>
      </c>
      <c r="P61" s="15"/>
      <c r="R61" s="10" t="s">
        <v>120</v>
      </c>
      <c r="S61" s="11">
        <v>-2.8263653261783699E-2</v>
      </c>
      <c r="V61" s="16"/>
    </row>
    <row r="62" spans="1:22">
      <c r="A62" s="1" t="s">
        <v>122</v>
      </c>
      <c r="B62">
        <v>0.1692360529035582</v>
      </c>
      <c r="C62">
        <v>0.29876925058820653</v>
      </c>
      <c r="D62">
        <v>0.80064317643935956</v>
      </c>
      <c r="E62">
        <v>0.1295331976846483</v>
      </c>
      <c r="F62" s="8">
        <f t="shared" si="0"/>
        <v>4.8403828770539998E-4</v>
      </c>
      <c r="G62" s="8">
        <f t="shared" si="1"/>
        <v>0.14583517272268889</v>
      </c>
      <c r="I62" s="10" t="s">
        <v>123</v>
      </c>
      <c r="J62" s="11">
        <v>4.8403828770539998E-4</v>
      </c>
      <c r="L62" s="12" t="str">
        <f>_xlfn.XLOOKUP(I62,Sheet!$B$2:$B$900,Sheet!$A$2:$A$900)</f>
        <v>BR</v>
      </c>
      <c r="M62" s="9">
        <f t="shared" si="2"/>
        <v>4.8403828770539998E-4</v>
      </c>
      <c r="P62" s="15"/>
      <c r="R62" s="10" t="s">
        <v>122</v>
      </c>
      <c r="S62" s="11">
        <v>0.14583517272268889</v>
      </c>
      <c r="V62" s="16"/>
    </row>
    <row r="63" spans="1:22">
      <c r="A63" s="1" t="s">
        <v>124</v>
      </c>
      <c r="B63">
        <v>0.19367224473790459</v>
      </c>
      <c r="C63">
        <v>0.26307776087522278</v>
      </c>
      <c r="D63">
        <v>0.9185916347279286</v>
      </c>
      <c r="E63">
        <v>6.9405516137318241E-2</v>
      </c>
      <c r="F63" s="8">
        <f t="shared" si="0"/>
        <v>4.6083123821549999E-4</v>
      </c>
      <c r="G63" s="8">
        <f t="shared" si="1"/>
        <v>0.14336876513293001</v>
      </c>
      <c r="I63" s="10" t="s">
        <v>125</v>
      </c>
      <c r="J63" s="11">
        <v>4.6083123821549999E-4</v>
      </c>
      <c r="L63" s="12" t="str">
        <f>_xlfn.XLOOKUP(I63,Sheet!$B$2:$B$900,Sheet!$A$2:$A$900)</f>
        <v>BRO</v>
      </c>
      <c r="M63" s="9">
        <f t="shared" si="2"/>
        <v>4.6083123821549999E-4</v>
      </c>
      <c r="P63" s="15"/>
      <c r="R63" s="10" t="s">
        <v>124</v>
      </c>
      <c r="S63" s="11">
        <v>0.14336876513293001</v>
      </c>
      <c r="V63" s="16"/>
    </row>
    <row r="64" spans="1:22">
      <c r="A64" s="1" t="s">
        <v>126</v>
      </c>
      <c r="B64">
        <v>0.21371320488558609</v>
      </c>
      <c r="C64">
        <v>-0.1293657212895811</v>
      </c>
      <c r="D64">
        <v>1.015325216133163</v>
      </c>
      <c r="E64">
        <v>-0.34307892617516722</v>
      </c>
      <c r="F64" s="8">
        <f t="shared" si="0"/>
        <v>4.8512558860119999E-4</v>
      </c>
      <c r="G64" s="8">
        <f t="shared" si="1"/>
        <v>0.14372325444847289</v>
      </c>
      <c r="I64" s="10" t="s">
        <v>127</v>
      </c>
      <c r="J64" s="11">
        <v>4.8512558860119999E-4</v>
      </c>
      <c r="L64" s="12" t="str">
        <f>_xlfn.XLOOKUP(I64,Sheet!$B$2:$B$900,Sheet!$A$2:$A$900)</f>
        <v>BSX</v>
      </c>
      <c r="M64" s="9">
        <f t="shared" si="2"/>
        <v>4.8512558860119999E-4</v>
      </c>
      <c r="P64" s="15"/>
      <c r="R64" s="10" t="s">
        <v>126</v>
      </c>
      <c r="S64" s="11">
        <v>0.14372325444847289</v>
      </c>
      <c r="V64" s="16"/>
    </row>
    <row r="65" spans="1:22">
      <c r="A65" s="1" t="s">
        <v>128</v>
      </c>
      <c r="B65">
        <v>0.20801030362823439</v>
      </c>
      <c r="C65">
        <v>3.489473445145419E-2</v>
      </c>
      <c r="D65">
        <v>0.98779848792459191</v>
      </c>
      <c r="E65">
        <v>-0.1731155691767802</v>
      </c>
      <c r="F65" s="8">
        <f t="shared" si="0"/>
        <v>-3.5320174089410001E-4</v>
      </c>
      <c r="G65" s="8">
        <f t="shared" si="1"/>
        <v>-5.4890537518617298E-2</v>
      </c>
      <c r="I65" s="10" t="s">
        <v>129</v>
      </c>
      <c r="J65" s="11">
        <v>-3.5320174089410001E-4</v>
      </c>
      <c r="L65" s="12" t="str">
        <f>_xlfn.XLOOKUP(I65,Sheet!$B$2:$B$900,Sheet!$A$2:$A$900)</f>
        <v>BWA</v>
      </c>
      <c r="M65" s="9">
        <f t="shared" si="2"/>
        <v>-3.5320174089410001E-4</v>
      </c>
      <c r="P65" s="15"/>
      <c r="R65" s="10" t="s">
        <v>128</v>
      </c>
      <c r="S65" s="11">
        <v>-5.4890537518617298E-2</v>
      </c>
      <c r="V65" s="16"/>
    </row>
    <row r="66" spans="1:22">
      <c r="A66" s="1" t="s">
        <v>130</v>
      </c>
      <c r="B66">
        <v>0.26881191698297968</v>
      </c>
      <c r="C66">
        <v>0.317872440060329</v>
      </c>
      <c r="D66">
        <v>1.281275335923878</v>
      </c>
      <c r="E66">
        <v>4.9060523077349261E-2</v>
      </c>
      <c r="F66" s="8">
        <f t="shared" ref="F66:F129" si="3">_xlfn.XLOOKUP(A66,$L$2:$L$900,$M$2:$M$900)</f>
        <v>7.1046896546980004E-4</v>
      </c>
      <c r="G66" s="8">
        <f t="shared" ref="G66:G129" si="4">_xlfn.XLOOKUP(A66,$R$2:$R$900,$S$2:$S$900)</f>
        <v>0.15834684753135231</v>
      </c>
      <c r="I66" s="10" t="s">
        <v>131</v>
      </c>
      <c r="J66" s="11">
        <v>7.1046896546980004E-4</v>
      </c>
      <c r="L66" s="12" t="str">
        <f>_xlfn.XLOOKUP(I66,Sheet!$B$2:$B$900,Sheet!$A$2:$A$900)</f>
        <v>BX</v>
      </c>
      <c r="M66" s="9">
        <f t="shared" ref="M66:M129" si="5">J66</f>
        <v>7.1046896546980004E-4</v>
      </c>
      <c r="P66" s="15"/>
      <c r="R66" s="10" t="s">
        <v>130</v>
      </c>
      <c r="S66" s="11">
        <v>0.15834684753135231</v>
      </c>
      <c r="V66" s="16"/>
    </row>
    <row r="67" spans="1:22">
      <c r="A67" s="1" t="s">
        <v>132</v>
      </c>
      <c r="B67">
        <v>0.24489070857162659</v>
      </c>
      <c r="C67">
        <v>-0.1633039853585859</v>
      </c>
      <c r="D67">
        <v>1.16581259640843</v>
      </c>
      <c r="E67">
        <v>-0.40819469393021263</v>
      </c>
      <c r="F67" s="8">
        <f t="shared" si="3"/>
        <v>-5.5993758641564178E-5</v>
      </c>
      <c r="G67" s="8">
        <f t="shared" si="4"/>
        <v>3.8577802988734498E-2</v>
      </c>
      <c r="I67" s="10" t="s">
        <v>133</v>
      </c>
      <c r="J67" s="11">
        <v>-5.5993758641564178E-5</v>
      </c>
      <c r="L67" s="12" t="str">
        <f>_xlfn.XLOOKUP(I67,Sheet!$B$2:$B$900,Sheet!$A$2:$A$900)</f>
        <v>BXP</v>
      </c>
      <c r="M67" s="9">
        <f t="shared" si="5"/>
        <v>-5.5993758641564178E-5</v>
      </c>
      <c r="P67" s="15"/>
      <c r="R67" s="10" t="s">
        <v>132</v>
      </c>
      <c r="S67" s="11">
        <v>3.8577802988734498E-2</v>
      </c>
      <c r="V67" s="16"/>
    </row>
    <row r="68" spans="1:22">
      <c r="A68" s="1" t="s">
        <v>134</v>
      </c>
      <c r="B68">
        <v>0.32702581730615549</v>
      </c>
      <c r="C68">
        <v>9.2506981861422144E-3</v>
      </c>
      <c r="D68">
        <v>1.562261826807132</v>
      </c>
      <c r="E68">
        <v>-0.31777511912001333</v>
      </c>
      <c r="F68" s="8">
        <f t="shared" si="3"/>
        <v>-9.3529676207533075E-5</v>
      </c>
      <c r="G68" s="8">
        <f t="shared" si="4"/>
        <v>3.8906160295274397E-2</v>
      </c>
      <c r="I68" s="10" t="s">
        <v>135</v>
      </c>
      <c r="J68" s="11">
        <v>-9.3529676207533075E-5</v>
      </c>
      <c r="L68" s="12" t="str">
        <f>_xlfn.XLOOKUP(I68,Sheet!$B$2:$B$900,Sheet!$A$2:$A$900)</f>
        <v>C</v>
      </c>
      <c r="M68" s="9">
        <f t="shared" si="5"/>
        <v>-9.3529676207533075E-5</v>
      </c>
      <c r="P68" s="15"/>
      <c r="R68" s="10" t="s">
        <v>134</v>
      </c>
      <c r="S68" s="11">
        <v>3.8906160295274397E-2</v>
      </c>
      <c r="V68" s="16"/>
    </row>
    <row r="69" spans="1:22">
      <c r="A69" s="1" t="s">
        <v>136</v>
      </c>
      <c r="B69">
        <v>8.7965244543357343E-2</v>
      </c>
      <c r="C69">
        <v>0.14053467110367349</v>
      </c>
      <c r="D69">
        <v>0.40836574569509271</v>
      </c>
      <c r="E69">
        <v>5.2569426560316122E-2</v>
      </c>
      <c r="F69" s="8">
        <f t="shared" si="3"/>
        <v>-2.710253687827E-4</v>
      </c>
      <c r="G69" s="8">
        <f t="shared" si="4"/>
        <v>-0.13963471097686711</v>
      </c>
      <c r="I69" s="10" t="s">
        <v>137</v>
      </c>
      <c r="J69" s="11">
        <v>-2.710253687827E-4</v>
      </c>
      <c r="L69" s="12" t="str">
        <f>_xlfn.XLOOKUP(I69,Sheet!$B$2:$B$900,Sheet!$A$2:$A$900)</f>
        <v>CAG</v>
      </c>
      <c r="M69" s="9">
        <f t="shared" si="5"/>
        <v>-2.710253687827E-4</v>
      </c>
      <c r="P69" s="15"/>
      <c r="R69" s="10" t="s">
        <v>136</v>
      </c>
      <c r="S69" s="11">
        <v>-0.13963471097686711</v>
      </c>
      <c r="V69" s="16"/>
    </row>
    <row r="70" spans="1:22">
      <c r="A70" s="1" t="s">
        <v>138</v>
      </c>
      <c r="B70">
        <v>0.1991935916732569</v>
      </c>
      <c r="C70">
        <v>0.2010295254402584</v>
      </c>
      <c r="D70">
        <v>0.94524203766779158</v>
      </c>
      <c r="E70">
        <v>1.8359337670015301E-3</v>
      </c>
      <c r="F70" s="8">
        <f t="shared" si="3"/>
        <v>-6.8570800974720005E-4</v>
      </c>
      <c r="G70" s="8">
        <f t="shared" si="4"/>
        <v>-0.25262929764598269</v>
      </c>
      <c r="I70" s="10" t="s">
        <v>139</v>
      </c>
      <c r="J70" s="11">
        <v>-6.8570800974720005E-4</v>
      </c>
      <c r="L70" s="12" t="str">
        <f>_xlfn.XLOOKUP(I70,Sheet!$B$2:$B$900,Sheet!$A$2:$A$900)</f>
        <v>CAH</v>
      </c>
      <c r="M70" s="9">
        <f t="shared" si="5"/>
        <v>-6.8570800974720005E-4</v>
      </c>
      <c r="P70" s="15"/>
      <c r="R70" s="10" t="s">
        <v>138</v>
      </c>
      <c r="S70" s="11">
        <v>-0.25262929764598269</v>
      </c>
      <c r="V70" s="16"/>
    </row>
    <row r="71" spans="1:22">
      <c r="A71" s="1" t="s">
        <v>140</v>
      </c>
      <c r="B71">
        <v>0.2081897844930031</v>
      </c>
      <c r="C71">
        <v>0.3406693107098141</v>
      </c>
      <c r="D71">
        <v>0.9886648050428759</v>
      </c>
      <c r="E71">
        <v>0.132479526216811</v>
      </c>
      <c r="F71" s="8">
        <f t="shared" si="3"/>
        <v>8.9909740658984552E-5</v>
      </c>
      <c r="G71" s="8">
        <f t="shared" si="4"/>
        <v>7.6962142348402707E-2</v>
      </c>
      <c r="I71" s="10" t="s">
        <v>141</v>
      </c>
      <c r="J71" s="11">
        <v>8.9909740658984552E-5</v>
      </c>
      <c r="L71" s="12" t="str">
        <f>_xlfn.XLOOKUP(I71,Sheet!$B$2:$B$900,Sheet!$A$2:$A$900)</f>
        <v>CAT</v>
      </c>
      <c r="M71" s="9">
        <f t="shared" si="5"/>
        <v>8.9909740658984552E-5</v>
      </c>
      <c r="P71" s="15"/>
      <c r="R71" s="10" t="s">
        <v>140</v>
      </c>
      <c r="S71" s="11">
        <v>7.6962142348402707E-2</v>
      </c>
      <c r="V71" s="16"/>
    </row>
    <row r="72" spans="1:22">
      <c r="A72" s="1" t="s">
        <v>142</v>
      </c>
      <c r="B72">
        <v>0.21719751212185251</v>
      </c>
      <c r="C72">
        <v>0.13216634541420089</v>
      </c>
      <c r="D72">
        <v>1.0321432485625739</v>
      </c>
      <c r="E72">
        <v>-8.5031166707651595E-2</v>
      </c>
      <c r="F72" s="8">
        <f t="shared" si="3"/>
        <v>-1.021221266766945E-5</v>
      </c>
      <c r="G72" s="8">
        <f t="shared" si="4"/>
        <v>3.42689455990553E-2</v>
      </c>
      <c r="I72" s="10" t="s">
        <v>143</v>
      </c>
      <c r="J72" s="11">
        <v>-1.021221266766945E-5</v>
      </c>
      <c r="L72" s="12" t="str">
        <f>_xlfn.XLOOKUP(I72,Sheet!$B$2:$B$900,Sheet!$A$2:$A$900)</f>
        <v>CB</v>
      </c>
      <c r="M72" s="9">
        <f t="shared" si="5"/>
        <v>-1.021221266766945E-5</v>
      </c>
      <c r="P72" s="15"/>
      <c r="R72" s="10" t="s">
        <v>142</v>
      </c>
      <c r="S72" s="11">
        <v>3.42689455990553E-2</v>
      </c>
      <c r="V72" s="16"/>
    </row>
    <row r="73" spans="1:22">
      <c r="A73" s="1" t="s">
        <v>144</v>
      </c>
      <c r="B73">
        <v>0.27355721202418909</v>
      </c>
      <c r="C73">
        <v>0.21738708551742161</v>
      </c>
      <c r="D73">
        <v>1.304179896422881</v>
      </c>
      <c r="E73">
        <v>-5.6170126506767559E-2</v>
      </c>
      <c r="F73" s="8">
        <f t="shared" si="3"/>
        <v>3.7213940512070002E-4</v>
      </c>
      <c r="G73" s="8">
        <f t="shared" si="4"/>
        <v>0.1166884670856204</v>
      </c>
      <c r="I73" s="10" t="s">
        <v>145</v>
      </c>
      <c r="J73" s="11">
        <v>3.7213940512070002E-4</v>
      </c>
      <c r="L73" s="12" t="str">
        <f>_xlfn.XLOOKUP(I73,Sheet!$B$2:$B$900,Sheet!$A$2:$A$900)</f>
        <v>CBRE</v>
      </c>
      <c r="M73" s="9">
        <f t="shared" si="5"/>
        <v>3.7213940512070002E-4</v>
      </c>
      <c r="P73" s="15"/>
      <c r="R73" s="10" t="s">
        <v>144</v>
      </c>
      <c r="S73" s="11">
        <v>0.1166884670856204</v>
      </c>
      <c r="V73" s="16"/>
    </row>
    <row r="74" spans="1:22">
      <c r="A74" s="1" t="s">
        <v>146</v>
      </c>
      <c r="B74">
        <v>0.19626177802367989</v>
      </c>
      <c r="C74">
        <v>0.23521515092987871</v>
      </c>
      <c r="D74">
        <v>0.93109077783560501</v>
      </c>
      <c r="E74">
        <v>3.8953372906198769E-2</v>
      </c>
      <c r="F74" s="8">
        <f t="shared" si="3"/>
        <v>6.6071991331589995E-4</v>
      </c>
      <c r="G74" s="8">
        <f t="shared" si="4"/>
        <v>0.1236813122670477</v>
      </c>
      <c r="I74" s="10" t="s">
        <v>147</v>
      </c>
      <c r="J74" s="11">
        <v>6.6071991331589995E-4</v>
      </c>
      <c r="L74" s="12" t="str">
        <f>_xlfn.XLOOKUP(I74,Sheet!$B$2:$B$900,Sheet!$A$2:$A$900)</f>
        <v>CCI</v>
      </c>
      <c r="M74" s="9">
        <f t="shared" si="5"/>
        <v>6.6071991331589995E-4</v>
      </c>
      <c r="P74" s="15"/>
      <c r="R74" s="10" t="s">
        <v>146</v>
      </c>
      <c r="S74" s="11">
        <v>0.1236813122670477</v>
      </c>
      <c r="V74" s="16"/>
    </row>
    <row r="75" spans="1:22">
      <c r="A75" s="1" t="s">
        <v>148</v>
      </c>
      <c r="B75">
        <v>0.40903599575769822</v>
      </c>
      <c r="C75">
        <v>-9.2567167515164472E-2</v>
      </c>
      <c r="D75">
        <v>1.958108044495356</v>
      </c>
      <c r="E75">
        <v>-0.5016031632728627</v>
      </c>
      <c r="F75" s="8">
        <f t="shared" si="3"/>
        <v>-2.9576588333910003E-4</v>
      </c>
      <c r="G75" s="8">
        <f t="shared" si="4"/>
        <v>-9.9348516025232494E-2</v>
      </c>
      <c r="I75" s="10" t="s">
        <v>149</v>
      </c>
      <c r="J75" s="11">
        <v>-2.9576588333910003E-4</v>
      </c>
      <c r="L75" s="12" t="str">
        <f>_xlfn.XLOOKUP(I75,Sheet!$B$2:$B$900,Sheet!$A$2:$A$900)</f>
        <v>CCL</v>
      </c>
      <c r="M75" s="9">
        <f t="shared" si="5"/>
        <v>-2.9576588333910003E-4</v>
      </c>
      <c r="P75" s="15"/>
      <c r="R75" s="10" t="s">
        <v>148</v>
      </c>
      <c r="S75" s="11">
        <v>-9.9348516025232494E-2</v>
      </c>
      <c r="V75" s="16"/>
    </row>
    <row r="76" spans="1:22">
      <c r="A76" s="1" t="s">
        <v>150</v>
      </c>
      <c r="B76">
        <v>0.22902191463396829</v>
      </c>
      <c r="C76">
        <v>0.78412869941570529</v>
      </c>
      <c r="D76">
        <v>1.0892172008355809</v>
      </c>
      <c r="E76">
        <v>0.55510678478173703</v>
      </c>
      <c r="F76" s="8">
        <f t="shared" si="3"/>
        <v>8.241428093937E-4</v>
      </c>
      <c r="G76" s="8">
        <f t="shared" si="4"/>
        <v>0.1815370040690516</v>
      </c>
      <c r="I76" s="10" t="s">
        <v>151</v>
      </c>
      <c r="J76" s="11">
        <v>8.241428093937E-4</v>
      </c>
      <c r="L76" s="12" t="str">
        <f>_xlfn.XLOOKUP(I76,Sheet!$B$2:$B$900,Sheet!$A$2:$A$900)</f>
        <v>CDNS</v>
      </c>
      <c r="M76" s="9">
        <f t="shared" si="5"/>
        <v>8.241428093937E-4</v>
      </c>
      <c r="P76" s="15"/>
      <c r="R76" s="10" t="s">
        <v>150</v>
      </c>
      <c r="S76" s="11">
        <v>0.1815370040690516</v>
      </c>
      <c r="V76" s="16"/>
    </row>
    <row r="77" spans="1:22">
      <c r="A77" s="1" t="s">
        <v>152</v>
      </c>
      <c r="B77">
        <v>0.25624598344246802</v>
      </c>
      <c r="C77">
        <v>0.22534539997302211</v>
      </c>
      <c r="D77">
        <v>1.220622166309423</v>
      </c>
      <c r="E77">
        <v>-3.0900583469445912E-2</v>
      </c>
      <c r="F77" s="8">
        <f t="shared" si="3"/>
        <v>1.711828156413E-4</v>
      </c>
      <c r="G77" s="8">
        <f t="shared" si="4"/>
        <v>7.7316836498495398E-2</v>
      </c>
      <c r="I77" s="10" t="s">
        <v>153</v>
      </c>
      <c r="J77" s="11">
        <v>1.711828156413E-4</v>
      </c>
      <c r="L77" s="12" t="str">
        <f>_xlfn.XLOOKUP(I77,Sheet!$B$2:$B$900,Sheet!$A$2:$A$900)</f>
        <v>CE</v>
      </c>
      <c r="M77" s="9">
        <f t="shared" si="5"/>
        <v>1.711828156413E-4</v>
      </c>
      <c r="P77" s="15"/>
      <c r="R77" s="10" t="s">
        <v>152</v>
      </c>
      <c r="S77" s="11">
        <v>7.7316836498495398E-2</v>
      </c>
      <c r="V77" s="16"/>
    </row>
    <row r="78" spans="1:22">
      <c r="A78" s="1" t="s">
        <v>154</v>
      </c>
      <c r="B78">
        <v>0.24867379424780259</v>
      </c>
      <c r="C78">
        <v>8.5364057071046773E-4</v>
      </c>
      <c r="D78">
        <v>1.1840727707475169</v>
      </c>
      <c r="E78">
        <v>-0.2478201536770922</v>
      </c>
      <c r="F78" s="8">
        <f t="shared" si="3"/>
        <v>2.3301926139209999E-4</v>
      </c>
      <c r="G78" s="8">
        <f t="shared" si="4"/>
        <v>0.1347962229572271</v>
      </c>
      <c r="I78" s="10" t="s">
        <v>155</v>
      </c>
      <c r="J78" s="11">
        <v>2.3301926139209999E-4</v>
      </c>
      <c r="L78" s="12" t="str">
        <f>_xlfn.XLOOKUP(I78,Sheet!$B$2:$B$900,Sheet!$A$2:$A$900)</f>
        <v>CF</v>
      </c>
      <c r="M78" s="9">
        <f t="shared" si="5"/>
        <v>2.3301926139209999E-4</v>
      </c>
      <c r="P78" s="15"/>
      <c r="R78" s="10" t="s">
        <v>154</v>
      </c>
      <c r="S78" s="11">
        <v>0.1347962229572271</v>
      </c>
      <c r="V78" s="16"/>
    </row>
    <row r="79" spans="1:22">
      <c r="A79" s="1" t="s">
        <v>156</v>
      </c>
      <c r="B79">
        <v>0.11199701576196219</v>
      </c>
      <c r="C79">
        <v>0.28023452804140031</v>
      </c>
      <c r="D79">
        <v>0.52436214907878176</v>
      </c>
      <c r="E79">
        <v>0.16823751227943801</v>
      </c>
      <c r="F79" s="8">
        <f t="shared" si="3"/>
        <v>5.3793826045029996E-4</v>
      </c>
      <c r="G79" s="8">
        <f t="shared" si="4"/>
        <v>0.13892674009441031</v>
      </c>
      <c r="I79" s="10" t="s">
        <v>157</v>
      </c>
      <c r="J79" s="11">
        <v>5.3793826045029996E-4</v>
      </c>
      <c r="L79" s="12" t="str">
        <f>_xlfn.XLOOKUP(I79,Sheet!$B$2:$B$900,Sheet!$A$2:$A$900)</f>
        <v>CHD</v>
      </c>
      <c r="M79" s="9">
        <f t="shared" si="5"/>
        <v>5.3793826045029996E-4</v>
      </c>
      <c r="P79" s="15"/>
      <c r="R79" s="10" t="s">
        <v>156</v>
      </c>
      <c r="S79" s="11">
        <v>0.13892674009441031</v>
      </c>
      <c r="V79" s="16"/>
    </row>
    <row r="80" spans="1:22">
      <c r="A80" s="1" t="s">
        <v>158</v>
      </c>
      <c r="B80">
        <v>0.11566632820696331</v>
      </c>
      <c r="C80">
        <v>0.26077545386195261</v>
      </c>
      <c r="D80">
        <v>0.54207316349546464</v>
      </c>
      <c r="E80">
        <v>0.14510912565498921</v>
      </c>
      <c r="F80" s="8">
        <f t="shared" si="3"/>
        <v>-1.3034570807400001E-4</v>
      </c>
      <c r="G80" s="8">
        <f t="shared" si="4"/>
        <v>5.4764024850623802E-2</v>
      </c>
      <c r="I80" s="10" t="s">
        <v>159</v>
      </c>
      <c r="J80" s="11">
        <v>-1.3034570807400001E-4</v>
      </c>
      <c r="L80" s="12" t="str">
        <f>_xlfn.XLOOKUP(I80,Sheet!$B$2:$B$900,Sheet!$A$2:$A$900)</f>
        <v>CHRW</v>
      </c>
      <c r="M80" s="9">
        <f t="shared" si="5"/>
        <v>-1.3034570807400001E-4</v>
      </c>
      <c r="P80" s="15"/>
      <c r="R80" s="10" t="s">
        <v>158</v>
      </c>
      <c r="S80" s="11">
        <v>5.4764024850623802E-2</v>
      </c>
      <c r="V80" s="16"/>
    </row>
    <row r="81" spans="1:22">
      <c r="A81" s="1" t="s">
        <v>160</v>
      </c>
      <c r="B81">
        <v>0.25504049152879499</v>
      </c>
      <c r="C81">
        <v>0.16078013029926619</v>
      </c>
      <c r="D81">
        <v>1.2148035054615729</v>
      </c>
      <c r="E81">
        <v>-9.42603612295288E-2</v>
      </c>
      <c r="F81" s="8">
        <f t="shared" si="3"/>
        <v>2.0268894472929999E-4</v>
      </c>
      <c r="G81" s="8">
        <f t="shared" si="4"/>
        <v>1.41413011466495E-2</v>
      </c>
      <c r="I81" s="10" t="s">
        <v>161</v>
      </c>
      <c r="J81" s="11">
        <v>2.0268894472929999E-4</v>
      </c>
      <c r="L81" s="12" t="str">
        <f>_xlfn.XLOOKUP(I81,Sheet!$B$2:$B$900,Sheet!$A$2:$A$900)</f>
        <v>CI</v>
      </c>
      <c r="M81" s="9">
        <f t="shared" si="5"/>
        <v>2.0268894472929999E-4</v>
      </c>
      <c r="P81" s="15"/>
      <c r="R81" s="10" t="s">
        <v>160</v>
      </c>
      <c r="S81" s="11">
        <v>1.41413011466495E-2</v>
      </c>
      <c r="V81" s="16"/>
    </row>
    <row r="82" spans="1:22">
      <c r="A82" s="1" t="s">
        <v>162</v>
      </c>
      <c r="B82">
        <v>0.26071993177712538</v>
      </c>
      <c r="C82">
        <v>2.258289315052775E-2</v>
      </c>
      <c r="D82">
        <v>1.2422169922181741</v>
      </c>
      <c r="E82">
        <v>-0.23813703862659771</v>
      </c>
      <c r="F82" s="8">
        <f t="shared" si="3"/>
        <v>2.1774962680620001E-4</v>
      </c>
      <c r="G82" s="8">
        <f t="shared" si="4"/>
        <v>0.13237304055687929</v>
      </c>
      <c r="I82" s="10" t="s">
        <v>163</v>
      </c>
      <c r="J82" s="11">
        <v>2.1774962680620001E-4</v>
      </c>
      <c r="L82" s="12" t="str">
        <f>_xlfn.XLOOKUP(I82,Sheet!$B$2:$B$900,Sheet!$A$2:$A$900)</f>
        <v>CINF</v>
      </c>
      <c r="M82" s="9">
        <f t="shared" si="5"/>
        <v>2.1774962680620001E-4</v>
      </c>
      <c r="P82" s="15"/>
      <c r="R82" s="10" t="s">
        <v>162</v>
      </c>
      <c r="S82" s="11">
        <v>0.13237304055687929</v>
      </c>
      <c r="V82" s="16"/>
    </row>
    <row r="83" spans="1:22">
      <c r="A83" s="1" t="s">
        <v>164</v>
      </c>
      <c r="B83">
        <v>0.143358235093169</v>
      </c>
      <c r="C83">
        <v>0.29041264768402808</v>
      </c>
      <c r="D83">
        <v>0.67573628688393494</v>
      </c>
      <c r="E83">
        <v>0.14705441259085911</v>
      </c>
      <c r="F83" s="8">
        <f t="shared" si="3"/>
        <v>-3.9631097903340261E-5</v>
      </c>
      <c r="G83" s="8">
        <f t="shared" si="4"/>
        <v>-9.3176405171810004E-4</v>
      </c>
      <c r="I83" s="10" t="s">
        <v>165</v>
      </c>
      <c r="J83" s="11">
        <v>-3.9631097903340261E-5</v>
      </c>
      <c r="L83" s="12" t="str">
        <f>_xlfn.XLOOKUP(I83,Sheet!$B$2:$B$900,Sheet!$A$2:$A$900)</f>
        <v>CL</v>
      </c>
      <c r="M83" s="9">
        <f t="shared" si="5"/>
        <v>-3.9631097903340261E-5</v>
      </c>
      <c r="P83" s="15"/>
      <c r="R83" s="10" t="s">
        <v>164</v>
      </c>
      <c r="S83" s="11">
        <v>-9.3176405171810004E-4</v>
      </c>
      <c r="V83" s="16"/>
    </row>
    <row r="84" spans="1:22">
      <c r="A84" s="1" t="s">
        <v>166</v>
      </c>
      <c r="B84">
        <v>6.2816010533076491E-2</v>
      </c>
      <c r="C84">
        <v>0.34801685742589072</v>
      </c>
      <c r="D84">
        <v>0.28697557988039502</v>
      </c>
      <c r="E84">
        <v>0.28520084689281422</v>
      </c>
      <c r="F84" s="8">
        <f t="shared" si="3"/>
        <v>2.628929519621E-4</v>
      </c>
      <c r="G84" s="8">
        <f t="shared" si="4"/>
        <v>7.6400210816743794E-2</v>
      </c>
      <c r="I84" s="10" t="s">
        <v>167</v>
      </c>
      <c r="J84" s="11">
        <v>2.628929519621E-4</v>
      </c>
      <c r="L84" s="12" t="str">
        <f>_xlfn.XLOOKUP(I84,Sheet!$B$2:$B$900,Sheet!$A$2:$A$900)</f>
        <v>CLX</v>
      </c>
      <c r="M84" s="9">
        <f t="shared" si="5"/>
        <v>2.628929519621E-4</v>
      </c>
      <c r="P84" s="15"/>
      <c r="R84" s="10" t="s">
        <v>166</v>
      </c>
      <c r="S84" s="11">
        <v>7.6400210816743794E-2</v>
      </c>
      <c r="V84" s="16"/>
    </row>
    <row r="85" spans="1:22">
      <c r="A85" s="1" t="s">
        <v>168</v>
      </c>
      <c r="B85">
        <v>0.30440712809646853</v>
      </c>
      <c r="C85">
        <v>0.10806297359352481</v>
      </c>
      <c r="D85">
        <v>1.4530860788478659</v>
      </c>
      <c r="E85">
        <v>-0.19634415450294371</v>
      </c>
      <c r="F85" s="8">
        <f t="shared" si="3"/>
        <v>-3.1346929057190001E-4</v>
      </c>
      <c r="G85" s="8">
        <f t="shared" si="4"/>
        <v>1.9860520501224E-3</v>
      </c>
      <c r="I85" s="10" t="s">
        <v>169</v>
      </c>
      <c r="J85" s="11">
        <v>-3.1346929057190001E-4</v>
      </c>
      <c r="L85" s="12" t="str">
        <f>_xlfn.XLOOKUP(I85,Sheet!$B$2:$B$900,Sheet!$A$2:$A$900)</f>
        <v>CMA</v>
      </c>
      <c r="M85" s="9">
        <f t="shared" si="5"/>
        <v>-3.1346929057190001E-4</v>
      </c>
      <c r="P85" s="15"/>
      <c r="R85" s="10" t="s">
        <v>168</v>
      </c>
      <c r="S85" s="11">
        <v>1.9860520501224E-3</v>
      </c>
      <c r="V85" s="16"/>
    </row>
    <row r="86" spans="1:22">
      <c r="A86" s="1" t="s">
        <v>170</v>
      </c>
      <c r="B86">
        <v>0.18939807105453979</v>
      </c>
      <c r="C86">
        <v>0.24777029564181041</v>
      </c>
      <c r="D86">
        <v>0.89796107985964257</v>
      </c>
      <c r="E86">
        <v>5.8372224587270538E-2</v>
      </c>
      <c r="F86" s="8">
        <f t="shared" si="3"/>
        <v>4.6481029117519117E-5</v>
      </c>
      <c r="G86" s="8">
        <f t="shared" si="4"/>
        <v>5.9593502612247502E-2</v>
      </c>
      <c r="I86" s="10" t="s">
        <v>171</v>
      </c>
      <c r="J86" s="11">
        <v>4.6481029117519117E-5</v>
      </c>
      <c r="L86" s="12" t="str">
        <f>_xlfn.XLOOKUP(I86,Sheet!$B$2:$B$900,Sheet!$A$2:$A$900)</f>
        <v>CMCSA</v>
      </c>
      <c r="M86" s="9">
        <f t="shared" si="5"/>
        <v>4.6481029117519117E-5</v>
      </c>
      <c r="P86" s="15"/>
      <c r="R86" s="10" t="s">
        <v>170</v>
      </c>
      <c r="S86" s="11">
        <v>5.9593502612247502E-2</v>
      </c>
      <c r="V86" s="16"/>
    </row>
    <row r="87" spans="1:22">
      <c r="A87" s="1" t="s">
        <v>172</v>
      </c>
      <c r="B87">
        <v>0.21210143855524519</v>
      </c>
      <c r="C87">
        <v>4.9381072663880372E-2</v>
      </c>
      <c r="D87">
        <v>1.007545552465688</v>
      </c>
      <c r="E87">
        <v>-0.1627203658913649</v>
      </c>
      <c r="F87" s="8">
        <f t="shared" si="3"/>
        <v>6.2307952562260004E-4</v>
      </c>
      <c r="G87" s="8">
        <f t="shared" si="4"/>
        <v>0.14859281692839221</v>
      </c>
      <c r="I87" s="10" t="s">
        <v>173</v>
      </c>
      <c r="J87" s="11">
        <v>6.2307952562260004E-4</v>
      </c>
      <c r="L87" s="12" t="str">
        <f>_xlfn.XLOOKUP(I87,Sheet!$B$2:$B$900,Sheet!$A$2:$A$900)</f>
        <v>CME</v>
      </c>
      <c r="M87" s="9">
        <f t="shared" si="5"/>
        <v>6.2307952562260004E-4</v>
      </c>
      <c r="P87" s="15"/>
      <c r="R87" s="10" t="s">
        <v>172</v>
      </c>
      <c r="S87" s="11">
        <v>0.14859281692839221</v>
      </c>
      <c r="V87" s="16"/>
    </row>
    <row r="88" spans="1:22">
      <c r="A88" s="1" t="s">
        <v>174</v>
      </c>
      <c r="B88">
        <v>0.1799505872990422</v>
      </c>
      <c r="C88">
        <v>0.62770518087644767</v>
      </c>
      <c r="D88">
        <v>0.85236002421147827</v>
      </c>
      <c r="E88">
        <v>0.44775459357740538</v>
      </c>
      <c r="F88" s="8">
        <f t="shared" si="3"/>
        <v>8.8440873160639997E-4</v>
      </c>
      <c r="G88" s="8">
        <f t="shared" si="4"/>
        <v>0.14837641335104279</v>
      </c>
      <c r="I88" s="10" t="s">
        <v>175</v>
      </c>
      <c r="J88" s="11">
        <v>8.8440873160639997E-4</v>
      </c>
      <c r="L88" s="12" t="str">
        <f>_xlfn.XLOOKUP(I88,Sheet!$B$2:$B$900,Sheet!$A$2:$A$900)</f>
        <v>CMG</v>
      </c>
      <c r="M88" s="9">
        <f t="shared" si="5"/>
        <v>8.8440873160639997E-4</v>
      </c>
      <c r="P88" s="15"/>
      <c r="R88" s="10" t="s">
        <v>174</v>
      </c>
      <c r="S88" s="11">
        <v>0.14837641335104279</v>
      </c>
      <c r="V88" s="16"/>
    </row>
    <row r="89" spans="1:22">
      <c r="A89" s="1" t="s">
        <v>176</v>
      </c>
      <c r="B89">
        <v>0.19434685438646659</v>
      </c>
      <c r="C89">
        <v>0.35966274813591242</v>
      </c>
      <c r="D89">
        <v>0.92184783637071677</v>
      </c>
      <c r="E89">
        <v>0.16531589374944569</v>
      </c>
      <c r="F89" s="8">
        <f t="shared" si="3"/>
        <v>-3.5823149610369272E-5</v>
      </c>
      <c r="G89" s="8">
        <f t="shared" si="4"/>
        <v>3.5601670574613498E-2</v>
      </c>
      <c r="I89" s="10" t="s">
        <v>177</v>
      </c>
      <c r="J89" s="11">
        <v>-3.5823149610369272E-5</v>
      </c>
      <c r="L89" s="12" t="str">
        <f>_xlfn.XLOOKUP(I89,Sheet!$B$2:$B$900,Sheet!$A$2:$A$900)</f>
        <v>CMI</v>
      </c>
      <c r="M89" s="9">
        <f t="shared" si="5"/>
        <v>-3.5823149610369272E-5</v>
      </c>
      <c r="P89" s="15"/>
      <c r="R89" s="10" t="s">
        <v>176</v>
      </c>
      <c r="S89" s="11">
        <v>3.5601670574613498E-2</v>
      </c>
      <c r="V89" s="16"/>
    </row>
    <row r="90" spans="1:22">
      <c r="A90" s="1" t="s">
        <v>178</v>
      </c>
      <c r="B90">
        <v>0.16777639331843611</v>
      </c>
      <c r="C90">
        <v>7.2016356804589621E-2</v>
      </c>
      <c r="D90">
        <v>0.79359770066071134</v>
      </c>
      <c r="E90">
        <v>-9.576003651384643E-2</v>
      </c>
      <c r="F90" s="8">
        <f t="shared" si="3"/>
        <v>6.0342849781379999E-4</v>
      </c>
      <c r="G90" s="8">
        <f t="shared" si="4"/>
        <v>0.11358879321959189</v>
      </c>
      <c r="I90" s="10" t="s">
        <v>179</v>
      </c>
      <c r="J90" s="11">
        <v>6.0342849781379999E-4</v>
      </c>
      <c r="L90" s="12" t="str">
        <f>_xlfn.XLOOKUP(I90,Sheet!$B$2:$B$900,Sheet!$A$2:$A$900)</f>
        <v>CMS</v>
      </c>
      <c r="M90" s="9">
        <f t="shared" si="5"/>
        <v>6.0342849781379999E-4</v>
      </c>
      <c r="P90" s="15"/>
      <c r="R90" s="10" t="s">
        <v>178</v>
      </c>
      <c r="S90" s="11">
        <v>0.11358879321959189</v>
      </c>
      <c r="V90" s="16"/>
    </row>
    <row r="91" spans="1:22">
      <c r="A91" s="1" t="s">
        <v>180</v>
      </c>
      <c r="B91">
        <v>0.23109001700567211</v>
      </c>
      <c r="C91">
        <v>9.6613503298644821E-2</v>
      </c>
      <c r="D91">
        <v>1.0991995044604259</v>
      </c>
      <c r="E91">
        <v>-0.13447651370702729</v>
      </c>
      <c r="F91" s="8">
        <f t="shared" si="3"/>
        <v>6.2578334051390004E-4</v>
      </c>
      <c r="G91" s="8">
        <f t="shared" si="4"/>
        <v>0.1038357284718916</v>
      </c>
      <c r="I91" s="10" t="s">
        <v>181</v>
      </c>
      <c r="J91" s="11">
        <v>6.2578334051390004E-4</v>
      </c>
      <c r="L91" s="12" t="str">
        <f>_xlfn.XLOOKUP(I91,Sheet!$B$2:$B$900,Sheet!$A$2:$A$900)</f>
        <v>CNC</v>
      </c>
      <c r="M91" s="9">
        <f t="shared" si="5"/>
        <v>6.2578334051390004E-4</v>
      </c>
      <c r="P91" s="15"/>
      <c r="R91" s="10" t="s">
        <v>180</v>
      </c>
      <c r="S91" s="11">
        <v>0.1038357284718916</v>
      </c>
      <c r="V91" s="16"/>
    </row>
    <row r="92" spans="1:22">
      <c r="A92" s="1" t="s">
        <v>182</v>
      </c>
      <c r="B92">
        <v>0.26486126689725359</v>
      </c>
      <c r="C92">
        <v>-2.3085955053553601E-2</v>
      </c>
      <c r="D92">
        <v>1.2622063627382101</v>
      </c>
      <c r="E92">
        <v>-0.28794722195080719</v>
      </c>
      <c r="F92" s="8">
        <f t="shared" si="3"/>
        <v>1.4089542922919999E-4</v>
      </c>
      <c r="G92" s="8">
        <f t="shared" si="4"/>
        <v>4.4617918252933701E-2</v>
      </c>
      <c r="I92" s="10" t="s">
        <v>183</v>
      </c>
      <c r="J92" s="11">
        <v>1.4089542922919999E-4</v>
      </c>
      <c r="L92" s="12" t="str">
        <f>_xlfn.XLOOKUP(I92,Sheet!$B$2:$B$900,Sheet!$A$2:$A$900)</f>
        <v>CNP</v>
      </c>
      <c r="M92" s="9">
        <f t="shared" si="5"/>
        <v>1.4089542922919999E-4</v>
      </c>
      <c r="P92" s="15"/>
      <c r="R92" s="10" t="s">
        <v>182</v>
      </c>
      <c r="S92" s="11">
        <v>4.4617918252933701E-2</v>
      </c>
      <c r="V92" s="16"/>
    </row>
    <row r="93" spans="1:22">
      <c r="A93" s="1" t="s">
        <v>184</v>
      </c>
      <c r="B93">
        <v>0.33498170920359371</v>
      </c>
      <c r="C93">
        <v>0.23784971736868449</v>
      </c>
      <c r="D93">
        <v>1.6006632761808599</v>
      </c>
      <c r="E93">
        <v>-9.713199183490917E-2</v>
      </c>
      <c r="F93" s="8">
        <f t="shared" si="3"/>
        <v>-2.5301586788139998E-4</v>
      </c>
      <c r="G93" s="8">
        <f t="shared" si="4"/>
        <v>3.04907170247182E-2</v>
      </c>
      <c r="I93" s="10" t="s">
        <v>185</v>
      </c>
      <c r="J93" s="11">
        <v>-2.5301586788139998E-4</v>
      </c>
      <c r="L93" s="12" t="str">
        <f>_xlfn.XLOOKUP(I93,Sheet!$B$2:$B$900,Sheet!$A$2:$A$900)</f>
        <v>COF</v>
      </c>
      <c r="M93" s="9">
        <f t="shared" si="5"/>
        <v>-2.5301586788139998E-4</v>
      </c>
      <c r="P93" s="15"/>
      <c r="R93" s="10" t="s">
        <v>184</v>
      </c>
      <c r="S93" s="11">
        <v>3.04907170247182E-2</v>
      </c>
      <c r="V93" s="16"/>
    </row>
    <row r="94" spans="1:22">
      <c r="A94" s="1" t="s">
        <v>186</v>
      </c>
      <c r="B94">
        <v>0.18416328755977929</v>
      </c>
      <c r="C94">
        <v>0.20298948829912711</v>
      </c>
      <c r="D94">
        <v>0.87269385954695788</v>
      </c>
      <c r="E94">
        <v>1.8826200739347852E-2</v>
      </c>
      <c r="F94" s="8">
        <f t="shared" si="3"/>
        <v>4.3942935513790001E-4</v>
      </c>
      <c r="G94" s="8">
        <f t="shared" si="4"/>
        <v>0.106343254858973</v>
      </c>
      <c r="I94" s="10" t="s">
        <v>187</v>
      </c>
      <c r="J94" s="11">
        <v>4.3942935513790001E-4</v>
      </c>
      <c r="L94" s="12" t="str">
        <f>_xlfn.XLOOKUP(I94,Sheet!$B$2:$B$900,Sheet!$A$2:$A$900)</f>
        <v>COO</v>
      </c>
      <c r="M94" s="9">
        <f t="shared" si="5"/>
        <v>4.3942935513790001E-4</v>
      </c>
      <c r="P94" s="15"/>
      <c r="R94" s="10" t="s">
        <v>186</v>
      </c>
      <c r="S94" s="11">
        <v>0.106343254858973</v>
      </c>
      <c r="V94" s="16"/>
    </row>
    <row r="95" spans="1:22">
      <c r="A95" s="1" t="s">
        <v>188</v>
      </c>
      <c r="B95">
        <v>0.30651380027758229</v>
      </c>
      <c r="C95">
        <v>-0.1816042666078215</v>
      </c>
      <c r="D95">
        <v>1.4632545509881341</v>
      </c>
      <c r="E95">
        <v>-0.48811806688540382</v>
      </c>
      <c r="F95" s="8">
        <f t="shared" si="3"/>
        <v>-5.7868755157650586E-6</v>
      </c>
      <c r="G95" s="8">
        <f t="shared" si="4"/>
        <v>9.4479889551132096E-2</v>
      </c>
      <c r="I95" s="10" t="s">
        <v>189</v>
      </c>
      <c r="J95" s="11">
        <v>-5.7868755157650586E-6</v>
      </c>
      <c r="L95" s="12" t="str">
        <f>_xlfn.XLOOKUP(I95,Sheet!$B$2:$B$900,Sheet!$A$2:$A$900)</f>
        <v>COP</v>
      </c>
      <c r="M95" s="9">
        <f t="shared" si="5"/>
        <v>-5.7868755157650586E-6</v>
      </c>
      <c r="P95" s="15"/>
      <c r="R95" s="10" t="s">
        <v>188</v>
      </c>
      <c r="S95" s="11">
        <v>9.4479889551132096E-2</v>
      </c>
      <c r="V95" s="16"/>
    </row>
    <row r="96" spans="1:22">
      <c r="A96" s="1" t="s">
        <v>190</v>
      </c>
      <c r="B96">
        <v>0.19154922880211689</v>
      </c>
      <c r="C96">
        <v>0.24314000127419541</v>
      </c>
      <c r="D96">
        <v>0.90834427465456946</v>
      </c>
      <c r="E96">
        <v>5.1590772472078578E-2</v>
      </c>
      <c r="F96" s="8">
        <f t="shared" si="3"/>
        <v>-2.1530011050719999E-4</v>
      </c>
      <c r="G96" s="8">
        <f t="shared" si="4"/>
        <v>-6.5681448658544E-3</v>
      </c>
      <c r="I96" s="10" t="s">
        <v>191</v>
      </c>
      <c r="J96" s="11">
        <v>-2.1530011050719999E-4</v>
      </c>
      <c r="L96" s="12" t="str">
        <f>_xlfn.XLOOKUP(I96,Sheet!$B$2:$B$900,Sheet!$A$2:$A$900)</f>
        <v>COR</v>
      </c>
      <c r="M96" s="9">
        <f t="shared" si="5"/>
        <v>-2.1530011050719999E-4</v>
      </c>
      <c r="P96" s="15"/>
      <c r="R96" s="10" t="s">
        <v>190</v>
      </c>
      <c r="S96" s="11">
        <v>-6.5681448658544E-3</v>
      </c>
      <c r="V96" s="16"/>
    </row>
    <row r="97" spans="1:22">
      <c r="A97" s="1" t="s">
        <v>192</v>
      </c>
      <c r="B97">
        <v>0.12737942273783309</v>
      </c>
      <c r="C97">
        <v>0.32481147758051832</v>
      </c>
      <c r="D97">
        <v>0.59860985509904463</v>
      </c>
      <c r="E97">
        <v>0.1974320548426852</v>
      </c>
      <c r="F97" s="8">
        <f t="shared" si="3"/>
        <v>5.5190344837729999E-4</v>
      </c>
      <c r="G97" s="8">
        <f t="shared" si="4"/>
        <v>0.14769806079383641</v>
      </c>
      <c r="I97" s="10" t="s">
        <v>193</v>
      </c>
      <c r="J97" s="11">
        <v>5.5190344837729999E-4</v>
      </c>
      <c r="L97" s="12" t="str">
        <f>_xlfn.XLOOKUP(I97,Sheet!$B$2:$B$900,Sheet!$A$2:$A$900)</f>
        <v>COST</v>
      </c>
      <c r="M97" s="9">
        <f t="shared" si="5"/>
        <v>5.5190344837729999E-4</v>
      </c>
      <c r="P97" s="15"/>
      <c r="R97" s="10" t="s">
        <v>192</v>
      </c>
      <c r="S97" s="11">
        <v>0.14769806079383641</v>
      </c>
      <c r="V97" s="16"/>
    </row>
    <row r="98" spans="1:22">
      <c r="A98" s="1" t="s">
        <v>194</v>
      </c>
      <c r="B98">
        <v>8.3237724505112687E-2</v>
      </c>
      <c r="C98">
        <v>5.9034184131076639E-2</v>
      </c>
      <c r="D98">
        <v>0.38554698146950123</v>
      </c>
      <c r="E98">
        <v>-2.4203540374036051E-2</v>
      </c>
      <c r="F98" s="8">
        <f t="shared" si="3"/>
        <v>-1.811008572718E-4</v>
      </c>
      <c r="G98" s="8">
        <f t="shared" si="4"/>
        <v>-0.1183678821307363</v>
      </c>
      <c r="I98" s="10" t="s">
        <v>195</v>
      </c>
      <c r="J98" s="11">
        <v>-1.811008572718E-4</v>
      </c>
      <c r="L98" s="12" t="str">
        <f>_xlfn.XLOOKUP(I98,Sheet!$B$2:$B$900,Sheet!$A$2:$A$900)</f>
        <v>CPB</v>
      </c>
      <c r="M98" s="9">
        <f t="shared" si="5"/>
        <v>-1.811008572718E-4</v>
      </c>
      <c r="P98" s="15"/>
      <c r="R98" s="10" t="s">
        <v>194</v>
      </c>
      <c r="S98" s="11">
        <v>-0.1183678821307363</v>
      </c>
      <c r="V98" s="16"/>
    </row>
    <row r="99" spans="1:22">
      <c r="A99" s="1" t="s">
        <v>196</v>
      </c>
      <c r="B99">
        <v>0.20755716373400351</v>
      </c>
      <c r="C99">
        <v>0.43195350653302739</v>
      </c>
      <c r="D99">
        <v>0.98561127511025892</v>
      </c>
      <c r="E99">
        <v>0.2243963427990239</v>
      </c>
      <c r="F99" s="8">
        <f t="shared" si="3"/>
        <v>1.1659661604509E-3</v>
      </c>
      <c r="G99" s="8">
        <f t="shared" si="4"/>
        <v>0.2102586407359687</v>
      </c>
      <c r="I99" s="10" t="s">
        <v>197</v>
      </c>
      <c r="J99" s="11">
        <v>1.1659661604509E-3</v>
      </c>
      <c r="L99" s="12" t="str">
        <f>_xlfn.XLOOKUP(I99,Sheet!$B$2:$B$900,Sheet!$A$2:$A$900)</f>
        <v>CPRT</v>
      </c>
      <c r="M99" s="9">
        <f t="shared" si="5"/>
        <v>1.1659661604509E-3</v>
      </c>
      <c r="P99" s="15"/>
      <c r="R99" s="10" t="s">
        <v>196</v>
      </c>
      <c r="S99" s="11">
        <v>0.2102586407359687</v>
      </c>
      <c r="V99" s="16"/>
    </row>
    <row r="100" spans="1:22">
      <c r="A100" s="1" t="s">
        <v>198</v>
      </c>
      <c r="B100">
        <v>0.21397295621897791</v>
      </c>
      <c r="C100">
        <v>8.8022811118063871E-2</v>
      </c>
      <c r="D100">
        <v>1.01657898224859</v>
      </c>
      <c r="E100">
        <v>-0.12595014510091401</v>
      </c>
      <c r="F100" s="8">
        <f t="shared" si="3"/>
        <v>2.5778756856460001E-4</v>
      </c>
      <c r="G100" s="8">
        <f t="shared" si="4"/>
        <v>9.9746583363623006E-2</v>
      </c>
      <c r="I100" s="10" t="s">
        <v>199</v>
      </c>
      <c r="J100" s="11">
        <v>2.5778756856460001E-4</v>
      </c>
      <c r="L100" s="12" t="str">
        <f>_xlfn.XLOOKUP(I100,Sheet!$B$2:$B$900,Sheet!$A$2:$A$900)</f>
        <v>CPT</v>
      </c>
      <c r="M100" s="9">
        <f t="shared" si="5"/>
        <v>2.5778756856460001E-4</v>
      </c>
      <c r="P100" s="15"/>
      <c r="R100" s="10" t="s">
        <v>198</v>
      </c>
      <c r="S100" s="11">
        <v>9.9746583363623006E-2</v>
      </c>
      <c r="V100" s="16"/>
    </row>
    <row r="101" spans="1:22">
      <c r="A101" s="1" t="s">
        <v>200</v>
      </c>
      <c r="B101">
        <v>0.23256343368653051</v>
      </c>
      <c r="C101">
        <v>0.61758892105646035</v>
      </c>
      <c r="D101">
        <v>1.106311382902943</v>
      </c>
      <c r="E101">
        <v>0.38502548736992992</v>
      </c>
      <c r="F101" s="8">
        <f t="shared" si="3"/>
        <v>3.9797786030470003E-4</v>
      </c>
      <c r="G101" s="8">
        <f t="shared" si="4"/>
        <v>0.1165188550964118</v>
      </c>
      <c r="I101" s="10" t="s">
        <v>201</v>
      </c>
      <c r="J101" s="11">
        <v>3.9797786030470003E-4</v>
      </c>
      <c r="L101" s="12" t="str">
        <f>_xlfn.XLOOKUP(I101,Sheet!$B$2:$B$900,Sheet!$A$2:$A$900)</f>
        <v>CRL</v>
      </c>
      <c r="M101" s="9">
        <f t="shared" si="5"/>
        <v>3.9797786030470003E-4</v>
      </c>
      <c r="P101" s="15"/>
      <c r="R101" s="10" t="s">
        <v>200</v>
      </c>
      <c r="S101" s="11">
        <v>0.1165188550964118</v>
      </c>
      <c r="V101" s="16"/>
    </row>
    <row r="102" spans="1:22">
      <c r="A102" s="1" t="s">
        <v>202</v>
      </c>
      <c r="B102">
        <v>0.22097663359131359</v>
      </c>
      <c r="C102">
        <v>0.4505515075130444</v>
      </c>
      <c r="D102">
        <v>1.0503842884934209</v>
      </c>
      <c r="E102">
        <v>0.22957487392173079</v>
      </c>
      <c r="F102" s="8">
        <f t="shared" si="3"/>
        <v>5.1853509500240003E-4</v>
      </c>
      <c r="G102" s="8">
        <f t="shared" si="4"/>
        <v>0.15439142847324491</v>
      </c>
      <c r="I102" s="10" t="s">
        <v>203</v>
      </c>
      <c r="J102" s="11">
        <v>5.1853509500240003E-4</v>
      </c>
      <c r="L102" s="12" t="str">
        <f>_xlfn.XLOOKUP(I102,Sheet!$B$2:$B$900,Sheet!$A$2:$A$900)</f>
        <v>CRM</v>
      </c>
      <c r="M102" s="9">
        <f t="shared" si="5"/>
        <v>5.1853509500240003E-4</v>
      </c>
      <c r="P102" s="15"/>
      <c r="R102" s="10" t="s">
        <v>202</v>
      </c>
      <c r="S102" s="11">
        <v>0.15439142847324491</v>
      </c>
      <c r="V102" s="16"/>
    </row>
    <row r="103" spans="1:22">
      <c r="A103" s="1" t="s">
        <v>204</v>
      </c>
      <c r="B103">
        <v>0.20757254609813849</v>
      </c>
      <c r="C103">
        <v>5.243100029956782E-2</v>
      </c>
      <c r="D103">
        <v>0.98568552260949494</v>
      </c>
      <c r="E103">
        <v>-0.15514154579857059</v>
      </c>
      <c r="F103" s="8">
        <f t="shared" si="3"/>
        <v>1.5053687819799999E-4</v>
      </c>
      <c r="G103" s="8">
        <f t="shared" si="4"/>
        <v>0.1450267296823447</v>
      </c>
      <c r="I103" s="10" t="s">
        <v>205</v>
      </c>
      <c r="J103" s="11">
        <v>1.5053687819799999E-4</v>
      </c>
      <c r="L103" s="12" t="str">
        <f>_xlfn.XLOOKUP(I103,Sheet!$B$2:$B$900,Sheet!$A$2:$A$900)</f>
        <v>CSCO</v>
      </c>
      <c r="M103" s="9">
        <f t="shared" si="5"/>
        <v>1.5053687819799999E-4</v>
      </c>
      <c r="P103" s="15"/>
      <c r="R103" s="10" t="s">
        <v>204</v>
      </c>
      <c r="S103" s="11">
        <v>0.1450267296823447</v>
      </c>
      <c r="V103" s="16"/>
    </row>
    <row r="104" spans="1:22">
      <c r="A104" s="1" t="s">
        <v>206</v>
      </c>
      <c r="B104">
        <v>0.1961369484850411</v>
      </c>
      <c r="C104">
        <v>0.53470138365579711</v>
      </c>
      <c r="D104">
        <v>0.93048825139731484</v>
      </c>
      <c r="E104">
        <v>0.33856443517075607</v>
      </c>
      <c r="F104" s="8">
        <f t="shared" si="3"/>
        <v>1.1638323432467E-3</v>
      </c>
      <c r="G104" s="8">
        <f t="shared" si="4"/>
        <v>0.20051907063767899</v>
      </c>
      <c r="I104" s="10" t="s">
        <v>207</v>
      </c>
      <c r="J104" s="11">
        <v>1.1638323432467E-3</v>
      </c>
      <c r="L104" s="12" t="str">
        <f>_xlfn.XLOOKUP(I104,Sheet!$B$2:$B$900,Sheet!$A$2:$A$900)</f>
        <v>CSGP</v>
      </c>
      <c r="M104" s="9">
        <f t="shared" si="5"/>
        <v>1.1638323432467E-3</v>
      </c>
      <c r="P104" s="15"/>
      <c r="R104" s="10" t="s">
        <v>206</v>
      </c>
      <c r="S104" s="11">
        <v>0.20051907063767899</v>
      </c>
      <c r="V104" s="16"/>
    </row>
    <row r="105" spans="1:22">
      <c r="A105" s="1" t="s">
        <v>208</v>
      </c>
      <c r="B105">
        <v>0.24221015792233691</v>
      </c>
      <c r="C105">
        <v>0.34571859120863108</v>
      </c>
      <c r="D105">
        <v>1.1528741312584001</v>
      </c>
      <c r="E105">
        <v>0.10350843328629419</v>
      </c>
      <c r="F105" s="8">
        <f t="shared" si="3"/>
        <v>5.5033411431300002E-4</v>
      </c>
      <c r="G105" s="8">
        <f t="shared" si="4"/>
        <v>0.12978384723238789</v>
      </c>
      <c r="I105" s="10" t="s">
        <v>209</v>
      </c>
      <c r="J105" s="11">
        <v>5.5033411431300002E-4</v>
      </c>
      <c r="L105" s="12" t="str">
        <f>_xlfn.XLOOKUP(I105,Sheet!$B$2:$B$900,Sheet!$A$2:$A$900)</f>
        <v>CSX</v>
      </c>
      <c r="M105" s="9">
        <f t="shared" si="5"/>
        <v>5.5033411431300002E-4</v>
      </c>
      <c r="P105" s="15"/>
      <c r="R105" s="10" t="s">
        <v>208</v>
      </c>
      <c r="S105" s="11">
        <v>0.12978384723238789</v>
      </c>
      <c r="V105" s="16"/>
    </row>
    <row r="106" spans="1:22">
      <c r="A106" s="1" t="s">
        <v>210</v>
      </c>
      <c r="B106">
        <v>0.25357811021411691</v>
      </c>
      <c r="C106">
        <v>0.42018104695497233</v>
      </c>
      <c r="D106">
        <v>1.2077448924556851</v>
      </c>
      <c r="E106">
        <v>0.16660293674085541</v>
      </c>
      <c r="F106" s="8">
        <f t="shared" si="3"/>
        <v>7.0115751117209998E-4</v>
      </c>
      <c r="G106" s="8">
        <f t="shared" si="4"/>
        <v>0.1673187201618207</v>
      </c>
      <c r="I106" s="10" t="s">
        <v>211</v>
      </c>
      <c r="J106" s="11">
        <v>7.0115751117209998E-4</v>
      </c>
      <c r="L106" s="12" t="str">
        <f>_xlfn.XLOOKUP(I106,Sheet!$B$2:$B$900,Sheet!$A$2:$A$900)</f>
        <v>CTAS</v>
      </c>
      <c r="M106" s="9">
        <f t="shared" si="5"/>
        <v>7.0115751117209998E-4</v>
      </c>
      <c r="P106" s="15"/>
      <c r="R106" s="10" t="s">
        <v>210</v>
      </c>
      <c r="S106" s="11">
        <v>0.1673187201618207</v>
      </c>
      <c r="V106" s="16"/>
    </row>
    <row r="107" spans="1:22">
      <c r="A107" s="1" t="s">
        <v>212</v>
      </c>
      <c r="B107">
        <v>0.1610054031458962</v>
      </c>
      <c r="C107">
        <v>9.3703881227606534E-2</v>
      </c>
      <c r="D107">
        <v>0.76091552754011849</v>
      </c>
      <c r="E107">
        <v>-6.730152191828967E-2</v>
      </c>
      <c r="F107" s="8">
        <f t="shared" si="3"/>
        <v>-5.1824132407200004E-4</v>
      </c>
      <c r="G107" s="8">
        <f t="shared" si="4"/>
        <v>-7.1852501081495407E-2</v>
      </c>
      <c r="I107" s="10" t="s">
        <v>213</v>
      </c>
      <c r="J107" s="11">
        <v>-5.1824132407200004E-4</v>
      </c>
      <c r="L107" s="12" t="str">
        <f>_xlfn.XLOOKUP(I107,Sheet!$B$2:$B$900,Sheet!$A$2:$A$900)</f>
        <v>CTRA</v>
      </c>
      <c r="M107" s="9">
        <f t="shared" si="5"/>
        <v>-5.1824132407200004E-4</v>
      </c>
      <c r="P107" s="15"/>
      <c r="R107" s="10" t="s">
        <v>212</v>
      </c>
      <c r="S107" s="11">
        <v>-7.1852501081495407E-2</v>
      </c>
      <c r="V107" s="16"/>
    </row>
    <row r="108" spans="1:22">
      <c r="A108" s="1" t="s">
        <v>214</v>
      </c>
      <c r="B108">
        <v>0.24377053735467541</v>
      </c>
      <c r="C108">
        <v>0.40821328840132171</v>
      </c>
      <c r="D108">
        <v>1.1604057609672009</v>
      </c>
      <c r="E108">
        <v>0.16444275104664621</v>
      </c>
      <c r="F108" s="8">
        <f t="shared" si="3"/>
        <v>-2.4366765760719999E-4</v>
      </c>
      <c r="G108" s="8">
        <f t="shared" si="4"/>
        <v>-1.2111192533194E-3</v>
      </c>
      <c r="I108" s="10" t="s">
        <v>215</v>
      </c>
      <c r="J108" s="11">
        <v>-2.4366765760719999E-4</v>
      </c>
      <c r="L108" s="12" t="str">
        <f>_xlfn.XLOOKUP(I108,Sheet!$B$2:$B$900,Sheet!$A$2:$A$900)</f>
        <v>CTSH</v>
      </c>
      <c r="M108" s="9">
        <f t="shared" si="5"/>
        <v>-2.4366765760719999E-4</v>
      </c>
      <c r="P108" s="15"/>
      <c r="R108" s="10" t="s">
        <v>214</v>
      </c>
      <c r="S108" s="11">
        <v>-1.2111192533194E-3</v>
      </c>
      <c r="V108" s="16"/>
    </row>
    <row r="109" spans="1:22">
      <c r="A109" s="1" t="s">
        <v>216</v>
      </c>
      <c r="B109">
        <v>0.17265295987219331</v>
      </c>
      <c r="C109">
        <v>2.5640543926787721E-2</v>
      </c>
      <c r="D109">
        <v>0.81713588167747719</v>
      </c>
      <c r="E109">
        <v>-0.14701241594540551</v>
      </c>
      <c r="F109" s="8">
        <f t="shared" si="3"/>
        <v>-3.1570008260669999E-4</v>
      </c>
      <c r="G109" s="8">
        <f t="shared" si="4"/>
        <v>-8.2689576922607297E-2</v>
      </c>
      <c r="I109" s="10" t="s">
        <v>217</v>
      </c>
      <c r="J109" s="11">
        <v>-3.1570008260669999E-4</v>
      </c>
      <c r="L109" s="12" t="str">
        <f>_xlfn.XLOOKUP(I109,Sheet!$B$2:$B$900,Sheet!$A$2:$A$900)</f>
        <v>CVS</v>
      </c>
      <c r="M109" s="9">
        <f t="shared" si="5"/>
        <v>-3.1570008260669999E-4</v>
      </c>
      <c r="P109" s="15"/>
      <c r="R109" s="10" t="s">
        <v>216</v>
      </c>
      <c r="S109" s="11">
        <v>-8.2689576922607297E-2</v>
      </c>
      <c r="V109" s="16"/>
    </row>
    <row r="110" spans="1:22">
      <c r="A110" s="1" t="s">
        <v>218</v>
      </c>
      <c r="B110">
        <v>0.28464604648770347</v>
      </c>
      <c r="C110">
        <v>-0.11144401028367849</v>
      </c>
      <c r="D110">
        <v>1.3577034134281101</v>
      </c>
      <c r="E110">
        <v>-0.39609005677138198</v>
      </c>
      <c r="F110" s="8">
        <f t="shared" si="3"/>
        <v>-2.065111134151E-4</v>
      </c>
      <c r="G110" s="8">
        <f t="shared" si="4"/>
        <v>5.60761471111067E-2</v>
      </c>
      <c r="I110" s="10" t="s">
        <v>219</v>
      </c>
      <c r="J110" s="11">
        <v>-2.065111134151E-4</v>
      </c>
      <c r="L110" s="12" t="str">
        <f>_xlfn.XLOOKUP(I110,Sheet!$B$2:$B$900,Sheet!$A$2:$A$900)</f>
        <v>CVX</v>
      </c>
      <c r="M110" s="9">
        <f t="shared" si="5"/>
        <v>-2.065111134151E-4</v>
      </c>
      <c r="P110" s="15"/>
      <c r="R110" s="10" t="s">
        <v>218</v>
      </c>
      <c r="S110" s="11">
        <v>5.60761471111067E-2</v>
      </c>
      <c r="V110" s="16"/>
    </row>
    <row r="111" spans="1:22">
      <c r="A111" s="1" t="s">
        <v>220</v>
      </c>
      <c r="B111">
        <v>0.19540006519183081</v>
      </c>
      <c r="C111">
        <v>4.5943212660743533E-2</v>
      </c>
      <c r="D111">
        <v>0.92693146771506385</v>
      </c>
      <c r="E111">
        <v>-0.1494568525310872</v>
      </c>
      <c r="F111" s="8">
        <f t="shared" si="3"/>
        <v>2.163827510046E-4</v>
      </c>
      <c r="G111" s="8">
        <f t="shared" si="4"/>
        <v>4.0218215646312297E-2</v>
      </c>
      <c r="I111" s="10" t="s">
        <v>221</v>
      </c>
      <c r="J111" s="11">
        <v>2.163827510046E-4</v>
      </c>
      <c r="L111" s="12" t="str">
        <f>_xlfn.XLOOKUP(I111,Sheet!$B$2:$B$900,Sheet!$A$2:$A$900)</f>
        <v>D</v>
      </c>
      <c r="M111" s="9">
        <f t="shared" si="5"/>
        <v>2.163827510046E-4</v>
      </c>
      <c r="P111" s="15"/>
      <c r="R111" s="10" t="s">
        <v>220</v>
      </c>
      <c r="S111" s="11">
        <v>4.0218215646312297E-2</v>
      </c>
      <c r="V111" s="16"/>
    </row>
    <row r="112" spans="1:22">
      <c r="A112" s="1" t="s">
        <v>222</v>
      </c>
      <c r="B112">
        <v>0.27646637819807102</v>
      </c>
      <c r="C112">
        <v>-3.8784573598733003E-2</v>
      </c>
      <c r="D112">
        <v>1.3182218415606799</v>
      </c>
      <c r="E112">
        <v>-0.31525095179680401</v>
      </c>
      <c r="F112" s="8">
        <f t="shared" si="3"/>
        <v>-1.310869137829E-4</v>
      </c>
      <c r="G112" s="8">
        <f t="shared" si="4"/>
        <v>6.3754592881726094E-2</v>
      </c>
      <c r="I112" s="10" t="s">
        <v>223</v>
      </c>
      <c r="J112" s="11">
        <v>-1.310869137829E-4</v>
      </c>
      <c r="L112" s="12" t="str">
        <f>_xlfn.XLOOKUP(I112,Sheet!$B$2:$B$900,Sheet!$A$2:$A$900)</f>
        <v>DAL</v>
      </c>
      <c r="M112" s="9">
        <f t="shared" si="5"/>
        <v>-1.310869137829E-4</v>
      </c>
      <c r="P112" s="15"/>
      <c r="R112" s="10" t="s">
        <v>222</v>
      </c>
      <c r="S112" s="11">
        <v>6.3754592881726094E-2</v>
      </c>
      <c r="V112" s="16"/>
    </row>
    <row r="113" spans="1:22">
      <c r="A113" s="1" t="s">
        <v>224</v>
      </c>
      <c r="B113">
        <v>0.24415211482796481</v>
      </c>
      <c r="C113">
        <v>0.25550016681581628</v>
      </c>
      <c r="D113">
        <v>1.1622475567346111</v>
      </c>
      <c r="E113">
        <v>1.134805198785158E-2</v>
      </c>
      <c r="F113" s="8">
        <f t="shared" si="3"/>
        <v>-7.3536330427869995E-4</v>
      </c>
      <c r="G113" s="8">
        <f t="shared" si="4"/>
        <v>-0.119270526220932</v>
      </c>
      <c r="I113" s="10" t="s">
        <v>225</v>
      </c>
      <c r="J113" s="11">
        <v>-7.3536330427869995E-4</v>
      </c>
      <c r="L113" s="12" t="str">
        <f>_xlfn.XLOOKUP(I113,Sheet!$B$2:$B$900,Sheet!$A$2:$A$900)</f>
        <v>DD</v>
      </c>
      <c r="M113" s="9">
        <f t="shared" si="5"/>
        <v>-7.3536330427869995E-4</v>
      </c>
      <c r="P113" s="15"/>
      <c r="R113" s="10" t="s">
        <v>224</v>
      </c>
      <c r="S113" s="11">
        <v>-0.119270526220932</v>
      </c>
      <c r="V113" s="16"/>
    </row>
    <row r="114" spans="1:22">
      <c r="A114" s="1" t="s">
        <v>226</v>
      </c>
      <c r="B114">
        <v>0.22322679488415101</v>
      </c>
      <c r="C114">
        <v>0.56184205102109319</v>
      </c>
      <c r="D114">
        <v>1.061245352982928</v>
      </c>
      <c r="E114">
        <v>0.33861525613694221</v>
      </c>
      <c r="F114" s="8">
        <f t="shared" si="3"/>
        <v>2.0373975627680001E-4</v>
      </c>
      <c r="G114" s="8">
        <f t="shared" si="4"/>
        <v>0.10627921743476509</v>
      </c>
      <c r="I114" s="10" t="s">
        <v>227</v>
      </c>
      <c r="J114" s="11">
        <v>2.0373975627680001E-4</v>
      </c>
      <c r="L114" s="12" t="str">
        <f>_xlfn.XLOOKUP(I114,Sheet!$B$2:$B$900,Sheet!$A$2:$A$900)</f>
        <v>DE</v>
      </c>
      <c r="M114" s="9">
        <f t="shared" si="5"/>
        <v>2.0373975627680001E-4</v>
      </c>
      <c r="P114" s="15"/>
      <c r="R114" s="10" t="s">
        <v>226</v>
      </c>
      <c r="S114" s="11">
        <v>0.10627921743476509</v>
      </c>
      <c r="V114" s="16"/>
    </row>
    <row r="115" spans="1:22">
      <c r="A115" s="1" t="s">
        <v>228</v>
      </c>
      <c r="B115">
        <v>0.38453806244651673</v>
      </c>
      <c r="C115">
        <v>0.45840691464492589</v>
      </c>
      <c r="D115">
        <v>1.8398615728316039</v>
      </c>
      <c r="E115">
        <v>7.3868852198409163E-2</v>
      </c>
      <c r="F115" s="8">
        <f t="shared" si="3"/>
        <v>-2.5420934617630001E-4</v>
      </c>
      <c r="G115" s="8">
        <f t="shared" si="4"/>
        <v>7.9444076915703807E-2</v>
      </c>
      <c r="I115" s="10" t="s">
        <v>229</v>
      </c>
      <c r="J115" s="11">
        <v>-2.5420934617630001E-4</v>
      </c>
      <c r="L115" s="12" t="str">
        <f>_xlfn.XLOOKUP(I115,Sheet!$B$2:$B$900,Sheet!$A$2:$A$900)</f>
        <v>DFS</v>
      </c>
      <c r="M115" s="9">
        <f t="shared" si="5"/>
        <v>-2.5420934617630001E-4</v>
      </c>
      <c r="P115" s="15"/>
      <c r="R115" s="10" t="s">
        <v>228</v>
      </c>
      <c r="S115" s="11">
        <v>7.9444076915703807E-2</v>
      </c>
      <c r="V115" s="16"/>
    </row>
    <row r="116" spans="1:22">
      <c r="A116" s="1" t="s">
        <v>230</v>
      </c>
      <c r="B116">
        <v>0.15935799400685249</v>
      </c>
      <c r="C116">
        <v>0.21737556774525479</v>
      </c>
      <c r="D116">
        <v>0.75296382338597168</v>
      </c>
      <c r="E116">
        <v>5.8017573738402273E-2</v>
      </c>
      <c r="F116" s="8">
        <f t="shared" si="3"/>
        <v>-4.5628553266891479E-5</v>
      </c>
      <c r="G116" s="8">
        <f t="shared" si="4"/>
        <v>8.6910055897839004E-3</v>
      </c>
      <c r="I116" s="10" t="s">
        <v>231</v>
      </c>
      <c r="J116" s="11">
        <v>-4.5628553266891479E-5</v>
      </c>
      <c r="L116" s="12" t="str">
        <f>_xlfn.XLOOKUP(I116,Sheet!$B$2:$B$900,Sheet!$A$2:$A$900)</f>
        <v>DGX</v>
      </c>
      <c r="M116" s="9">
        <f t="shared" si="5"/>
        <v>-4.5628553266891479E-5</v>
      </c>
      <c r="P116" s="15"/>
      <c r="R116" s="10" t="s">
        <v>230</v>
      </c>
      <c r="S116" s="11">
        <v>8.6910055897839004E-3</v>
      </c>
      <c r="V116" s="16"/>
    </row>
    <row r="117" spans="1:22">
      <c r="A117" s="1" t="s">
        <v>232</v>
      </c>
      <c r="B117">
        <v>0.2397834830345697</v>
      </c>
      <c r="C117">
        <v>0.45807924436342801</v>
      </c>
      <c r="D117">
        <v>1.141161072050155</v>
      </c>
      <c r="E117">
        <v>0.21829576132885831</v>
      </c>
      <c r="F117" s="8">
        <f t="shared" si="3"/>
        <v>6.1784522934839998E-4</v>
      </c>
      <c r="G117" s="8">
        <f t="shared" si="4"/>
        <v>0.1015201381871902</v>
      </c>
      <c r="I117" s="10" t="s">
        <v>233</v>
      </c>
      <c r="J117" s="11">
        <v>6.1784522934839998E-4</v>
      </c>
      <c r="L117" s="12" t="str">
        <f>_xlfn.XLOOKUP(I117,Sheet!$B$2:$B$900,Sheet!$A$2:$A$900)</f>
        <v>DHI</v>
      </c>
      <c r="M117" s="9">
        <f t="shared" si="5"/>
        <v>6.1784522934839998E-4</v>
      </c>
      <c r="P117" s="15"/>
      <c r="R117" s="10" t="s">
        <v>232</v>
      </c>
      <c r="S117" s="11">
        <v>0.1015201381871902</v>
      </c>
      <c r="V117" s="16"/>
    </row>
    <row r="118" spans="1:22">
      <c r="A118" s="1" t="s">
        <v>234</v>
      </c>
      <c r="B118">
        <v>0.16043344105463139</v>
      </c>
      <c r="C118">
        <v>0.43097570688995168</v>
      </c>
      <c r="D118">
        <v>0.75815478448647444</v>
      </c>
      <c r="E118">
        <v>0.27054226583532032</v>
      </c>
      <c r="F118" s="8">
        <f t="shared" si="3"/>
        <v>4.7862041463340001E-4</v>
      </c>
      <c r="G118" s="8">
        <f t="shared" si="4"/>
        <v>0.1455793990166265</v>
      </c>
      <c r="I118" s="10" t="s">
        <v>235</v>
      </c>
      <c r="J118" s="11">
        <v>4.7862041463340001E-4</v>
      </c>
      <c r="L118" s="12" t="str">
        <f>_xlfn.XLOOKUP(I118,Sheet!$B$2:$B$900,Sheet!$A$2:$A$900)</f>
        <v>DHR</v>
      </c>
      <c r="M118" s="9">
        <f t="shared" si="5"/>
        <v>4.7862041463340001E-4</v>
      </c>
      <c r="P118" s="15"/>
      <c r="R118" s="10" t="s">
        <v>234</v>
      </c>
      <c r="S118" s="11">
        <v>0.1455793990166265</v>
      </c>
      <c r="V118" s="16"/>
    </row>
    <row r="119" spans="1:22">
      <c r="A119" s="1" t="s">
        <v>236</v>
      </c>
      <c r="B119">
        <v>0.22013735714381619</v>
      </c>
      <c r="C119">
        <v>0.34433579678513709</v>
      </c>
      <c r="D119">
        <v>1.046333274172889</v>
      </c>
      <c r="E119">
        <v>0.124198439641321</v>
      </c>
      <c r="F119" s="8">
        <f t="shared" si="3"/>
        <v>1.1507791583229999E-4</v>
      </c>
      <c r="G119" s="8">
        <f t="shared" si="4"/>
        <v>9.0783325733182305E-2</v>
      </c>
      <c r="I119" s="10" t="s">
        <v>237</v>
      </c>
      <c r="J119" s="11">
        <v>1.1507791583229999E-4</v>
      </c>
      <c r="L119" s="12" t="str">
        <f>_xlfn.XLOOKUP(I119,Sheet!$B$2:$B$900,Sheet!$A$2:$A$900)</f>
        <v>DIS</v>
      </c>
      <c r="M119" s="9">
        <f t="shared" si="5"/>
        <v>1.1507791583229999E-4</v>
      </c>
      <c r="P119" s="15"/>
      <c r="R119" s="10" t="s">
        <v>236</v>
      </c>
      <c r="S119" s="11">
        <v>9.0783325733182305E-2</v>
      </c>
      <c r="V119" s="16"/>
    </row>
    <row r="120" spans="1:22">
      <c r="A120" s="1" t="s">
        <v>238</v>
      </c>
      <c r="B120">
        <v>0.17539715716439691</v>
      </c>
      <c r="C120">
        <v>0.27928926252153252</v>
      </c>
      <c r="D120">
        <v>0.83038155604643316</v>
      </c>
      <c r="E120">
        <v>0.1038921053571356</v>
      </c>
      <c r="F120" s="8">
        <f t="shared" si="3"/>
        <v>1.7892332920580001E-4</v>
      </c>
      <c r="G120" s="8">
        <f t="shared" si="4"/>
        <v>5.6788406495402302E-2</v>
      </c>
      <c r="I120" s="10" t="s">
        <v>239</v>
      </c>
      <c r="J120" s="11">
        <v>1.7892332920580001E-4</v>
      </c>
      <c r="L120" s="12" t="str">
        <f>_xlfn.XLOOKUP(I120,Sheet!$B$2:$B$900,Sheet!$A$2:$A$900)</f>
        <v>DLR</v>
      </c>
      <c r="M120" s="9">
        <f t="shared" si="5"/>
        <v>1.7892332920580001E-4</v>
      </c>
      <c r="P120" s="15"/>
      <c r="R120" s="10" t="s">
        <v>238</v>
      </c>
      <c r="S120" s="11">
        <v>5.6788406495402302E-2</v>
      </c>
      <c r="V120" s="16"/>
    </row>
    <row r="121" spans="1:22">
      <c r="A121" s="1" t="s">
        <v>240</v>
      </c>
      <c r="B121">
        <v>0.15851179710926619</v>
      </c>
      <c r="C121">
        <v>0.25164154972228497</v>
      </c>
      <c r="D121">
        <v>0.74887940548012621</v>
      </c>
      <c r="E121">
        <v>9.312975261301884E-2</v>
      </c>
      <c r="F121" s="8">
        <f t="shared" si="3"/>
        <v>3.6841140581662707E-5</v>
      </c>
      <c r="G121" s="8">
        <f t="shared" si="4"/>
        <v>8.0217759978372799E-2</v>
      </c>
      <c r="I121" s="10" t="s">
        <v>241</v>
      </c>
      <c r="J121" s="11">
        <v>3.6841140581662707E-5</v>
      </c>
      <c r="L121" s="12" t="str">
        <f>_xlfn.XLOOKUP(I121,Sheet!$B$2:$B$900,Sheet!$A$2:$A$900)</f>
        <v>DLTR</v>
      </c>
      <c r="M121" s="9">
        <f t="shared" si="5"/>
        <v>3.6841140581662707E-5</v>
      </c>
      <c r="P121" s="15"/>
      <c r="R121" s="10" t="s">
        <v>240</v>
      </c>
      <c r="S121" s="11">
        <v>8.0217759978372799E-2</v>
      </c>
      <c r="V121" s="16"/>
    </row>
    <row r="122" spans="1:22">
      <c r="A122" s="1" t="s">
        <v>242</v>
      </c>
      <c r="B122">
        <v>0.24269402713209581</v>
      </c>
      <c r="C122">
        <v>0.21767800710344351</v>
      </c>
      <c r="D122">
        <v>1.1552096681412041</v>
      </c>
      <c r="E122">
        <v>-2.5016020028652299E-2</v>
      </c>
      <c r="F122" s="8">
        <f t="shared" si="3"/>
        <v>4.5373266781320002E-4</v>
      </c>
      <c r="G122" s="8">
        <f t="shared" si="4"/>
        <v>0.1312156947051078</v>
      </c>
      <c r="I122" s="10" t="s">
        <v>243</v>
      </c>
      <c r="J122" s="11">
        <v>4.5373266781320002E-4</v>
      </c>
      <c r="L122" s="12" t="str">
        <f>_xlfn.XLOOKUP(I122,Sheet!$B$2:$B$900,Sheet!$A$2:$A$900)</f>
        <v>DOV</v>
      </c>
      <c r="M122" s="9">
        <f t="shared" si="5"/>
        <v>4.5373266781320002E-4</v>
      </c>
      <c r="P122" s="15"/>
      <c r="R122" s="10" t="s">
        <v>242</v>
      </c>
      <c r="S122" s="11">
        <v>0.1312156947051078</v>
      </c>
      <c r="V122" s="16"/>
    </row>
    <row r="123" spans="1:22">
      <c r="A123" s="1" t="s">
        <v>244</v>
      </c>
      <c r="B123">
        <v>8.5591774219637873E-2</v>
      </c>
      <c r="C123">
        <v>0.36528234687383893</v>
      </c>
      <c r="D123">
        <v>0.39690949394465008</v>
      </c>
      <c r="E123">
        <v>0.279690572654201</v>
      </c>
      <c r="F123" s="8">
        <f t="shared" si="3"/>
        <v>6.0742346551049999E-4</v>
      </c>
      <c r="G123" s="8">
        <f t="shared" si="4"/>
        <v>0.10978612367775741</v>
      </c>
      <c r="I123" s="10" t="s">
        <v>245</v>
      </c>
      <c r="J123" s="11">
        <v>6.0742346551049999E-4</v>
      </c>
      <c r="L123" s="12" t="str">
        <f>_xlfn.XLOOKUP(I123,Sheet!$B$2:$B$900,Sheet!$A$2:$A$900)</f>
        <v>DPZ</v>
      </c>
      <c r="M123" s="9">
        <f t="shared" si="5"/>
        <v>6.0742346551049999E-4</v>
      </c>
      <c r="P123" s="15"/>
      <c r="R123" s="10" t="s">
        <v>244</v>
      </c>
      <c r="S123" s="11">
        <v>0.10978612367775741</v>
      </c>
      <c r="V123" s="16"/>
    </row>
    <row r="124" spans="1:22">
      <c r="A124" s="1" t="s">
        <v>246</v>
      </c>
      <c r="B124">
        <v>0.33239056392731597</v>
      </c>
      <c r="C124">
        <v>0.43920351622886372</v>
      </c>
      <c r="D124">
        <v>1.588156352327484</v>
      </c>
      <c r="E124">
        <v>0.1068129523015476</v>
      </c>
      <c r="F124" s="8">
        <f t="shared" si="3"/>
        <v>4.1122804679640001E-4</v>
      </c>
      <c r="G124" s="8">
        <f t="shared" si="4"/>
        <v>0.12972081532674259</v>
      </c>
      <c r="I124" s="10" t="s">
        <v>247</v>
      </c>
      <c r="J124" s="11">
        <v>4.1122804679640001E-4</v>
      </c>
      <c r="L124" s="12" t="str">
        <f>_xlfn.XLOOKUP(I124,Sheet!$B$2:$B$900,Sheet!$A$2:$A$900)</f>
        <v>DRI</v>
      </c>
      <c r="M124" s="9">
        <f t="shared" si="5"/>
        <v>4.1122804679640001E-4</v>
      </c>
      <c r="P124" s="15"/>
      <c r="R124" s="10" t="s">
        <v>246</v>
      </c>
      <c r="S124" s="11">
        <v>0.12972081532674259</v>
      </c>
      <c r="V124" s="16"/>
    </row>
    <row r="125" spans="1:22">
      <c r="A125" s="1" t="s">
        <v>248</v>
      </c>
      <c r="B125">
        <v>0.2321132088202677</v>
      </c>
      <c r="C125">
        <v>8.5639953007261793E-2</v>
      </c>
      <c r="D125">
        <v>1.10413824032742</v>
      </c>
      <c r="E125">
        <v>-0.14647325581300591</v>
      </c>
      <c r="F125" s="8">
        <f t="shared" si="3"/>
        <v>4.3399670910970002E-4</v>
      </c>
      <c r="G125" s="8">
        <f t="shared" si="4"/>
        <v>9.1281317192107303E-2</v>
      </c>
      <c r="I125" s="10" t="s">
        <v>249</v>
      </c>
      <c r="J125" s="11">
        <v>4.3399670910970002E-4</v>
      </c>
      <c r="L125" s="12" t="str">
        <f>_xlfn.XLOOKUP(I125,Sheet!$B$2:$B$900,Sheet!$A$2:$A$900)</f>
        <v>DTE</v>
      </c>
      <c r="M125" s="9">
        <f t="shared" si="5"/>
        <v>4.3399670910970002E-4</v>
      </c>
      <c r="P125" s="15"/>
      <c r="R125" s="10" t="s">
        <v>248</v>
      </c>
      <c r="S125" s="11">
        <v>9.1281317192107303E-2</v>
      </c>
      <c r="V125" s="16"/>
    </row>
    <row r="126" spans="1:22">
      <c r="A126" s="1" t="s">
        <v>250</v>
      </c>
      <c r="B126">
        <v>0.1943732729032675</v>
      </c>
      <c r="C126">
        <v>0.13195691499131981</v>
      </c>
      <c r="D126">
        <v>0.92197535310278611</v>
      </c>
      <c r="E126">
        <v>-6.2416357911947752E-2</v>
      </c>
      <c r="F126" s="8">
        <f t="shared" si="3"/>
        <v>3.2885376371890001E-4</v>
      </c>
      <c r="G126" s="8">
        <f t="shared" si="4"/>
        <v>6.8457113794531205E-2</v>
      </c>
      <c r="I126" s="10" t="s">
        <v>251</v>
      </c>
      <c r="J126" s="11">
        <v>3.2885376371890001E-4</v>
      </c>
      <c r="L126" s="12" t="str">
        <f>_xlfn.XLOOKUP(I126,Sheet!$B$2:$B$900,Sheet!$A$2:$A$900)</f>
        <v>DUK</v>
      </c>
      <c r="M126" s="9">
        <f t="shared" si="5"/>
        <v>3.2885376371890001E-4</v>
      </c>
      <c r="P126" s="15"/>
      <c r="R126" s="10" t="s">
        <v>250</v>
      </c>
      <c r="S126" s="11">
        <v>6.8457113794531205E-2</v>
      </c>
      <c r="V126" s="16"/>
    </row>
    <row r="127" spans="1:22">
      <c r="A127" s="1" t="s">
        <v>252</v>
      </c>
      <c r="B127">
        <v>0.17296558515715871</v>
      </c>
      <c r="C127">
        <v>0.53341428190059315</v>
      </c>
      <c r="D127">
        <v>0.81864485945247867</v>
      </c>
      <c r="E127">
        <v>0.36044869674343438</v>
      </c>
      <c r="F127" s="8">
        <f t="shared" si="3"/>
        <v>-1.3074503863940001E-4</v>
      </c>
      <c r="G127" s="8">
        <f t="shared" si="4"/>
        <v>-4.6191664981141398E-2</v>
      </c>
      <c r="I127" s="10" t="s">
        <v>253</v>
      </c>
      <c r="J127" s="11">
        <v>-1.3074503863940001E-4</v>
      </c>
      <c r="L127" s="12" t="str">
        <f>_xlfn.XLOOKUP(I127,Sheet!$B$2:$B$900,Sheet!$A$2:$A$900)</f>
        <v>DVA</v>
      </c>
      <c r="M127" s="9">
        <f t="shared" si="5"/>
        <v>-1.3074503863940001E-4</v>
      </c>
      <c r="P127" s="15"/>
      <c r="R127" s="10" t="s">
        <v>252</v>
      </c>
      <c r="S127" s="11">
        <v>-4.6191664981141398E-2</v>
      </c>
      <c r="V127" s="16"/>
    </row>
    <row r="128" spans="1:22">
      <c r="A128" s="1" t="s">
        <v>254</v>
      </c>
      <c r="B128">
        <v>0.35392590919974992</v>
      </c>
      <c r="C128">
        <v>4.8477201479433241E-2</v>
      </c>
      <c r="D128">
        <v>1.6921030225294009</v>
      </c>
      <c r="E128">
        <v>-0.30544870772031668</v>
      </c>
      <c r="F128" s="8">
        <f t="shared" si="3"/>
        <v>-1.2182385117367001E-3</v>
      </c>
      <c r="G128" s="8">
        <f t="shared" si="4"/>
        <v>-0.2595659934217297</v>
      </c>
      <c r="I128" s="10" t="s">
        <v>255</v>
      </c>
      <c r="J128" s="11">
        <v>-1.2182385117367001E-3</v>
      </c>
      <c r="L128" s="12" t="str">
        <f>_xlfn.XLOOKUP(I128,Sheet!$B$2:$B$900,Sheet!$A$2:$A$900)</f>
        <v>DVN</v>
      </c>
      <c r="M128" s="9">
        <f t="shared" si="5"/>
        <v>-1.2182385117367001E-3</v>
      </c>
      <c r="P128" s="15"/>
      <c r="R128" s="10" t="s">
        <v>254</v>
      </c>
      <c r="S128" s="11">
        <v>-0.2595659934217297</v>
      </c>
      <c r="V128" s="16"/>
    </row>
    <row r="129" spans="1:22">
      <c r="A129" s="1" t="s">
        <v>256</v>
      </c>
      <c r="B129">
        <v>0.1744899360491847</v>
      </c>
      <c r="C129">
        <v>0.67917915159980458</v>
      </c>
      <c r="D129">
        <v>0.82600258682768124</v>
      </c>
      <c r="E129">
        <v>0.50468921555061985</v>
      </c>
      <c r="F129" s="8">
        <f t="shared" si="3"/>
        <v>1.7050909482246E-3</v>
      </c>
      <c r="G129" s="8">
        <f t="shared" si="4"/>
        <v>0.21749123670229981</v>
      </c>
      <c r="I129" s="10" t="s">
        <v>257</v>
      </c>
      <c r="J129" s="11">
        <v>1.7050909482246E-3</v>
      </c>
      <c r="L129" s="12" t="str">
        <f>_xlfn.XLOOKUP(I129,Sheet!$B$2:$B$900,Sheet!$A$2:$A$900)</f>
        <v>DXCM</v>
      </c>
      <c r="M129" s="9">
        <f t="shared" si="5"/>
        <v>1.7050909482246E-3</v>
      </c>
      <c r="P129" s="15"/>
      <c r="R129" s="10" t="s">
        <v>256</v>
      </c>
      <c r="S129" s="11">
        <v>0.21749123670229981</v>
      </c>
      <c r="V129" s="16"/>
    </row>
    <row r="130" spans="1:22">
      <c r="A130" s="1" t="s">
        <v>258</v>
      </c>
      <c r="B130">
        <v>0.12490000145269931</v>
      </c>
      <c r="C130">
        <v>0.35695394865254698</v>
      </c>
      <c r="D130">
        <v>0.58664219990907562</v>
      </c>
      <c r="E130">
        <v>0.2320539471998477</v>
      </c>
      <c r="F130" s="8">
        <f t="shared" ref="F130:F193" si="6">_xlfn.XLOOKUP(A130,$L$2:$L$900,$M$2:$M$900)</f>
        <v>-6.6263304922713814E-6</v>
      </c>
      <c r="G130" s="8">
        <f t="shared" ref="G130:G193" si="7">_xlfn.XLOOKUP(A130,$R$2:$R$900,$S$2:$S$900)</f>
        <v>-3.59515638422305E-2</v>
      </c>
      <c r="I130" s="10" t="s">
        <v>259</v>
      </c>
      <c r="J130" s="11">
        <v>-6.6263304922713814E-6</v>
      </c>
      <c r="L130" s="12" t="str">
        <f>_xlfn.XLOOKUP(I130,Sheet!$B$2:$B$900,Sheet!$A$2:$A$900)</f>
        <v>EA</v>
      </c>
      <c r="M130" s="9">
        <f t="shared" ref="M130:M193" si="8">J130</f>
        <v>-6.6263304922713814E-6</v>
      </c>
      <c r="P130" s="15"/>
      <c r="R130" s="10" t="s">
        <v>258</v>
      </c>
      <c r="S130" s="11">
        <v>-3.59515638422305E-2</v>
      </c>
      <c r="V130" s="16"/>
    </row>
    <row r="131" spans="1:22">
      <c r="A131" s="1" t="s">
        <v>260</v>
      </c>
      <c r="B131">
        <v>0.12959569234867871</v>
      </c>
      <c r="C131">
        <v>0.4177674297296371</v>
      </c>
      <c r="D131">
        <v>0.60930733142936311</v>
      </c>
      <c r="E131">
        <v>0.28817173738095841</v>
      </c>
      <c r="F131" s="8">
        <f t="shared" si="6"/>
        <v>-1.3350532549950001E-4</v>
      </c>
      <c r="G131" s="8">
        <f t="shared" si="7"/>
        <v>1.9129562012105802E-2</v>
      </c>
      <c r="I131" s="10" t="s">
        <v>261</v>
      </c>
      <c r="J131" s="11">
        <v>-1.3350532549950001E-4</v>
      </c>
      <c r="L131" s="12" t="str">
        <f>_xlfn.XLOOKUP(I131,Sheet!$B$2:$B$900,Sheet!$A$2:$A$900)</f>
        <v>EBAY</v>
      </c>
      <c r="M131" s="9">
        <f t="shared" si="8"/>
        <v>-1.3350532549950001E-4</v>
      </c>
      <c r="P131" s="15"/>
      <c r="R131" s="10" t="s">
        <v>260</v>
      </c>
      <c r="S131" s="11">
        <v>1.9129562012105802E-2</v>
      </c>
      <c r="V131" s="16"/>
    </row>
    <row r="132" spans="1:22">
      <c r="A132" s="1" t="s">
        <v>262</v>
      </c>
      <c r="B132">
        <v>0.23620493926296651</v>
      </c>
      <c r="C132">
        <v>0.24025414063150191</v>
      </c>
      <c r="D132">
        <v>1.1238881792999229</v>
      </c>
      <c r="E132">
        <v>4.0492013685353712E-3</v>
      </c>
      <c r="F132" s="8">
        <f t="shared" si="6"/>
        <v>3.2962640410169998E-4</v>
      </c>
      <c r="G132" s="8">
        <f t="shared" si="7"/>
        <v>0.1279069475828179</v>
      </c>
      <c r="I132" s="10" t="s">
        <v>263</v>
      </c>
      <c r="J132" s="11">
        <v>3.2962640410169998E-4</v>
      </c>
      <c r="L132" s="12" t="str">
        <f>_xlfn.XLOOKUP(I132,Sheet!$B$2:$B$900,Sheet!$A$2:$A$900)</f>
        <v>ECL</v>
      </c>
      <c r="M132" s="9">
        <f t="shared" si="8"/>
        <v>3.2962640410169998E-4</v>
      </c>
      <c r="P132" s="15"/>
      <c r="R132" s="10" t="s">
        <v>262</v>
      </c>
      <c r="S132" s="11">
        <v>0.1279069475828179</v>
      </c>
      <c r="V132" s="16"/>
    </row>
    <row r="133" spans="1:22">
      <c r="A133" s="1" t="s">
        <v>264</v>
      </c>
      <c r="B133">
        <v>0.14798763772215071</v>
      </c>
      <c r="C133">
        <v>-0.1020076739642687</v>
      </c>
      <c r="D133">
        <v>0.69808145861065041</v>
      </c>
      <c r="E133">
        <v>-0.24999531168641939</v>
      </c>
      <c r="F133" s="8">
        <f t="shared" si="6"/>
        <v>3.5376295160680001E-4</v>
      </c>
      <c r="G133" s="8">
        <f t="shared" si="7"/>
        <v>6.1444025125621103E-2</v>
      </c>
      <c r="I133" s="10" t="s">
        <v>265</v>
      </c>
      <c r="J133" s="11">
        <v>3.5376295160680001E-4</v>
      </c>
      <c r="L133" s="12" t="str">
        <f>_xlfn.XLOOKUP(I133,Sheet!$B$2:$B$900,Sheet!$A$2:$A$900)</f>
        <v>ED</v>
      </c>
      <c r="M133" s="9">
        <f t="shared" si="8"/>
        <v>3.5376295160680001E-4</v>
      </c>
      <c r="P133" s="15"/>
      <c r="R133" s="10" t="s">
        <v>264</v>
      </c>
      <c r="S133" s="11">
        <v>6.1444025125621103E-2</v>
      </c>
      <c r="V133" s="16"/>
    </row>
    <row r="134" spans="1:22">
      <c r="A134" s="1" t="s">
        <v>266</v>
      </c>
      <c r="B134">
        <v>0.18297754863455751</v>
      </c>
      <c r="C134">
        <v>0.4170805259624224</v>
      </c>
      <c r="D134">
        <v>0.86697054230052506</v>
      </c>
      <c r="E134">
        <v>0.23410297732786489</v>
      </c>
      <c r="F134" s="8">
        <f t="shared" si="6"/>
        <v>-3.7462056665962377E-5</v>
      </c>
      <c r="G134" s="8">
        <f t="shared" si="7"/>
        <v>1.5699583716470799E-2</v>
      </c>
      <c r="I134" s="10" t="s">
        <v>267</v>
      </c>
      <c r="J134" s="11">
        <v>-3.7462056665962377E-5</v>
      </c>
      <c r="L134" s="12" t="str">
        <f>_xlfn.XLOOKUP(I134,Sheet!$B$2:$B$900,Sheet!$A$2:$A$900)</f>
        <v>EFX</v>
      </c>
      <c r="M134" s="9">
        <f t="shared" si="8"/>
        <v>-3.7462056665962377E-5</v>
      </c>
      <c r="P134" s="15"/>
      <c r="R134" s="10" t="s">
        <v>266</v>
      </c>
      <c r="S134" s="11">
        <v>1.5699583716470799E-2</v>
      </c>
      <c r="V134" s="16"/>
    </row>
    <row r="135" spans="1:22">
      <c r="A135" s="1" t="s">
        <v>268</v>
      </c>
      <c r="B135">
        <v>0.22450530417370729</v>
      </c>
      <c r="C135">
        <v>-1.6768937507038451E-2</v>
      </c>
      <c r="D135">
        <v>1.067416453645136</v>
      </c>
      <c r="E135">
        <v>-0.24127424168074579</v>
      </c>
      <c r="F135" s="8">
        <f t="shared" si="6"/>
        <v>1.8175920781079999E-4</v>
      </c>
      <c r="G135" s="8">
        <f t="shared" si="7"/>
        <v>2.6289244141836102E-2</v>
      </c>
      <c r="I135" s="10" t="s">
        <v>269</v>
      </c>
      <c r="J135" s="11">
        <v>1.8175920781079999E-4</v>
      </c>
      <c r="L135" s="12" t="str">
        <f>_xlfn.XLOOKUP(I135,Sheet!$B$2:$B$900,Sheet!$A$2:$A$900)</f>
        <v>EG</v>
      </c>
      <c r="M135" s="9">
        <f t="shared" si="8"/>
        <v>1.8175920781079999E-4</v>
      </c>
      <c r="P135" s="15"/>
      <c r="R135" s="10" t="s">
        <v>268</v>
      </c>
      <c r="S135" s="11">
        <v>2.6289244141836102E-2</v>
      </c>
      <c r="V135" s="16"/>
    </row>
    <row r="136" spans="1:22">
      <c r="A136" s="1" t="s">
        <v>270</v>
      </c>
      <c r="B136">
        <v>0.20756169432150859</v>
      </c>
      <c r="C136">
        <v>-3.3535962406454178E-2</v>
      </c>
      <c r="D136">
        <v>0.98563314332176211</v>
      </c>
      <c r="E136">
        <v>-0.24109765672796279</v>
      </c>
      <c r="F136" s="8">
        <f t="shared" si="6"/>
        <v>1.3768904568569999E-4</v>
      </c>
      <c r="G136" s="8">
        <f t="shared" si="7"/>
        <v>-3.1785834730561797E-2</v>
      </c>
      <c r="I136" s="10" t="s">
        <v>271</v>
      </c>
      <c r="J136" s="11">
        <v>1.3768904568569999E-4</v>
      </c>
      <c r="L136" s="12" t="str">
        <f>_xlfn.XLOOKUP(I136,Sheet!$B$2:$B$900,Sheet!$A$2:$A$900)</f>
        <v>EIX</v>
      </c>
      <c r="M136" s="9">
        <f t="shared" si="8"/>
        <v>1.3768904568569999E-4</v>
      </c>
      <c r="P136" s="15"/>
      <c r="R136" s="10" t="s">
        <v>270</v>
      </c>
      <c r="S136" s="11">
        <v>-3.1785834730561797E-2</v>
      </c>
      <c r="V136" s="16"/>
    </row>
    <row r="137" spans="1:22">
      <c r="A137" s="1" t="s">
        <v>272</v>
      </c>
      <c r="B137">
        <v>0.19872560855515331</v>
      </c>
      <c r="C137">
        <v>0.34525786136946501</v>
      </c>
      <c r="D137">
        <v>0.94298317967307677</v>
      </c>
      <c r="E137">
        <v>0.1465322528143117</v>
      </c>
      <c r="F137" s="8">
        <f t="shared" si="6"/>
        <v>9.7503276588550001E-4</v>
      </c>
      <c r="G137" s="8">
        <f t="shared" si="7"/>
        <v>0.16901714677225729</v>
      </c>
      <c r="I137" s="10" t="s">
        <v>273</v>
      </c>
      <c r="J137" s="11">
        <v>9.7503276588550001E-4</v>
      </c>
      <c r="L137" s="12" t="str">
        <f>_xlfn.XLOOKUP(I137,Sheet!$B$2:$B$900,Sheet!$A$2:$A$900)</f>
        <v>EL</v>
      </c>
      <c r="M137" s="9">
        <f t="shared" si="8"/>
        <v>9.7503276588550001E-4</v>
      </c>
      <c r="P137" s="15"/>
      <c r="R137" s="10" t="s">
        <v>272</v>
      </c>
      <c r="S137" s="11">
        <v>0.16901714677225729</v>
      </c>
      <c r="V137" s="16"/>
    </row>
    <row r="138" spans="1:22">
      <c r="A138" s="1" t="s">
        <v>274</v>
      </c>
      <c r="B138">
        <v>0.25235082635085621</v>
      </c>
      <c r="C138">
        <v>0.22413726136106349</v>
      </c>
      <c r="D138">
        <v>1.2018210463615251</v>
      </c>
      <c r="E138">
        <v>-2.821356498979272E-2</v>
      </c>
      <c r="F138" s="8">
        <f t="shared" si="6"/>
        <v>6.9688167475140004E-4</v>
      </c>
      <c r="G138" s="8">
        <f t="shared" si="7"/>
        <v>0.12804585036501129</v>
      </c>
      <c r="I138" s="10" t="s">
        <v>275</v>
      </c>
      <c r="J138" s="11">
        <v>6.9688167475140004E-4</v>
      </c>
      <c r="L138" s="12" t="str">
        <f>_xlfn.XLOOKUP(I138,Sheet!$B$2:$B$900,Sheet!$A$2:$A$900)</f>
        <v>ELV</v>
      </c>
      <c r="M138" s="9">
        <f t="shared" si="8"/>
        <v>6.9688167475140004E-4</v>
      </c>
      <c r="P138" s="15"/>
      <c r="R138" s="10" t="s">
        <v>274</v>
      </c>
      <c r="S138" s="11">
        <v>0.12804585036501129</v>
      </c>
      <c r="V138" s="16"/>
    </row>
    <row r="139" spans="1:22">
      <c r="A139" s="1" t="s">
        <v>276</v>
      </c>
      <c r="B139">
        <v>0.23686454309769031</v>
      </c>
      <c r="C139">
        <v>0.40888933279258372</v>
      </c>
      <c r="D139">
        <v>1.127071950974099</v>
      </c>
      <c r="E139">
        <v>0.1720247896948934</v>
      </c>
      <c r="F139" s="8">
        <f t="shared" si="6"/>
        <v>-3.7294812737020001E-4</v>
      </c>
      <c r="G139" s="8">
        <f t="shared" si="7"/>
        <v>-2.79250565059312E-2</v>
      </c>
      <c r="I139" s="10" t="s">
        <v>277</v>
      </c>
      <c r="J139" s="11">
        <v>-3.7294812737020001E-4</v>
      </c>
      <c r="L139" s="12" t="str">
        <f>_xlfn.XLOOKUP(I139,Sheet!$B$2:$B$900,Sheet!$A$2:$A$900)</f>
        <v>EMN</v>
      </c>
      <c r="M139" s="9">
        <f t="shared" si="8"/>
        <v>-3.7294812737020001E-4</v>
      </c>
      <c r="P139" s="15"/>
      <c r="R139" s="10" t="s">
        <v>276</v>
      </c>
      <c r="S139" s="11">
        <v>-2.79250565059312E-2</v>
      </c>
      <c r="V139" s="16"/>
    </row>
    <row r="140" spans="1:22">
      <c r="A140" s="1" t="s">
        <v>278</v>
      </c>
      <c r="B140">
        <v>0.24844137224228391</v>
      </c>
      <c r="C140">
        <v>0.2297270757367558</v>
      </c>
      <c r="D140">
        <v>1.1829509176613611</v>
      </c>
      <c r="E140">
        <v>-1.8714296505528111E-2</v>
      </c>
      <c r="F140" s="8">
        <f t="shared" si="6"/>
        <v>-2.6781665222481839E-5</v>
      </c>
      <c r="G140" s="8">
        <f t="shared" si="7"/>
        <v>5.9525766133554703E-2</v>
      </c>
      <c r="I140" s="10" t="s">
        <v>279</v>
      </c>
      <c r="J140" s="11">
        <v>-2.6781665222481839E-5</v>
      </c>
      <c r="L140" s="12" t="str">
        <f>_xlfn.XLOOKUP(I140,Sheet!$B$2:$B$900,Sheet!$A$2:$A$900)</f>
        <v>EMR</v>
      </c>
      <c r="M140" s="9">
        <f t="shared" si="8"/>
        <v>-2.6781665222481839E-5</v>
      </c>
      <c r="P140" s="15"/>
      <c r="R140" s="10" t="s">
        <v>278</v>
      </c>
      <c r="S140" s="11">
        <v>5.9525766133554703E-2</v>
      </c>
      <c r="V140" s="16"/>
    </row>
    <row r="141" spans="1:22">
      <c r="A141" s="1" t="s">
        <v>280</v>
      </c>
      <c r="B141">
        <v>0.27450662943527182</v>
      </c>
      <c r="C141">
        <v>-0.1975992895169216</v>
      </c>
      <c r="D141">
        <v>1.308762538459278</v>
      </c>
      <c r="E141">
        <v>-0.47210591895219339</v>
      </c>
      <c r="F141" s="8">
        <f t="shared" si="6"/>
        <v>-6.7391273094930004E-4</v>
      </c>
      <c r="G141" s="8">
        <f t="shared" si="7"/>
        <v>-6.0290460588365201E-2</v>
      </c>
      <c r="I141" s="10" t="s">
        <v>281</v>
      </c>
      <c r="J141" s="11">
        <v>-6.7391273094930004E-4</v>
      </c>
      <c r="L141" s="12" t="str">
        <f>_xlfn.XLOOKUP(I141,Sheet!$B$2:$B$900,Sheet!$A$2:$A$900)</f>
        <v>EOG</v>
      </c>
      <c r="M141" s="9">
        <f t="shared" si="8"/>
        <v>-6.7391273094930004E-4</v>
      </c>
      <c r="P141" s="15"/>
      <c r="R141" s="10" t="s">
        <v>280</v>
      </c>
      <c r="S141" s="11">
        <v>-6.0290460588365201E-2</v>
      </c>
      <c r="V141" s="16"/>
    </row>
    <row r="142" spans="1:22">
      <c r="A142" s="1" t="s">
        <v>282</v>
      </c>
      <c r="B142">
        <v>0.18571112896816591</v>
      </c>
      <c r="C142">
        <v>0.29908091431583822</v>
      </c>
      <c r="D142">
        <v>0.88016497079997236</v>
      </c>
      <c r="E142">
        <v>0.11336978534767229</v>
      </c>
      <c r="F142" s="8">
        <f t="shared" si="6"/>
        <v>5.1233626628349998E-4</v>
      </c>
      <c r="G142" s="8">
        <f t="shared" si="7"/>
        <v>7.6861920426463406E-2</v>
      </c>
      <c r="I142" s="10" t="s">
        <v>283</v>
      </c>
      <c r="J142" s="11">
        <v>5.1233626628349998E-4</v>
      </c>
      <c r="L142" s="12" t="str">
        <f>_xlfn.XLOOKUP(I142,Sheet!$B$2:$B$900,Sheet!$A$2:$A$900)</f>
        <v>EQIX</v>
      </c>
      <c r="M142" s="9">
        <f t="shared" si="8"/>
        <v>5.1233626628349998E-4</v>
      </c>
      <c r="P142" s="15"/>
      <c r="R142" s="10" t="s">
        <v>282</v>
      </c>
      <c r="S142" s="11">
        <v>7.6861920426463406E-2</v>
      </c>
      <c r="V142" s="16"/>
    </row>
    <row r="143" spans="1:22">
      <c r="A143" s="1" t="s">
        <v>284</v>
      </c>
      <c r="B143">
        <v>0.21434274063166381</v>
      </c>
      <c r="C143">
        <v>-0.1398434163057948</v>
      </c>
      <c r="D143">
        <v>1.0183638553446559</v>
      </c>
      <c r="E143">
        <v>-0.35418615693745847</v>
      </c>
      <c r="F143" s="8">
        <f t="shared" si="6"/>
        <v>2.624022554541E-4</v>
      </c>
      <c r="G143" s="8">
        <f t="shared" si="7"/>
        <v>0.1026782089737312</v>
      </c>
      <c r="I143" s="10" t="s">
        <v>285</v>
      </c>
      <c r="J143" s="11">
        <v>2.624022554541E-4</v>
      </c>
      <c r="L143" s="12" t="str">
        <f>_xlfn.XLOOKUP(I143,Sheet!$B$2:$B$900,Sheet!$A$2:$A$900)</f>
        <v>EQR</v>
      </c>
      <c r="M143" s="9">
        <f t="shared" si="8"/>
        <v>2.624022554541E-4</v>
      </c>
      <c r="P143" s="15"/>
      <c r="R143" s="10" t="s">
        <v>284</v>
      </c>
      <c r="S143" s="11">
        <v>0.1026782089737312</v>
      </c>
      <c r="V143" s="16"/>
    </row>
    <row r="144" spans="1:22">
      <c r="A144" s="1" t="s">
        <v>286</v>
      </c>
      <c r="B144">
        <v>0.16413375650572451</v>
      </c>
      <c r="C144">
        <v>0.51579172085662739</v>
      </c>
      <c r="D144">
        <v>0.77601544401953404</v>
      </c>
      <c r="E144">
        <v>0.35165796435090291</v>
      </c>
      <c r="F144" s="8">
        <f t="shared" si="6"/>
        <v>-1.8209978390217E-3</v>
      </c>
      <c r="G144" s="8">
        <f t="shared" si="7"/>
        <v>-1.373160656504091</v>
      </c>
      <c r="I144" s="10" t="s">
        <v>287</v>
      </c>
      <c r="J144" s="11">
        <v>-1.8209978390217E-3</v>
      </c>
      <c r="L144" s="12" t="str">
        <f>_xlfn.XLOOKUP(I144,Sheet!$B$2:$B$900,Sheet!$A$2:$A$900)</f>
        <v>EQT</v>
      </c>
      <c r="M144" s="9">
        <f t="shared" si="8"/>
        <v>-1.8209978390217E-3</v>
      </c>
      <c r="P144" s="15"/>
      <c r="R144" s="10" t="s">
        <v>286</v>
      </c>
      <c r="S144" s="11">
        <v>-1.373160656504091</v>
      </c>
      <c r="V144" s="16"/>
    </row>
    <row r="145" spans="1:22">
      <c r="A145" s="1" t="s">
        <v>288</v>
      </c>
      <c r="B145">
        <v>0.19162534842398529</v>
      </c>
      <c r="C145">
        <v>0.14512413649111069</v>
      </c>
      <c r="D145">
        <v>0.90871168837049332</v>
      </c>
      <c r="E145">
        <v>-4.6501211932874598E-2</v>
      </c>
      <c r="F145" s="8">
        <f t="shared" si="6"/>
        <v>6.2772870548299996E-4</v>
      </c>
      <c r="G145" s="8">
        <f t="shared" si="7"/>
        <v>0.11462555711653651</v>
      </c>
      <c r="I145" s="10" t="s">
        <v>289</v>
      </c>
      <c r="J145" s="11">
        <v>6.2772870548299996E-4</v>
      </c>
      <c r="L145" s="12" t="str">
        <f>_xlfn.XLOOKUP(I145,Sheet!$B$2:$B$900,Sheet!$A$2:$A$900)</f>
        <v>ES</v>
      </c>
      <c r="M145" s="9">
        <f t="shared" si="8"/>
        <v>6.2772870548299996E-4</v>
      </c>
      <c r="P145" s="15"/>
      <c r="R145" s="10" t="s">
        <v>288</v>
      </c>
      <c r="S145" s="11">
        <v>0.11462555711653651</v>
      </c>
      <c r="V145" s="16"/>
    </row>
    <row r="146" spans="1:22">
      <c r="A146" s="1" t="s">
        <v>290</v>
      </c>
      <c r="B146">
        <v>0.2176563805471731</v>
      </c>
      <c r="C146">
        <v>-7.1477890083271101E-2</v>
      </c>
      <c r="D146">
        <v>1.03435811181503</v>
      </c>
      <c r="E146">
        <v>-0.28913427063044422</v>
      </c>
      <c r="F146" s="8">
        <f t="shared" si="6"/>
        <v>2.9955009705880001E-4</v>
      </c>
      <c r="G146" s="8">
        <f t="shared" si="7"/>
        <v>9.2205134613979403E-2</v>
      </c>
      <c r="I146" s="10" t="s">
        <v>291</v>
      </c>
      <c r="J146" s="11">
        <v>2.9955009705880001E-4</v>
      </c>
      <c r="L146" s="12" t="str">
        <f>_xlfn.XLOOKUP(I146,Sheet!$B$2:$B$900,Sheet!$A$2:$A$900)</f>
        <v>ESS</v>
      </c>
      <c r="M146" s="9">
        <f t="shared" si="8"/>
        <v>2.9955009705880001E-4</v>
      </c>
      <c r="P146" s="15"/>
      <c r="R146" s="10" t="s">
        <v>290</v>
      </c>
      <c r="S146" s="11">
        <v>9.2205134613979403E-2</v>
      </c>
      <c r="V146" s="16"/>
    </row>
    <row r="147" spans="1:22">
      <c r="A147" s="1" t="s">
        <v>292</v>
      </c>
      <c r="B147">
        <v>0.25933838010587051</v>
      </c>
      <c r="C147">
        <v>0.39192044583402591</v>
      </c>
      <c r="D147">
        <v>1.2355485272308651</v>
      </c>
      <c r="E147">
        <v>0.13258206572815531</v>
      </c>
      <c r="F147" s="8">
        <f t="shared" si="6"/>
        <v>3.2072497601875571E-5</v>
      </c>
      <c r="G147" s="8">
        <f t="shared" si="7"/>
        <v>5.7968541050009502E-2</v>
      </c>
      <c r="I147" s="10" t="s">
        <v>293</v>
      </c>
      <c r="J147" s="11">
        <v>3.2072497601875571E-5</v>
      </c>
      <c r="L147" s="12" t="str">
        <f>_xlfn.XLOOKUP(I147,Sheet!$B$2:$B$900,Sheet!$A$2:$A$900)</f>
        <v>ETN</v>
      </c>
      <c r="M147" s="9">
        <f t="shared" si="8"/>
        <v>3.2072497601875571E-5</v>
      </c>
      <c r="P147" s="15"/>
      <c r="R147" s="10" t="s">
        <v>292</v>
      </c>
      <c r="S147" s="11">
        <v>5.7968541050009502E-2</v>
      </c>
      <c r="V147" s="16"/>
    </row>
    <row r="148" spans="1:22">
      <c r="A148" s="1" t="s">
        <v>294</v>
      </c>
      <c r="B148">
        <v>0.2222101832592614</v>
      </c>
      <c r="C148">
        <v>-3.7103482302422219E-2</v>
      </c>
      <c r="D148">
        <v>1.056338378334553</v>
      </c>
      <c r="E148">
        <v>-0.25931366556168373</v>
      </c>
      <c r="F148" s="8">
        <f t="shared" si="6"/>
        <v>7.584981927364E-4</v>
      </c>
      <c r="G148" s="8">
        <f t="shared" si="7"/>
        <v>0.1366419514365976</v>
      </c>
      <c r="I148" s="10" t="s">
        <v>295</v>
      </c>
      <c r="J148" s="11">
        <v>7.584981927364E-4</v>
      </c>
      <c r="L148" s="12" t="str">
        <f>_xlfn.XLOOKUP(I148,Sheet!$B$2:$B$900,Sheet!$A$2:$A$900)</f>
        <v>ETR</v>
      </c>
      <c r="M148" s="9">
        <f t="shared" si="8"/>
        <v>7.584981927364E-4</v>
      </c>
      <c r="P148" s="15"/>
      <c r="R148" s="10" t="s">
        <v>294</v>
      </c>
      <c r="S148" s="11">
        <v>0.1366419514365976</v>
      </c>
      <c r="V148" s="16"/>
    </row>
    <row r="149" spans="1:22">
      <c r="A149" s="1" t="s">
        <v>296</v>
      </c>
      <c r="B149">
        <v>0.22619011969742059</v>
      </c>
      <c r="C149">
        <v>-1.675276173243923E-3</v>
      </c>
      <c r="D149">
        <v>1.0755487107034281</v>
      </c>
      <c r="E149">
        <v>-0.22786539587066459</v>
      </c>
      <c r="F149" s="8">
        <f t="shared" si="6"/>
        <v>2.632637571092E-4</v>
      </c>
      <c r="G149" s="8">
        <f t="shared" si="7"/>
        <v>8.2389572169526595E-2</v>
      </c>
      <c r="I149" s="10" t="s">
        <v>297</v>
      </c>
      <c r="J149" s="11">
        <v>2.632637571092E-4</v>
      </c>
      <c r="L149" s="12" t="str">
        <f>_xlfn.XLOOKUP(I149,Sheet!$B$2:$B$900,Sheet!$A$2:$A$900)</f>
        <v>EVRG</v>
      </c>
      <c r="M149" s="9">
        <f t="shared" si="8"/>
        <v>2.632637571092E-4</v>
      </c>
      <c r="P149" s="15"/>
      <c r="R149" s="10" t="s">
        <v>296</v>
      </c>
      <c r="S149" s="11">
        <v>8.2389572169526595E-2</v>
      </c>
      <c r="V149" s="16"/>
    </row>
    <row r="150" spans="1:22">
      <c r="A150" s="1" t="s">
        <v>298</v>
      </c>
      <c r="B150">
        <v>0.19722101580004131</v>
      </c>
      <c r="C150">
        <v>0.25668391199162038</v>
      </c>
      <c r="D150">
        <v>0.93572082074985952</v>
      </c>
      <c r="E150">
        <v>5.9462896191579163E-2</v>
      </c>
      <c r="F150" s="8">
        <f t="shared" si="6"/>
        <v>7.2816700499410002E-4</v>
      </c>
      <c r="G150" s="8">
        <f t="shared" si="7"/>
        <v>0.1845647770463987</v>
      </c>
      <c r="I150" s="10" t="s">
        <v>299</v>
      </c>
      <c r="J150" s="11">
        <v>7.2816700499410002E-4</v>
      </c>
      <c r="L150" s="12" t="str">
        <f>_xlfn.XLOOKUP(I150,Sheet!$B$2:$B$900,Sheet!$A$2:$A$900)</f>
        <v>EW</v>
      </c>
      <c r="M150" s="9">
        <f t="shared" si="8"/>
        <v>7.2816700499410002E-4</v>
      </c>
      <c r="P150" s="15"/>
      <c r="R150" s="10" t="s">
        <v>298</v>
      </c>
      <c r="S150" s="11">
        <v>0.1845647770463987</v>
      </c>
      <c r="V150" s="16"/>
    </row>
    <row r="151" spans="1:22">
      <c r="A151" s="1" t="s">
        <v>300</v>
      </c>
      <c r="B151">
        <v>0.25102881003160532</v>
      </c>
      <c r="C151">
        <v>7.965183010858734E-2</v>
      </c>
      <c r="D151">
        <v>1.1954399462398271</v>
      </c>
      <c r="E151">
        <v>-0.1713769799230179</v>
      </c>
      <c r="F151" s="8">
        <f t="shared" si="6"/>
        <v>3.7288822200689999E-4</v>
      </c>
      <c r="G151" s="8">
        <f t="shared" si="7"/>
        <v>0.1110309619366648</v>
      </c>
      <c r="I151" s="10" t="s">
        <v>301</v>
      </c>
      <c r="J151" s="11">
        <v>3.7288822200689999E-4</v>
      </c>
      <c r="L151" s="12" t="str">
        <f>_xlfn.XLOOKUP(I151,Sheet!$B$2:$B$900,Sheet!$A$2:$A$900)</f>
        <v>EXC</v>
      </c>
      <c r="M151" s="9">
        <f t="shared" si="8"/>
        <v>3.7288822200689999E-4</v>
      </c>
      <c r="P151" s="15"/>
      <c r="R151" s="10" t="s">
        <v>300</v>
      </c>
      <c r="S151" s="11">
        <v>0.1110309619366648</v>
      </c>
      <c r="V151" s="16"/>
    </row>
    <row r="152" spans="1:22">
      <c r="A152" s="1" t="s">
        <v>302</v>
      </c>
      <c r="B152">
        <v>0.1495322488474472</v>
      </c>
      <c r="C152">
        <v>0.26264600560379209</v>
      </c>
      <c r="D152">
        <v>0.70553697795339965</v>
      </c>
      <c r="E152">
        <v>0.1131137567563449</v>
      </c>
      <c r="F152" s="8">
        <f t="shared" si="6"/>
        <v>1.159499344853E-4</v>
      </c>
      <c r="G152" s="8">
        <f t="shared" si="7"/>
        <v>0.1013107374810355</v>
      </c>
      <c r="I152" s="10" t="s">
        <v>303</v>
      </c>
      <c r="J152" s="11">
        <v>1.159499344853E-4</v>
      </c>
      <c r="L152" s="12" t="str">
        <f>_xlfn.XLOOKUP(I152,Sheet!$B$2:$B$900,Sheet!$A$2:$A$900)</f>
        <v>EXPD</v>
      </c>
      <c r="M152" s="9">
        <f t="shared" si="8"/>
        <v>1.159499344853E-4</v>
      </c>
      <c r="P152" s="15"/>
      <c r="R152" s="10" t="s">
        <v>302</v>
      </c>
      <c r="S152" s="11">
        <v>0.1013107374810355</v>
      </c>
      <c r="V152" s="16"/>
    </row>
    <row r="153" spans="1:22">
      <c r="A153" s="1" t="s">
        <v>304</v>
      </c>
      <c r="B153">
        <v>0.27241367742235778</v>
      </c>
      <c r="C153">
        <v>0.45632392065578542</v>
      </c>
      <c r="D153">
        <v>1.298660290741277</v>
      </c>
      <c r="E153">
        <v>0.18391024323342761</v>
      </c>
      <c r="F153" s="8">
        <f t="shared" si="6"/>
        <v>-2.398320083866E-4</v>
      </c>
      <c r="G153" s="8">
        <f t="shared" si="7"/>
        <v>-2.9965507053052801E-2</v>
      </c>
      <c r="I153" s="10" t="s">
        <v>305</v>
      </c>
      <c r="J153" s="11">
        <v>-2.398320083866E-4</v>
      </c>
      <c r="L153" s="12" t="str">
        <f>_xlfn.XLOOKUP(I153,Sheet!$B$2:$B$900,Sheet!$A$2:$A$900)</f>
        <v>EXPE</v>
      </c>
      <c r="M153" s="9">
        <f t="shared" si="8"/>
        <v>-2.398320083866E-4</v>
      </c>
      <c r="P153" s="15"/>
      <c r="R153" s="10" t="s">
        <v>304</v>
      </c>
      <c r="S153" s="11">
        <v>-2.9965507053052801E-2</v>
      </c>
      <c r="V153" s="16"/>
    </row>
    <row r="154" spans="1:22">
      <c r="A154" s="1" t="s">
        <v>306</v>
      </c>
      <c r="B154">
        <v>0.14352025403734511</v>
      </c>
      <c r="C154">
        <v>0.21434252028351181</v>
      </c>
      <c r="D154">
        <v>0.67651831891284742</v>
      </c>
      <c r="E154">
        <v>7.0822266246166665E-2</v>
      </c>
      <c r="F154" s="8">
        <f t="shared" si="6"/>
        <v>4.7066256578620001E-4</v>
      </c>
      <c r="G154" s="8">
        <f t="shared" si="7"/>
        <v>0.1292940494771283</v>
      </c>
      <c r="I154" s="10" t="s">
        <v>307</v>
      </c>
      <c r="J154" s="11">
        <v>4.7066256578620001E-4</v>
      </c>
      <c r="L154" s="12" t="str">
        <f>_xlfn.XLOOKUP(I154,Sheet!$B$2:$B$900,Sheet!$A$2:$A$900)</f>
        <v>EXR</v>
      </c>
      <c r="M154" s="9">
        <f t="shared" si="8"/>
        <v>4.7066256578620001E-4</v>
      </c>
      <c r="P154" s="15"/>
      <c r="R154" s="10" t="s">
        <v>306</v>
      </c>
      <c r="S154" s="11">
        <v>0.1292940494771283</v>
      </c>
      <c r="V154" s="16"/>
    </row>
    <row r="155" spans="1:22">
      <c r="A155" s="1" t="s">
        <v>308</v>
      </c>
      <c r="B155">
        <v>0.23168802182321771</v>
      </c>
      <c r="C155">
        <v>0.1167010976961865</v>
      </c>
      <c r="D155">
        <v>1.102085950382802</v>
      </c>
      <c r="E155">
        <v>-0.1149869241270312</v>
      </c>
      <c r="F155" s="8">
        <f t="shared" si="6"/>
        <v>-5.3073522122969998E-4</v>
      </c>
      <c r="G155" s="8">
        <f t="shared" si="7"/>
        <v>-6.7030635328190494E-2</v>
      </c>
      <c r="I155" s="10" t="s">
        <v>309</v>
      </c>
      <c r="J155" s="11">
        <v>-5.3073522122969998E-4</v>
      </c>
      <c r="L155" s="12" t="str">
        <f>_xlfn.XLOOKUP(I155,Sheet!$B$2:$B$900,Sheet!$A$2:$A$900)</f>
        <v>F</v>
      </c>
      <c r="M155" s="9">
        <f t="shared" si="8"/>
        <v>-5.3073522122969998E-4</v>
      </c>
      <c r="P155" s="15"/>
      <c r="R155" s="10" t="s">
        <v>308</v>
      </c>
      <c r="S155" s="11">
        <v>-6.7030635328190494E-2</v>
      </c>
      <c r="V155" s="16"/>
    </row>
    <row r="156" spans="1:22">
      <c r="A156" s="1" t="s">
        <v>310</v>
      </c>
      <c r="B156">
        <v>0.1925017154684118</v>
      </c>
      <c r="C156">
        <v>0.38762014764592911</v>
      </c>
      <c r="D156">
        <v>0.91294173135287549</v>
      </c>
      <c r="E156">
        <v>0.19511843217751729</v>
      </c>
      <c r="F156" s="8">
        <f t="shared" si="6"/>
        <v>2.5873029182569998E-4</v>
      </c>
      <c r="G156" s="8">
        <f t="shared" si="7"/>
        <v>0.12930400687319071</v>
      </c>
      <c r="I156" s="10" t="s">
        <v>311</v>
      </c>
      <c r="J156" s="11">
        <v>2.5873029182569998E-4</v>
      </c>
      <c r="L156" s="12" t="str">
        <f>_xlfn.XLOOKUP(I156,Sheet!$B$2:$B$900,Sheet!$A$2:$A$900)</f>
        <v>FAST</v>
      </c>
      <c r="M156" s="9">
        <f t="shared" si="8"/>
        <v>2.5873029182569998E-4</v>
      </c>
      <c r="P156" s="15"/>
      <c r="R156" s="10" t="s">
        <v>310</v>
      </c>
      <c r="S156" s="11">
        <v>0.12930400687319071</v>
      </c>
      <c r="V156" s="16"/>
    </row>
    <row r="157" spans="1:22">
      <c r="A157" s="1" t="s">
        <v>312</v>
      </c>
      <c r="B157">
        <v>0.33037893890422437</v>
      </c>
      <c r="C157">
        <v>0.94491362173101345</v>
      </c>
      <c r="D157">
        <v>1.578446653216558</v>
      </c>
      <c r="E157">
        <v>0.61453468282678902</v>
      </c>
      <c r="F157" s="8">
        <f t="shared" si="6"/>
        <v>-5.1581096090389997E-4</v>
      </c>
      <c r="G157" s="8">
        <f t="shared" si="7"/>
        <v>-0.13578287305904779</v>
      </c>
      <c r="I157" s="10" t="s">
        <v>313</v>
      </c>
      <c r="J157" s="11">
        <v>-5.1581096090389997E-4</v>
      </c>
      <c r="L157" s="12" t="str">
        <f>_xlfn.XLOOKUP(I157,Sheet!$B$2:$B$900,Sheet!$A$2:$A$900)</f>
        <v>FCX</v>
      </c>
      <c r="M157" s="9">
        <f t="shared" si="8"/>
        <v>-5.1581096090389997E-4</v>
      </c>
      <c r="P157" s="15"/>
      <c r="R157" s="10" t="s">
        <v>312</v>
      </c>
      <c r="S157" s="11">
        <v>-0.13578287305904779</v>
      </c>
      <c r="V157" s="16"/>
    </row>
    <row r="158" spans="1:22">
      <c r="A158" s="1" t="s">
        <v>314</v>
      </c>
      <c r="B158">
        <v>0.21717708179521261</v>
      </c>
      <c r="C158">
        <v>0.32514034505182549</v>
      </c>
      <c r="D158">
        <v>1.0320446355894131</v>
      </c>
      <c r="E158">
        <v>0.107963263256613</v>
      </c>
      <c r="F158" s="8">
        <f t="shared" si="6"/>
        <v>2.8809306188029999E-4</v>
      </c>
      <c r="G158" s="8">
        <f t="shared" si="7"/>
        <v>0.13103175272068329</v>
      </c>
      <c r="I158" s="10" t="s">
        <v>315</v>
      </c>
      <c r="J158" s="11">
        <v>2.8809306188029999E-4</v>
      </c>
      <c r="L158" s="12" t="str">
        <f>_xlfn.XLOOKUP(I158,Sheet!$B$2:$B$900,Sheet!$A$2:$A$900)</f>
        <v>FDS</v>
      </c>
      <c r="M158" s="9">
        <f t="shared" si="8"/>
        <v>2.8809306188029999E-4</v>
      </c>
      <c r="P158" s="15"/>
      <c r="R158" s="10" t="s">
        <v>314</v>
      </c>
      <c r="S158" s="11">
        <v>0.13103175272068329</v>
      </c>
      <c r="V158" s="16"/>
    </row>
    <row r="159" spans="1:22">
      <c r="A159" s="1" t="s">
        <v>316</v>
      </c>
      <c r="B159">
        <v>0.22733989443543651</v>
      </c>
      <c r="C159">
        <v>0.69417637925972131</v>
      </c>
      <c r="D159">
        <v>1.0810984362354361</v>
      </c>
      <c r="E159">
        <v>0.4668364848242848</v>
      </c>
      <c r="F159" s="8">
        <f t="shared" si="6"/>
        <v>-7.7780905362339996E-4</v>
      </c>
      <c r="G159" s="8">
        <f t="shared" si="7"/>
        <v>-0.1025738631980062</v>
      </c>
      <c r="I159" s="10" t="s">
        <v>317</v>
      </c>
      <c r="J159" s="11">
        <v>-7.7780905362339996E-4</v>
      </c>
      <c r="L159" s="12" t="str">
        <f>_xlfn.XLOOKUP(I159,Sheet!$B$2:$B$900,Sheet!$A$2:$A$900)</f>
        <v>FDX</v>
      </c>
      <c r="M159" s="9">
        <f t="shared" si="8"/>
        <v>-7.7780905362339996E-4</v>
      </c>
      <c r="P159" s="15"/>
      <c r="R159" s="10" t="s">
        <v>316</v>
      </c>
      <c r="S159" s="11">
        <v>-0.1025738631980062</v>
      </c>
      <c r="V159" s="16"/>
    </row>
    <row r="160" spans="1:22">
      <c r="A160" s="1" t="s">
        <v>318</v>
      </c>
      <c r="B160">
        <v>0.21323888154164669</v>
      </c>
      <c r="C160">
        <v>-0.27214984920419588</v>
      </c>
      <c r="D160">
        <v>1.013035755175941</v>
      </c>
      <c r="E160">
        <v>-0.48538873074584271</v>
      </c>
      <c r="F160" s="8">
        <f t="shared" si="6"/>
        <v>6.6915573973209996E-4</v>
      </c>
      <c r="G160" s="8">
        <f t="shared" si="7"/>
        <v>0.14623839258630661</v>
      </c>
      <c r="I160" s="10" t="s">
        <v>319</v>
      </c>
      <c r="J160" s="11">
        <v>6.6915573973209996E-4</v>
      </c>
      <c r="L160" s="12" t="str">
        <f>_xlfn.XLOOKUP(I160,Sheet!$B$2:$B$900,Sheet!$A$2:$A$900)</f>
        <v>FE</v>
      </c>
      <c r="M160" s="9">
        <f t="shared" si="8"/>
        <v>6.6915573973209996E-4</v>
      </c>
      <c r="P160" s="15"/>
      <c r="R160" s="10" t="s">
        <v>318</v>
      </c>
      <c r="S160" s="11">
        <v>0.14623839258630661</v>
      </c>
      <c r="V160" s="16"/>
    </row>
    <row r="161" spans="1:22">
      <c r="A161" s="1" t="s">
        <v>320</v>
      </c>
      <c r="B161">
        <v>0.15993579010306219</v>
      </c>
      <c r="C161">
        <v>0.31620303359569102</v>
      </c>
      <c r="D161">
        <v>0.75575272597828524</v>
      </c>
      <c r="E161">
        <v>0.15626724349262891</v>
      </c>
      <c r="F161" s="8">
        <f t="shared" si="6"/>
        <v>-5.1433841511339996E-4</v>
      </c>
      <c r="G161" s="8">
        <f t="shared" si="7"/>
        <v>3.9911772566058601E-2</v>
      </c>
      <c r="I161" s="10" t="s">
        <v>321</v>
      </c>
      <c r="J161" s="11">
        <v>-5.1433841511339996E-4</v>
      </c>
      <c r="L161" s="12" t="str">
        <f>_xlfn.XLOOKUP(I161,Sheet!$B$2:$B$900,Sheet!$A$2:$A$900)</f>
        <v>FFIV</v>
      </c>
      <c r="M161" s="9">
        <f t="shared" si="8"/>
        <v>-5.1433841511339996E-4</v>
      </c>
      <c r="P161" s="15"/>
      <c r="R161" s="10" t="s">
        <v>320</v>
      </c>
      <c r="S161" s="11">
        <v>3.9911772566058601E-2</v>
      </c>
      <c r="V161" s="16"/>
    </row>
    <row r="162" spans="1:22">
      <c r="A162" s="1" t="s">
        <v>322</v>
      </c>
      <c r="B162">
        <v>0.24305694681195131</v>
      </c>
      <c r="C162">
        <v>9.4662744124643483E-2</v>
      </c>
      <c r="D162">
        <v>1.156961406587673</v>
      </c>
      <c r="E162">
        <v>-0.1483942026873078</v>
      </c>
      <c r="F162" s="8">
        <f t="shared" si="6"/>
        <v>6.0831296860239996E-4</v>
      </c>
      <c r="G162" s="8">
        <f t="shared" si="7"/>
        <v>0.15039753396753119</v>
      </c>
      <c r="I162" s="10" t="s">
        <v>323</v>
      </c>
      <c r="J162" s="11">
        <v>6.0831296860239996E-4</v>
      </c>
      <c r="L162" s="12" t="str">
        <f>_xlfn.XLOOKUP(I162,Sheet!$B$2:$B$900,Sheet!$A$2:$A$900)</f>
        <v>FI</v>
      </c>
      <c r="M162" s="9">
        <f t="shared" si="8"/>
        <v>6.0831296860239996E-4</v>
      </c>
      <c r="P162" s="15"/>
      <c r="R162" s="10" t="s">
        <v>322</v>
      </c>
      <c r="S162" s="11">
        <v>0.15039753396753119</v>
      </c>
      <c r="V162" s="16"/>
    </row>
    <row r="163" spans="1:22">
      <c r="A163" s="1" t="s">
        <v>324</v>
      </c>
      <c r="B163">
        <v>0.28793386857545672</v>
      </c>
      <c r="C163">
        <v>0.48305357538717142</v>
      </c>
      <c r="D163">
        <v>1.3735730525685479</v>
      </c>
      <c r="E163">
        <v>0.1951197068117147</v>
      </c>
      <c r="F163" s="8">
        <f t="shared" si="6"/>
        <v>9.9034766334689991E-4</v>
      </c>
      <c r="G163" s="8">
        <f t="shared" si="7"/>
        <v>0.1924017885384757</v>
      </c>
      <c r="I163" s="10" t="s">
        <v>325</v>
      </c>
      <c r="J163" s="11">
        <v>9.9034766334689991E-4</v>
      </c>
      <c r="L163" s="12" t="str">
        <f>_xlfn.XLOOKUP(I163,Sheet!$B$2:$B$900,Sheet!$A$2:$A$900)</f>
        <v>FICO</v>
      </c>
      <c r="M163" s="9">
        <f t="shared" si="8"/>
        <v>9.9034766334689991E-4</v>
      </c>
      <c r="P163" s="15"/>
      <c r="R163" s="10" t="s">
        <v>324</v>
      </c>
      <c r="S163" s="11">
        <v>0.1924017885384757</v>
      </c>
      <c r="V163" s="16"/>
    </row>
    <row r="164" spans="1:22">
      <c r="A164" s="1" t="s">
        <v>326</v>
      </c>
      <c r="B164">
        <v>0.2375282897083261</v>
      </c>
      <c r="C164">
        <v>0.12887829656661681</v>
      </c>
      <c r="D164">
        <v>1.1302757189731989</v>
      </c>
      <c r="E164">
        <v>-0.1086499931417093</v>
      </c>
      <c r="F164" s="8">
        <f t="shared" si="6"/>
        <v>4.3546245591309998E-4</v>
      </c>
      <c r="G164" s="8">
        <f t="shared" si="7"/>
        <v>0.12883920309761721</v>
      </c>
      <c r="I164" s="10" t="s">
        <v>327</v>
      </c>
      <c r="J164" s="11">
        <v>4.3546245591309998E-4</v>
      </c>
      <c r="L164" s="12" t="str">
        <f>_xlfn.XLOOKUP(I164,Sheet!$B$2:$B$900,Sheet!$A$2:$A$900)</f>
        <v>FIS</v>
      </c>
      <c r="M164" s="9">
        <f t="shared" si="8"/>
        <v>4.3546245591309998E-4</v>
      </c>
      <c r="P164" s="15"/>
      <c r="R164" s="10" t="s">
        <v>326</v>
      </c>
      <c r="S164" s="11">
        <v>0.12883920309761721</v>
      </c>
      <c r="V164" s="16"/>
    </row>
    <row r="165" spans="1:22">
      <c r="A165" s="1" t="s">
        <v>328</v>
      </c>
      <c r="B165">
        <v>0.3413460392585424</v>
      </c>
      <c r="C165">
        <v>0.21656603209271341</v>
      </c>
      <c r="D165">
        <v>1.631382584783017</v>
      </c>
      <c r="E165">
        <v>-0.124780007165829</v>
      </c>
      <c r="F165" s="8">
        <f t="shared" si="6"/>
        <v>-1.377788500838E-4</v>
      </c>
      <c r="G165" s="8">
        <f t="shared" si="7"/>
        <v>3.3061175214042199E-2</v>
      </c>
      <c r="I165" s="10" t="s">
        <v>329</v>
      </c>
      <c r="J165" s="11">
        <v>-1.377788500838E-4</v>
      </c>
      <c r="L165" s="12" t="str">
        <f>_xlfn.XLOOKUP(I165,Sheet!$B$2:$B$900,Sheet!$A$2:$A$900)</f>
        <v>FITB</v>
      </c>
      <c r="M165" s="9">
        <f t="shared" si="8"/>
        <v>-1.377788500838E-4</v>
      </c>
      <c r="P165" s="15"/>
      <c r="R165" s="10" t="s">
        <v>328</v>
      </c>
      <c r="S165" s="11">
        <v>3.3061175214042199E-2</v>
      </c>
      <c r="V165" s="16"/>
    </row>
    <row r="166" spans="1:22">
      <c r="A166" s="1" t="s">
        <v>330</v>
      </c>
      <c r="B166">
        <v>0.24684643904394291</v>
      </c>
      <c r="C166">
        <v>0.29291180350818441</v>
      </c>
      <c r="D166">
        <v>1.1752525040504</v>
      </c>
      <c r="E166">
        <v>4.6065364464241497E-2</v>
      </c>
      <c r="F166" s="8">
        <f t="shared" si="6"/>
        <v>5.2548162745239999E-4</v>
      </c>
      <c r="G166" s="8">
        <f t="shared" si="7"/>
        <v>0.1003946398452292</v>
      </c>
      <c r="I166" s="10" t="s">
        <v>331</v>
      </c>
      <c r="J166" s="11">
        <v>5.2548162745239999E-4</v>
      </c>
      <c r="L166" s="12" t="str">
        <f>_xlfn.XLOOKUP(I166,Sheet!$B$2:$B$900,Sheet!$A$2:$A$900)</f>
        <v>FMC</v>
      </c>
      <c r="M166" s="9">
        <f t="shared" si="8"/>
        <v>5.2548162745239999E-4</v>
      </c>
      <c r="P166" s="15"/>
      <c r="R166" s="10" t="s">
        <v>330</v>
      </c>
      <c r="S166" s="11">
        <v>0.1003946398452292</v>
      </c>
      <c r="V166" s="16"/>
    </row>
    <row r="167" spans="1:22">
      <c r="A167" s="1" t="s">
        <v>332</v>
      </c>
      <c r="B167">
        <v>0.2498257151938616</v>
      </c>
      <c r="C167">
        <v>-0.14301471980572411</v>
      </c>
      <c r="D167">
        <v>1.189632855583117</v>
      </c>
      <c r="E167">
        <v>-0.39284043499958582</v>
      </c>
      <c r="F167" s="8">
        <f t="shared" si="6"/>
        <v>-2.157277999743E-4</v>
      </c>
      <c r="G167" s="8">
        <f t="shared" si="7"/>
        <v>2.9878992995746201E-2</v>
      </c>
      <c r="I167" s="10" t="s">
        <v>333</v>
      </c>
      <c r="J167" s="11">
        <v>-2.157277999743E-4</v>
      </c>
      <c r="L167" s="12" t="str">
        <f>_xlfn.XLOOKUP(I167,Sheet!$B$2:$B$900,Sheet!$A$2:$A$900)</f>
        <v>FRT</v>
      </c>
      <c r="M167" s="9">
        <f t="shared" si="8"/>
        <v>-2.157277999743E-4</v>
      </c>
      <c r="P167" s="15"/>
      <c r="R167" s="10" t="s">
        <v>332</v>
      </c>
      <c r="S167" s="11">
        <v>2.9878992995746201E-2</v>
      </c>
      <c r="V167" s="16"/>
    </row>
    <row r="168" spans="1:22">
      <c r="A168" s="1" t="s">
        <v>334</v>
      </c>
      <c r="B168">
        <v>0.17795646980341109</v>
      </c>
      <c r="C168">
        <v>0.7580785519934693</v>
      </c>
      <c r="D168">
        <v>0.84273483032486951</v>
      </c>
      <c r="E168">
        <v>0.58012208219005823</v>
      </c>
      <c r="F168" s="8">
        <f t="shared" si="6"/>
        <v>3.0392511696670003E-4</v>
      </c>
      <c r="G168" s="8">
        <f t="shared" si="7"/>
        <v>9.7225796723308097E-2</v>
      </c>
      <c r="I168" s="10" t="s">
        <v>335</v>
      </c>
      <c r="J168" s="11">
        <v>3.0392511696670003E-4</v>
      </c>
      <c r="L168" s="12" t="str">
        <f>_xlfn.XLOOKUP(I168,Sheet!$B$2:$B$900,Sheet!$A$2:$A$900)</f>
        <v>FSLR</v>
      </c>
      <c r="M168" s="9">
        <f t="shared" si="8"/>
        <v>3.0392511696670003E-4</v>
      </c>
      <c r="P168" s="15"/>
      <c r="R168" s="10" t="s">
        <v>334</v>
      </c>
      <c r="S168" s="11">
        <v>9.7225796723308097E-2</v>
      </c>
      <c r="V168" s="16"/>
    </row>
    <row r="169" spans="1:22">
      <c r="A169" s="1" t="s">
        <v>336</v>
      </c>
      <c r="B169">
        <v>0.19378104226575221</v>
      </c>
      <c r="C169">
        <v>-5.9225478204029458E-2</v>
      </c>
      <c r="D169">
        <v>0.91911677795655544</v>
      </c>
      <c r="E169">
        <v>-0.25300652046978173</v>
      </c>
      <c r="F169" s="8">
        <f t="shared" si="6"/>
        <v>-3.2748542567790002E-4</v>
      </c>
      <c r="G169" s="8">
        <f t="shared" si="7"/>
        <v>-3.2523683348779399E-2</v>
      </c>
      <c r="I169" s="10" t="s">
        <v>337</v>
      </c>
      <c r="J169" s="11">
        <v>-3.2748542567790002E-4</v>
      </c>
      <c r="L169" s="12" t="str">
        <f>_xlfn.XLOOKUP(I169,Sheet!$B$2:$B$900,Sheet!$A$2:$A$900)</f>
        <v>GD</v>
      </c>
      <c r="M169" s="9">
        <f t="shared" si="8"/>
        <v>-3.2748542567790002E-4</v>
      </c>
      <c r="P169" s="15"/>
      <c r="R169" s="10" t="s">
        <v>336</v>
      </c>
      <c r="S169" s="11">
        <v>-3.2523683348779399E-2</v>
      </c>
      <c r="V169" s="16"/>
    </row>
    <row r="170" spans="1:22">
      <c r="A170" s="1" t="s">
        <v>338</v>
      </c>
      <c r="B170">
        <v>0.26046195099180708</v>
      </c>
      <c r="C170">
        <v>0.17232946248090941</v>
      </c>
      <c r="D170">
        <v>1.2409717721731419</v>
      </c>
      <c r="E170">
        <v>-8.8132488510897722E-2</v>
      </c>
      <c r="F170" s="8">
        <f t="shared" si="6"/>
        <v>-1.5418899841547001E-3</v>
      </c>
      <c r="G170" s="8">
        <f t="shared" si="7"/>
        <v>-3.3212003699045942</v>
      </c>
      <c r="I170" s="10" t="s">
        <v>339</v>
      </c>
      <c r="J170" s="11">
        <v>-1.5418899841547001E-3</v>
      </c>
      <c r="L170" s="12" t="str">
        <f>_xlfn.XLOOKUP(I170,Sheet!$B$2:$B$900,Sheet!$A$2:$A$900)</f>
        <v>GE</v>
      </c>
      <c r="M170" s="9">
        <f t="shared" si="8"/>
        <v>-1.5418899841547001E-3</v>
      </c>
      <c r="P170" s="15"/>
      <c r="R170" s="10" t="s">
        <v>338</v>
      </c>
      <c r="S170" s="11">
        <v>-3.3212003699045942</v>
      </c>
      <c r="V170" s="16"/>
    </row>
    <row r="171" spans="1:22">
      <c r="A171" s="1" t="s">
        <v>340</v>
      </c>
      <c r="B171">
        <v>0.1064763324783983</v>
      </c>
      <c r="C171">
        <v>0.43751719244743381</v>
      </c>
      <c r="D171">
        <v>0.49771494944923028</v>
      </c>
      <c r="E171">
        <v>0.33104085996903548</v>
      </c>
      <c r="F171" s="8">
        <f t="shared" si="6"/>
        <v>-1.551933614271E-4</v>
      </c>
      <c r="G171" s="8">
        <f t="shared" si="7"/>
        <v>-0.15336703398710269</v>
      </c>
      <c r="I171" s="10" t="s">
        <v>341</v>
      </c>
      <c r="J171" s="11">
        <v>-1.551933614271E-4</v>
      </c>
      <c r="L171" s="12" t="str">
        <f>_xlfn.XLOOKUP(I171,Sheet!$B$2:$B$900,Sheet!$A$2:$A$900)</f>
        <v>GEN</v>
      </c>
      <c r="M171" s="9">
        <f t="shared" si="8"/>
        <v>-1.551933614271E-4</v>
      </c>
      <c r="P171" s="15"/>
      <c r="R171" s="10" t="s">
        <v>340</v>
      </c>
      <c r="S171" s="11">
        <v>-0.15336703398710269</v>
      </c>
      <c r="V171" s="16"/>
    </row>
    <row r="172" spans="1:22">
      <c r="A172" s="1" t="s">
        <v>342</v>
      </c>
      <c r="B172">
        <v>0.1030081039994914</v>
      </c>
      <c r="C172">
        <v>3.5935239955731108E-4</v>
      </c>
      <c r="D172">
        <v>0.48097452586552752</v>
      </c>
      <c r="E172">
        <v>-0.1026487515999341</v>
      </c>
      <c r="F172" s="8">
        <f t="shared" si="6"/>
        <v>-4.3831993441779997E-4</v>
      </c>
      <c r="G172" s="8">
        <f t="shared" si="7"/>
        <v>-1.5676488297960499E-2</v>
      </c>
      <c r="I172" s="10" t="s">
        <v>343</v>
      </c>
      <c r="J172" s="11">
        <v>-4.3831993441779997E-4</v>
      </c>
      <c r="L172" s="12" t="str">
        <f>_xlfn.XLOOKUP(I172,Sheet!$B$2:$B$900,Sheet!$A$2:$A$900)</f>
        <v>GILD</v>
      </c>
      <c r="M172" s="9">
        <f t="shared" si="8"/>
        <v>-4.3831993441779997E-4</v>
      </c>
      <c r="P172" s="15"/>
      <c r="R172" s="10" t="s">
        <v>342</v>
      </c>
      <c r="S172" s="11">
        <v>-1.5676488297960499E-2</v>
      </c>
      <c r="V172" s="16"/>
    </row>
    <row r="173" spans="1:22">
      <c r="A173" s="1" t="s">
        <v>344</v>
      </c>
      <c r="B173">
        <v>9.3757536014799955E-2</v>
      </c>
      <c r="C173">
        <v>0.17526644488283061</v>
      </c>
      <c r="D173">
        <v>0.43632394203133268</v>
      </c>
      <c r="E173">
        <v>8.1508908868030652E-2</v>
      </c>
      <c r="F173" s="8">
        <f t="shared" si="6"/>
        <v>-1.8218124064120001E-4</v>
      </c>
      <c r="G173" s="8">
        <f t="shared" si="7"/>
        <v>-2.04231416449209E-2</v>
      </c>
      <c r="I173" s="10" t="s">
        <v>345</v>
      </c>
      <c r="J173" s="11">
        <v>-1.8218124064120001E-4</v>
      </c>
      <c r="L173" s="12" t="str">
        <f>_xlfn.XLOOKUP(I173,Sheet!$B$2:$B$900,Sheet!$A$2:$A$900)</f>
        <v>GIS</v>
      </c>
      <c r="M173" s="9">
        <f t="shared" si="8"/>
        <v>-1.8218124064120001E-4</v>
      </c>
      <c r="P173" s="15"/>
      <c r="R173" s="10" t="s">
        <v>344</v>
      </c>
      <c r="S173" s="11">
        <v>-2.04231416449209E-2</v>
      </c>
      <c r="V173" s="16"/>
    </row>
    <row r="174" spans="1:22">
      <c r="A174" s="1" t="s">
        <v>346</v>
      </c>
      <c r="B174">
        <v>0.27095774340284662</v>
      </c>
      <c r="C174">
        <v>4.6991621433929542E-2</v>
      </c>
      <c r="D174">
        <v>1.2916327974994759</v>
      </c>
      <c r="E174">
        <v>-0.22396612196891699</v>
      </c>
      <c r="F174" s="8">
        <f t="shared" si="6"/>
        <v>6.5164286842519018E-5</v>
      </c>
      <c r="G174" s="8">
        <f t="shared" si="7"/>
        <v>6.3098604716038204E-2</v>
      </c>
      <c r="I174" s="10" t="s">
        <v>347</v>
      </c>
      <c r="J174" s="11">
        <v>6.5164286842519018E-5</v>
      </c>
      <c r="L174" s="12" t="str">
        <f>_xlfn.XLOOKUP(I174,Sheet!$B$2:$B$900,Sheet!$A$2:$A$900)</f>
        <v>GL</v>
      </c>
      <c r="M174" s="9">
        <f t="shared" si="8"/>
        <v>6.5164286842519018E-5</v>
      </c>
      <c r="P174" s="15"/>
      <c r="R174" s="10" t="s">
        <v>346</v>
      </c>
      <c r="S174" s="11">
        <v>6.3098604716038204E-2</v>
      </c>
      <c r="V174" s="16"/>
    </row>
    <row r="175" spans="1:22">
      <c r="A175" s="1" t="s">
        <v>348</v>
      </c>
      <c r="B175">
        <v>0.26912574113580118</v>
      </c>
      <c r="C175">
        <v>0.37388136697617541</v>
      </c>
      <c r="D175">
        <v>1.282790100386767</v>
      </c>
      <c r="E175">
        <v>0.10475562584037409</v>
      </c>
      <c r="F175" s="8">
        <f t="shared" si="6"/>
        <v>-2.2594105848520001E-4</v>
      </c>
      <c r="G175" s="8">
        <f t="shared" si="7"/>
        <v>4.5303429875066498E-2</v>
      </c>
      <c r="I175" s="10" t="s">
        <v>349</v>
      </c>
      <c r="J175" s="11">
        <v>-2.2594105848520001E-4</v>
      </c>
      <c r="L175" s="12" t="str">
        <f>_xlfn.XLOOKUP(I175,Sheet!$B$2:$B$900,Sheet!$A$2:$A$900)</f>
        <v>GLW</v>
      </c>
      <c r="M175" s="9">
        <f t="shared" si="8"/>
        <v>-2.2594105848520001E-4</v>
      </c>
      <c r="P175" s="15"/>
      <c r="R175" s="10" t="s">
        <v>348</v>
      </c>
      <c r="S175" s="11">
        <v>4.5303429875066498E-2</v>
      </c>
      <c r="V175" s="16"/>
    </row>
    <row r="176" spans="1:22">
      <c r="A176" s="1" t="s">
        <v>350</v>
      </c>
      <c r="B176">
        <v>0.19946021546814249</v>
      </c>
      <c r="C176">
        <v>0.34411536253509373</v>
      </c>
      <c r="D176">
        <v>0.94652897573747885</v>
      </c>
      <c r="E176">
        <v>0.14465514706695121</v>
      </c>
      <c r="F176" s="8">
        <f t="shared" si="6"/>
        <v>1.1426349302179999E-4</v>
      </c>
      <c r="G176" s="8">
        <f t="shared" si="7"/>
        <v>9.5894848244250694E-2</v>
      </c>
      <c r="I176" s="10" t="s">
        <v>351</v>
      </c>
      <c r="J176" s="11">
        <v>1.1426349302179999E-4</v>
      </c>
      <c r="L176" s="12" t="str">
        <f>_xlfn.XLOOKUP(I176,Sheet!$B$2:$B$900,Sheet!$A$2:$A$900)</f>
        <v>GOOG</v>
      </c>
      <c r="M176" s="9">
        <f t="shared" si="8"/>
        <v>1.1426349302179999E-4</v>
      </c>
      <c r="P176" s="15"/>
      <c r="R176" s="10" t="s">
        <v>350</v>
      </c>
      <c r="S176" s="11">
        <v>9.5894848244250694E-2</v>
      </c>
      <c r="V176" s="16"/>
    </row>
    <row r="177" spans="1:22">
      <c r="A177" s="1" t="s">
        <v>352</v>
      </c>
      <c r="B177">
        <v>0.20112388814024859</v>
      </c>
      <c r="C177">
        <v>0.34337437148895239</v>
      </c>
      <c r="D177">
        <v>0.95455918061154332</v>
      </c>
      <c r="E177">
        <v>0.1422504833487038</v>
      </c>
      <c r="F177" s="8">
        <f t="shared" si="6"/>
        <v>8.4551718835335315E-5</v>
      </c>
      <c r="G177" s="8">
        <f t="shared" si="7"/>
        <v>9.09718577150498E-2</v>
      </c>
      <c r="I177" s="10" t="s">
        <v>353</v>
      </c>
      <c r="J177" s="11">
        <v>8.4551718835335315E-5</v>
      </c>
      <c r="L177" s="12" t="str">
        <f>_xlfn.XLOOKUP(I177,Sheet!$B$2:$B$900,Sheet!$A$2:$A$900)</f>
        <v>GOOGL</v>
      </c>
      <c r="M177" s="9">
        <f t="shared" si="8"/>
        <v>8.4551718835335315E-5</v>
      </c>
      <c r="P177" s="15"/>
      <c r="R177" s="10" t="s">
        <v>352</v>
      </c>
      <c r="S177" s="11">
        <v>9.09718577150498E-2</v>
      </c>
      <c r="V177" s="16"/>
    </row>
    <row r="178" spans="1:22">
      <c r="A178" s="1" t="s">
        <v>354</v>
      </c>
      <c r="B178">
        <v>0.23759593131290441</v>
      </c>
      <c r="C178">
        <v>0.1109662253451956</v>
      </c>
      <c r="D178">
        <v>1.1306022110481611</v>
      </c>
      <c r="E178">
        <v>-0.1266297059677087</v>
      </c>
      <c r="F178" s="8">
        <f t="shared" si="6"/>
        <v>-6.5815971922551602E-5</v>
      </c>
      <c r="G178" s="8">
        <f t="shared" si="7"/>
        <v>6.0682202111623798E-2</v>
      </c>
      <c r="I178" s="10" t="s">
        <v>355</v>
      </c>
      <c r="J178" s="11">
        <v>-6.5815971922551602E-5</v>
      </c>
      <c r="L178" s="12" t="str">
        <f>_xlfn.XLOOKUP(I178,Sheet!$B$2:$B$900,Sheet!$A$2:$A$900)</f>
        <v>GPC</v>
      </c>
      <c r="M178" s="9">
        <f t="shared" si="8"/>
        <v>-6.5815971922551602E-5</v>
      </c>
      <c r="P178" s="15"/>
      <c r="R178" s="10" t="s">
        <v>354</v>
      </c>
      <c r="S178" s="11">
        <v>6.0682202111623798E-2</v>
      </c>
      <c r="V178" s="16"/>
    </row>
    <row r="179" spans="1:22">
      <c r="A179" s="1" t="s">
        <v>356</v>
      </c>
      <c r="B179">
        <v>0.28813849321524387</v>
      </c>
      <c r="C179">
        <v>0.31944287500135787</v>
      </c>
      <c r="D179">
        <v>1.3745607335032199</v>
      </c>
      <c r="E179">
        <v>3.1304381786114048E-2</v>
      </c>
      <c r="F179" s="8">
        <f t="shared" si="6"/>
        <v>7.5656781640610004E-4</v>
      </c>
      <c r="G179" s="8">
        <f t="shared" si="7"/>
        <v>0.16142351454995521</v>
      </c>
      <c r="I179" s="10" t="s">
        <v>357</v>
      </c>
      <c r="J179" s="11">
        <v>7.5656781640610004E-4</v>
      </c>
      <c r="L179" s="12" t="str">
        <f>_xlfn.XLOOKUP(I179,Sheet!$B$2:$B$900,Sheet!$A$2:$A$900)</f>
        <v>GPN</v>
      </c>
      <c r="M179" s="9">
        <f t="shared" si="8"/>
        <v>7.5656781640610004E-4</v>
      </c>
      <c r="P179" s="15"/>
      <c r="R179" s="10" t="s">
        <v>356</v>
      </c>
      <c r="S179" s="11">
        <v>0.16142351454995521</v>
      </c>
      <c r="V179" s="16"/>
    </row>
    <row r="180" spans="1:22">
      <c r="A180" s="1" t="s">
        <v>358</v>
      </c>
      <c r="B180">
        <v>0.19035774239124209</v>
      </c>
      <c r="C180">
        <v>0.30010496220788607</v>
      </c>
      <c r="D180">
        <v>0.90259321548024574</v>
      </c>
      <c r="E180">
        <v>0.1097472198166439</v>
      </c>
      <c r="F180" s="8">
        <f t="shared" si="6"/>
        <v>6.9344602316050001E-4</v>
      </c>
      <c r="G180" s="8">
        <f t="shared" si="7"/>
        <v>0.16179914837516349</v>
      </c>
      <c r="I180" s="10" t="s">
        <v>359</v>
      </c>
      <c r="J180" s="11">
        <v>6.9344602316050001E-4</v>
      </c>
      <c r="L180" s="12" t="str">
        <f>_xlfn.XLOOKUP(I180,Sheet!$B$2:$B$900,Sheet!$A$2:$A$900)</f>
        <v>GRMN</v>
      </c>
      <c r="M180" s="9">
        <f t="shared" si="8"/>
        <v>6.9344602316050001E-4</v>
      </c>
      <c r="P180" s="15"/>
      <c r="R180" s="10" t="s">
        <v>358</v>
      </c>
      <c r="S180" s="11">
        <v>0.16179914837516349</v>
      </c>
      <c r="V180" s="16"/>
    </row>
    <row r="181" spans="1:22">
      <c r="A181" s="1" t="s">
        <v>360</v>
      </c>
      <c r="B181">
        <v>0.26651038933326882</v>
      </c>
      <c r="C181">
        <v>0.29710689472333962</v>
      </c>
      <c r="D181">
        <v>1.270166336623489</v>
      </c>
      <c r="E181">
        <v>3.0596505390070809E-2</v>
      </c>
      <c r="F181" s="8">
        <f t="shared" si="6"/>
        <v>-5.5046748060890002E-4</v>
      </c>
      <c r="G181" s="8">
        <f t="shared" si="7"/>
        <v>-5.51612363425232E-2</v>
      </c>
      <c r="I181" s="10" t="s">
        <v>361</v>
      </c>
      <c r="J181" s="11">
        <v>-5.5046748060890002E-4</v>
      </c>
      <c r="L181" s="12" t="str">
        <f>_xlfn.XLOOKUP(I181,Sheet!$B$2:$B$900,Sheet!$A$2:$A$900)</f>
        <v>GS</v>
      </c>
      <c r="M181" s="9">
        <f t="shared" si="8"/>
        <v>-5.5046748060890002E-4</v>
      </c>
      <c r="P181" s="15"/>
      <c r="R181" s="10" t="s">
        <v>360</v>
      </c>
      <c r="S181" s="11">
        <v>-5.51612363425232E-2</v>
      </c>
      <c r="V181" s="16"/>
    </row>
    <row r="182" spans="1:22">
      <c r="A182" s="1" t="s">
        <v>362</v>
      </c>
      <c r="B182">
        <v>0.21276607546800899</v>
      </c>
      <c r="C182">
        <v>0.29597653111621092</v>
      </c>
      <c r="D182">
        <v>1.0107536177695451</v>
      </c>
      <c r="E182">
        <v>8.3210455648201898E-2</v>
      </c>
      <c r="F182" s="8">
        <f t="shared" si="6"/>
        <v>2.5913897081960001E-4</v>
      </c>
      <c r="G182" s="8">
        <f t="shared" si="7"/>
        <v>0.1152773852563317</v>
      </c>
      <c r="I182" s="10" t="s">
        <v>363</v>
      </c>
      <c r="J182" s="11">
        <v>2.5913897081960001E-4</v>
      </c>
      <c r="L182" s="12" t="str">
        <f>_xlfn.XLOOKUP(I182,Sheet!$B$2:$B$900,Sheet!$A$2:$A$900)</f>
        <v>GWW</v>
      </c>
      <c r="M182" s="9">
        <f t="shared" si="8"/>
        <v>2.5913897081960001E-4</v>
      </c>
      <c r="P182" s="15"/>
      <c r="R182" s="10" t="s">
        <v>362</v>
      </c>
      <c r="S182" s="11">
        <v>0.1152773852563317</v>
      </c>
      <c r="V182" s="16"/>
    </row>
    <row r="183" spans="1:22">
      <c r="A183" s="1" t="s">
        <v>364</v>
      </c>
      <c r="B183">
        <v>0.38662133918364211</v>
      </c>
      <c r="C183">
        <v>0.21946003747410661</v>
      </c>
      <c r="D183">
        <v>1.8499171199887929</v>
      </c>
      <c r="E183">
        <v>-0.1671613017095355</v>
      </c>
      <c r="F183" s="8">
        <f t="shared" si="6"/>
        <v>-1.4148058724102E-3</v>
      </c>
      <c r="G183" s="8">
        <f t="shared" si="7"/>
        <v>-0.70496860065412226</v>
      </c>
      <c r="I183" s="10" t="s">
        <v>365</v>
      </c>
      <c r="J183" s="11">
        <v>-1.4148058724102E-3</v>
      </c>
      <c r="L183" s="12" t="str">
        <f>_xlfn.XLOOKUP(I183,Sheet!$B$2:$B$900,Sheet!$A$2:$A$900)</f>
        <v>HAL</v>
      </c>
      <c r="M183" s="9">
        <f t="shared" si="8"/>
        <v>-1.4148058724102E-3</v>
      </c>
      <c r="P183" s="15"/>
      <c r="R183" s="10" t="s">
        <v>364</v>
      </c>
      <c r="S183" s="11">
        <v>-0.70496860065412226</v>
      </c>
      <c r="V183" s="16"/>
    </row>
    <row r="184" spans="1:22">
      <c r="A184" s="1" t="s">
        <v>366</v>
      </c>
      <c r="B184">
        <v>0.22157327926353251</v>
      </c>
      <c r="C184">
        <v>6.0981737978579642E-2</v>
      </c>
      <c r="D184">
        <v>1.053264174101614</v>
      </c>
      <c r="E184">
        <v>-0.16059154128495279</v>
      </c>
      <c r="F184" s="8">
        <f t="shared" si="6"/>
        <v>1.8581340482090001E-4</v>
      </c>
      <c r="G184" s="8">
        <f t="shared" si="7"/>
        <v>4.3810232744908598E-2</v>
      </c>
      <c r="I184" s="10" t="s">
        <v>367</v>
      </c>
      <c r="J184" s="11">
        <v>1.8581340482090001E-4</v>
      </c>
      <c r="L184" s="12" t="str">
        <f>_xlfn.XLOOKUP(I184,Sheet!$B$2:$B$900,Sheet!$A$2:$A$900)</f>
        <v>HAS</v>
      </c>
      <c r="M184" s="9">
        <f t="shared" si="8"/>
        <v>1.8581340482090001E-4</v>
      </c>
      <c r="P184" s="15"/>
      <c r="R184" s="10" t="s">
        <v>366</v>
      </c>
      <c r="S184" s="11">
        <v>4.3810232744908598E-2</v>
      </c>
      <c r="V184" s="16"/>
    </row>
    <row r="185" spans="1:22">
      <c r="A185" s="1" t="s">
        <v>368</v>
      </c>
      <c r="B185">
        <v>0.26649726018663578</v>
      </c>
      <c r="C185">
        <v>9.6152500497689308E-2</v>
      </c>
      <c r="D185">
        <v>1.2701029649404341</v>
      </c>
      <c r="E185">
        <v>-0.1703447596889465</v>
      </c>
      <c r="F185" s="8">
        <f t="shared" si="6"/>
        <v>-1.4984610099179999E-4</v>
      </c>
      <c r="G185" s="8">
        <f t="shared" si="7"/>
        <v>3.7736834192527699E-2</v>
      </c>
      <c r="I185" s="10" t="s">
        <v>369</v>
      </c>
      <c r="J185" s="11">
        <v>-1.4984610099179999E-4</v>
      </c>
      <c r="L185" s="12" t="str">
        <f>_xlfn.XLOOKUP(I185,Sheet!$B$2:$B$900,Sheet!$A$2:$A$900)</f>
        <v>HBAN</v>
      </c>
      <c r="M185" s="9">
        <f t="shared" si="8"/>
        <v>-1.4984610099179999E-4</v>
      </c>
      <c r="P185" s="15"/>
      <c r="R185" s="10" t="s">
        <v>368</v>
      </c>
      <c r="S185" s="11">
        <v>3.7736834192527699E-2</v>
      </c>
      <c r="V185" s="16"/>
    </row>
    <row r="186" spans="1:22">
      <c r="A186" s="1" t="s">
        <v>370</v>
      </c>
      <c r="B186">
        <v>0.2289759864806773</v>
      </c>
      <c r="C186">
        <v>0.31669903476108141</v>
      </c>
      <c r="D186">
        <v>1.088995515111822</v>
      </c>
      <c r="E186">
        <v>8.7723048280404087E-2</v>
      </c>
      <c r="F186" s="8">
        <f t="shared" si="6"/>
        <v>3.1357609722339999E-4</v>
      </c>
      <c r="G186" s="8">
        <f t="shared" si="7"/>
        <v>0.1146044945503175</v>
      </c>
      <c r="I186" s="10" t="s">
        <v>371</v>
      </c>
      <c r="J186" s="11">
        <v>3.1357609722339999E-4</v>
      </c>
      <c r="L186" s="12" t="str">
        <f>_xlfn.XLOOKUP(I186,Sheet!$B$2:$B$900,Sheet!$A$2:$A$900)</f>
        <v>HD</v>
      </c>
      <c r="M186" s="9">
        <f t="shared" si="8"/>
        <v>3.1357609722339999E-4</v>
      </c>
      <c r="P186" s="15"/>
      <c r="R186" s="10" t="s">
        <v>370</v>
      </c>
      <c r="S186" s="11">
        <v>0.1146044945503175</v>
      </c>
      <c r="V186" s="16"/>
    </row>
    <row r="187" spans="1:22">
      <c r="A187" s="1" t="s">
        <v>372</v>
      </c>
      <c r="B187">
        <v>0.30606655293207141</v>
      </c>
      <c r="C187">
        <v>0.1148244176130364</v>
      </c>
      <c r="D187">
        <v>1.461095780291199</v>
      </c>
      <c r="E187">
        <v>-0.19124213531903489</v>
      </c>
      <c r="F187" s="8">
        <f t="shared" si="6"/>
        <v>-3.6387118771600001E-4</v>
      </c>
      <c r="G187" s="8">
        <f t="shared" si="7"/>
        <v>0.105626852731529</v>
      </c>
      <c r="I187" s="10" t="s">
        <v>373</v>
      </c>
      <c r="J187" s="11">
        <v>-3.6387118771600001E-4</v>
      </c>
      <c r="L187" s="12" t="str">
        <f>_xlfn.XLOOKUP(I187,Sheet!$B$2:$B$900,Sheet!$A$2:$A$900)</f>
        <v>HES</v>
      </c>
      <c r="M187" s="9">
        <f t="shared" si="8"/>
        <v>-3.6387118771600001E-4</v>
      </c>
      <c r="P187" s="15"/>
      <c r="R187" s="10" t="s">
        <v>372</v>
      </c>
      <c r="S187" s="11">
        <v>0.105626852731529</v>
      </c>
      <c r="V187" s="16"/>
    </row>
    <row r="188" spans="1:22">
      <c r="A188" s="1" t="s">
        <v>374</v>
      </c>
      <c r="B188">
        <v>0.25479876372198368</v>
      </c>
      <c r="C188">
        <v>2.5846019483296009E-2</v>
      </c>
      <c r="D188">
        <v>1.213636735191796</v>
      </c>
      <c r="E188">
        <v>-0.22895274423868769</v>
      </c>
      <c r="F188" s="8">
        <f t="shared" si="6"/>
        <v>4.4395433258894233E-5</v>
      </c>
      <c r="G188" s="8">
        <f t="shared" si="7"/>
        <v>4.6489494357048002E-2</v>
      </c>
      <c r="I188" s="10" t="s">
        <v>375</v>
      </c>
      <c r="J188" s="11">
        <v>4.4395433258894233E-5</v>
      </c>
      <c r="L188" s="12" t="str">
        <f>_xlfn.XLOOKUP(I188,Sheet!$B$2:$B$900,Sheet!$A$2:$A$900)</f>
        <v>HIG</v>
      </c>
      <c r="M188" s="9">
        <f t="shared" si="8"/>
        <v>4.4395433258894233E-5</v>
      </c>
      <c r="P188" s="15"/>
      <c r="R188" s="10" t="s">
        <v>374</v>
      </c>
      <c r="S188" s="11">
        <v>4.6489494357048002E-2</v>
      </c>
      <c r="V188" s="16"/>
    </row>
    <row r="189" spans="1:22">
      <c r="A189" s="1" t="s">
        <v>376</v>
      </c>
      <c r="B189">
        <v>0.18726399290572021</v>
      </c>
      <c r="C189">
        <v>0.44430904979698599</v>
      </c>
      <c r="D189">
        <v>0.88766032476543832</v>
      </c>
      <c r="E189">
        <v>0.25704505689126578</v>
      </c>
      <c r="F189" s="8">
        <f t="shared" si="6"/>
        <v>-4.7938214543126558E-5</v>
      </c>
      <c r="G189" s="8">
        <f t="shared" si="7"/>
        <v>5.8091179263097502E-2</v>
      </c>
      <c r="I189" s="10" t="s">
        <v>377</v>
      </c>
      <c r="J189" s="11">
        <v>-4.7938214543126558E-5</v>
      </c>
      <c r="L189" s="12" t="str">
        <f>_xlfn.XLOOKUP(I189,Sheet!$B$2:$B$900,Sheet!$A$2:$A$900)</f>
        <v>HOLX</v>
      </c>
      <c r="M189" s="9">
        <f t="shared" si="8"/>
        <v>-4.7938214543126558E-5</v>
      </c>
      <c r="P189" s="15"/>
      <c r="R189" s="10" t="s">
        <v>376</v>
      </c>
      <c r="S189" s="11">
        <v>5.8091179263097502E-2</v>
      </c>
      <c r="V189" s="16"/>
    </row>
    <row r="190" spans="1:22">
      <c r="A190" s="1" t="s">
        <v>378</v>
      </c>
      <c r="B190">
        <v>0.22661793079395909</v>
      </c>
      <c r="C190">
        <v>0.30916656309578178</v>
      </c>
      <c r="D190">
        <v>1.0776136666350851</v>
      </c>
      <c r="E190">
        <v>8.2548632301822744E-2</v>
      </c>
      <c r="F190" s="8">
        <f t="shared" si="6"/>
        <v>2.3853378424890001E-4</v>
      </c>
      <c r="G190" s="8">
        <f t="shared" si="7"/>
        <v>0.1041147299196437</v>
      </c>
      <c r="I190" s="10" t="s">
        <v>379</v>
      </c>
      <c r="J190" s="11">
        <v>2.3853378424890001E-4</v>
      </c>
      <c r="L190" s="12" t="str">
        <f>_xlfn.XLOOKUP(I190,Sheet!$B$2:$B$900,Sheet!$A$2:$A$900)</f>
        <v>HON</v>
      </c>
      <c r="M190" s="9">
        <f t="shared" si="8"/>
        <v>2.3853378424890001E-4</v>
      </c>
      <c r="P190" s="15"/>
      <c r="R190" s="10" t="s">
        <v>378</v>
      </c>
      <c r="S190" s="11">
        <v>0.1041147299196437</v>
      </c>
      <c r="V190" s="16"/>
    </row>
    <row r="191" spans="1:22">
      <c r="A191" s="1" t="s">
        <v>380</v>
      </c>
      <c r="B191">
        <v>0.23899269079203589</v>
      </c>
      <c r="C191">
        <v>0.36752897885728297</v>
      </c>
      <c r="D191">
        <v>1.1373440809876481</v>
      </c>
      <c r="E191">
        <v>0.12853628806524711</v>
      </c>
      <c r="F191" s="8">
        <f t="shared" si="6"/>
        <v>1.8982925246487461E-5</v>
      </c>
      <c r="G191" s="8">
        <f t="shared" si="7"/>
        <v>4.9544947195216099E-2</v>
      </c>
      <c r="I191" s="10" t="s">
        <v>381</v>
      </c>
      <c r="J191" s="11">
        <v>1.8982925246487461E-5</v>
      </c>
      <c r="L191" s="12" t="str">
        <f>_xlfn.XLOOKUP(I191,Sheet!$B$2:$B$900,Sheet!$A$2:$A$900)</f>
        <v>HPQ</v>
      </c>
      <c r="M191" s="9">
        <f t="shared" si="8"/>
        <v>1.8982925246487461E-5</v>
      </c>
      <c r="P191" s="15"/>
      <c r="R191" s="10" t="s">
        <v>380</v>
      </c>
      <c r="S191" s="11">
        <v>4.9544947195216099E-2</v>
      </c>
      <c r="V191" s="16"/>
    </row>
    <row r="192" spans="1:22">
      <c r="A192" s="1" t="s">
        <v>382</v>
      </c>
      <c r="B192">
        <v>9.6319390267704016E-2</v>
      </c>
      <c r="C192">
        <v>9.7372944963425412E-2</v>
      </c>
      <c r="D192">
        <v>0.44868948415583582</v>
      </c>
      <c r="E192">
        <v>1.0535546957213949E-3</v>
      </c>
      <c r="F192" s="8">
        <f t="shared" si="6"/>
        <v>2.1652728609100001E-4</v>
      </c>
      <c r="G192" s="8">
        <f t="shared" si="7"/>
        <v>9.5070748033624503E-2</v>
      </c>
      <c r="I192" s="10" t="s">
        <v>383</v>
      </c>
      <c r="J192" s="11">
        <v>2.1652728609100001E-4</v>
      </c>
      <c r="L192" s="12" t="str">
        <f>_xlfn.XLOOKUP(I192,Sheet!$B$2:$B$900,Sheet!$A$2:$A$900)</f>
        <v>HRL</v>
      </c>
      <c r="M192" s="9">
        <f t="shared" si="8"/>
        <v>2.1652728609100001E-4</v>
      </c>
      <c r="P192" s="15"/>
      <c r="R192" s="10" t="s">
        <v>382</v>
      </c>
      <c r="S192" s="11">
        <v>9.5070748033624503E-2</v>
      </c>
      <c r="V192" s="16"/>
    </row>
    <row r="193" spans="1:22">
      <c r="A193" s="1" t="s">
        <v>384</v>
      </c>
      <c r="B193">
        <v>0.1826184377784687</v>
      </c>
      <c r="C193">
        <v>0.1002515808533363</v>
      </c>
      <c r="D193">
        <v>0.86523718826084928</v>
      </c>
      <c r="E193">
        <v>-8.2366856925132431E-2</v>
      </c>
      <c r="F193" s="8">
        <f t="shared" si="6"/>
        <v>-1.9017741833690001E-4</v>
      </c>
      <c r="G193" s="8">
        <f t="shared" si="7"/>
        <v>-2.8765722828171E-3</v>
      </c>
      <c r="I193" s="10" t="s">
        <v>385</v>
      </c>
      <c r="J193" s="11">
        <v>-1.9017741833690001E-4</v>
      </c>
      <c r="L193" s="12" t="str">
        <f>_xlfn.XLOOKUP(I193,Sheet!$B$2:$B$900,Sheet!$A$2:$A$900)</f>
        <v>HSIC</v>
      </c>
      <c r="M193" s="9">
        <f t="shared" si="8"/>
        <v>-1.9017741833690001E-4</v>
      </c>
      <c r="P193" s="15"/>
      <c r="R193" s="10" t="s">
        <v>384</v>
      </c>
      <c r="S193" s="11">
        <v>-2.8765722828171E-3</v>
      </c>
      <c r="V193" s="16"/>
    </row>
    <row r="194" spans="1:22">
      <c r="A194" s="1" t="s">
        <v>386</v>
      </c>
      <c r="B194">
        <v>0.25030488816294449</v>
      </c>
      <c r="C194">
        <v>1.1514983934907691E-2</v>
      </c>
      <c r="D194">
        <v>1.191945724680725</v>
      </c>
      <c r="E194">
        <v>-0.23878990422803681</v>
      </c>
      <c r="F194" s="8">
        <f t="shared" ref="F194:F257" si="9">_xlfn.XLOOKUP(A194,$L$2:$L$900,$M$2:$M$900)</f>
        <v>-2.295190018382E-4</v>
      </c>
      <c r="G194" s="8">
        <f t="shared" ref="G194:G257" si="10">_xlfn.XLOOKUP(A194,$R$2:$R$900,$S$2:$S$900)</f>
        <v>1.9658016736716001E-2</v>
      </c>
      <c r="I194" s="10" t="s">
        <v>387</v>
      </c>
      <c r="J194" s="11">
        <v>-2.295190018382E-4</v>
      </c>
      <c r="L194" s="12" t="str">
        <f>_xlfn.XLOOKUP(I194,Sheet!$B$2:$B$900,Sheet!$A$2:$A$900)</f>
        <v>HST</v>
      </c>
      <c r="M194" s="9">
        <f t="shared" ref="M194:M257" si="11">J194</f>
        <v>-2.295190018382E-4</v>
      </c>
      <c r="P194" s="15"/>
      <c r="R194" s="10" t="s">
        <v>386</v>
      </c>
      <c r="S194" s="11">
        <v>1.9658016736716001E-2</v>
      </c>
      <c r="V194" s="16"/>
    </row>
    <row r="195" spans="1:22">
      <c r="A195" s="1" t="s">
        <v>388</v>
      </c>
      <c r="B195">
        <v>0.16671748064021941</v>
      </c>
      <c r="C195">
        <v>0.12842767665587509</v>
      </c>
      <c r="D195">
        <v>0.78848654755205394</v>
      </c>
      <c r="E195">
        <v>-3.8289803984344367E-2</v>
      </c>
      <c r="F195" s="8">
        <f t="shared" si="9"/>
        <v>4.4448331840610001E-4</v>
      </c>
      <c r="G195" s="8">
        <f t="shared" si="10"/>
        <v>0.1069056690885711</v>
      </c>
      <c r="I195" s="10" t="s">
        <v>389</v>
      </c>
      <c r="J195" s="11">
        <v>4.4448331840610001E-4</v>
      </c>
      <c r="L195" s="12" t="str">
        <f>_xlfn.XLOOKUP(I195,Sheet!$B$2:$B$900,Sheet!$A$2:$A$900)</f>
        <v>HSY</v>
      </c>
      <c r="M195" s="9">
        <f t="shared" si="11"/>
        <v>4.4448331840610001E-4</v>
      </c>
      <c r="P195" s="15"/>
      <c r="R195" s="10" t="s">
        <v>388</v>
      </c>
      <c r="S195" s="11">
        <v>0.1069056690885711</v>
      </c>
      <c r="V195" s="16"/>
    </row>
    <row r="196" spans="1:22">
      <c r="A196" s="1" t="s">
        <v>390</v>
      </c>
      <c r="B196">
        <v>0.23534036622960541</v>
      </c>
      <c r="C196">
        <v>0.19052447524040081</v>
      </c>
      <c r="D196">
        <v>1.1197150635765689</v>
      </c>
      <c r="E196">
        <v>-4.4815890989204521E-2</v>
      </c>
      <c r="F196" s="8">
        <f t="shared" si="9"/>
        <v>-5.8460884554851918E-5</v>
      </c>
      <c r="G196" s="8">
        <f t="shared" si="10"/>
        <v>5.2109315117223602E-2</v>
      </c>
      <c r="I196" s="10" t="s">
        <v>391</v>
      </c>
      <c r="J196" s="11">
        <v>-5.8460884554851918E-5</v>
      </c>
      <c r="L196" s="12" t="str">
        <f>_xlfn.XLOOKUP(I196,Sheet!$B$2:$B$900,Sheet!$A$2:$A$900)</f>
        <v>HUBB</v>
      </c>
      <c r="M196" s="9">
        <f t="shared" si="11"/>
        <v>-5.8460884554851918E-5</v>
      </c>
      <c r="P196" s="15"/>
      <c r="R196" s="10" t="s">
        <v>390</v>
      </c>
      <c r="S196" s="11">
        <v>5.2109315117223602E-2</v>
      </c>
      <c r="V196" s="16"/>
    </row>
    <row r="197" spans="1:22">
      <c r="A197" s="1" t="s">
        <v>392</v>
      </c>
      <c r="B197">
        <v>0.22898659183222381</v>
      </c>
      <c r="C197">
        <v>0.24780884816327539</v>
      </c>
      <c r="D197">
        <v>1.0890467049565</v>
      </c>
      <c r="E197">
        <v>1.8822256331051699E-2</v>
      </c>
      <c r="F197" s="8">
        <f t="shared" si="9"/>
        <v>5.5755317806969996E-4</v>
      </c>
      <c r="G197" s="8">
        <f t="shared" si="10"/>
        <v>8.3033436160721494E-2</v>
      </c>
      <c r="I197" s="10" t="s">
        <v>393</v>
      </c>
      <c r="J197" s="11">
        <v>5.5755317806969996E-4</v>
      </c>
      <c r="L197" s="12" t="str">
        <f>_xlfn.XLOOKUP(I197,Sheet!$B$2:$B$900,Sheet!$A$2:$A$900)</f>
        <v>HUM</v>
      </c>
      <c r="M197" s="9">
        <f t="shared" si="11"/>
        <v>5.5755317806969996E-4</v>
      </c>
      <c r="P197" s="15"/>
      <c r="R197" s="10" t="s">
        <v>392</v>
      </c>
      <c r="S197" s="11">
        <v>8.3033436160721494E-2</v>
      </c>
      <c r="V197" s="16"/>
    </row>
    <row r="198" spans="1:22">
      <c r="A198" s="1" t="s">
        <v>394</v>
      </c>
      <c r="B198">
        <v>0.20794513405492521</v>
      </c>
      <c r="C198">
        <v>7.2364243373992609E-2</v>
      </c>
      <c r="D198">
        <v>0.98748392783473615</v>
      </c>
      <c r="E198">
        <v>-0.1355808906809326</v>
      </c>
      <c r="F198" s="8">
        <f t="shared" si="9"/>
        <v>-5.5121100270720004E-4</v>
      </c>
      <c r="G198" s="8">
        <f t="shared" si="10"/>
        <v>-3.9960974845029397E-2</v>
      </c>
      <c r="I198" s="10" t="s">
        <v>395</v>
      </c>
      <c r="J198" s="11">
        <v>-5.5121100270720004E-4</v>
      </c>
      <c r="L198" s="12" t="str">
        <f>_xlfn.XLOOKUP(I198,Sheet!$B$2:$B$900,Sheet!$A$2:$A$900)</f>
        <v>IBM</v>
      </c>
      <c r="M198" s="9">
        <f t="shared" si="11"/>
        <v>-5.5121100270720004E-4</v>
      </c>
      <c r="P198" s="15"/>
      <c r="R198" s="10" t="s">
        <v>394</v>
      </c>
      <c r="S198" s="11">
        <v>-3.9960974845029397E-2</v>
      </c>
      <c r="V198" s="16"/>
    </row>
    <row r="199" spans="1:22">
      <c r="A199" s="1" t="s">
        <v>396</v>
      </c>
      <c r="B199">
        <v>0.1833264709744821</v>
      </c>
      <c r="C199">
        <v>0.30599413630912597</v>
      </c>
      <c r="D199">
        <v>0.86865471847394593</v>
      </c>
      <c r="E199">
        <v>0.1226676653346439</v>
      </c>
      <c r="F199" s="8">
        <f t="shared" si="9"/>
        <v>3.8351463464749997E-4</v>
      </c>
      <c r="G199" s="8">
        <f t="shared" si="10"/>
        <v>0.117243326860929</v>
      </c>
      <c r="I199" s="10" t="s">
        <v>397</v>
      </c>
      <c r="J199" s="11">
        <v>3.8351463464749997E-4</v>
      </c>
      <c r="L199" s="12" t="str">
        <f>_xlfn.XLOOKUP(I199,Sheet!$B$2:$B$900,Sheet!$A$2:$A$900)</f>
        <v>ICE</v>
      </c>
      <c r="M199" s="9">
        <f t="shared" si="11"/>
        <v>3.8351463464749997E-4</v>
      </c>
      <c r="P199" s="15"/>
      <c r="R199" s="10" t="s">
        <v>396</v>
      </c>
      <c r="S199" s="11">
        <v>0.117243326860929</v>
      </c>
      <c r="V199" s="16"/>
    </row>
    <row r="200" spans="1:22">
      <c r="A200" s="1" t="s">
        <v>398</v>
      </c>
      <c r="B200">
        <v>0.1747650924045511</v>
      </c>
      <c r="C200">
        <v>0.73570859580698267</v>
      </c>
      <c r="D200">
        <v>0.82733070980706247</v>
      </c>
      <c r="E200">
        <v>0.5609435034024316</v>
      </c>
      <c r="F200" s="8">
        <f t="shared" si="9"/>
        <v>5.4954317510289995E-4</v>
      </c>
      <c r="G200" s="8">
        <f t="shared" si="10"/>
        <v>0.14244155267669689</v>
      </c>
      <c r="I200" s="10" t="s">
        <v>399</v>
      </c>
      <c r="J200" s="11">
        <v>5.4954317510289995E-4</v>
      </c>
      <c r="L200" s="12" t="str">
        <f>_xlfn.XLOOKUP(I200,Sheet!$B$2:$B$900,Sheet!$A$2:$A$900)</f>
        <v>IDXX</v>
      </c>
      <c r="M200" s="9">
        <f t="shared" si="11"/>
        <v>5.4954317510289995E-4</v>
      </c>
      <c r="P200" s="15"/>
      <c r="R200" s="10" t="s">
        <v>398</v>
      </c>
      <c r="S200" s="11">
        <v>0.14244155267669689</v>
      </c>
      <c r="V200" s="16"/>
    </row>
    <row r="201" spans="1:22">
      <c r="A201" s="1" t="s">
        <v>400</v>
      </c>
      <c r="B201">
        <v>0.18396717495904191</v>
      </c>
      <c r="C201">
        <v>0.23366376709527709</v>
      </c>
      <c r="D201">
        <v>0.87174726446926587</v>
      </c>
      <c r="E201">
        <v>4.9696592136235201E-2</v>
      </c>
      <c r="F201" s="8">
        <f t="shared" si="9"/>
        <v>4.1201717168359999E-4</v>
      </c>
      <c r="G201" s="8">
        <f t="shared" si="10"/>
        <v>0.1242658812180114</v>
      </c>
      <c r="I201" s="10" t="s">
        <v>401</v>
      </c>
      <c r="J201" s="11">
        <v>4.1201717168359999E-4</v>
      </c>
      <c r="L201" s="12" t="str">
        <f>_xlfn.XLOOKUP(I201,Sheet!$B$2:$B$900,Sheet!$A$2:$A$900)</f>
        <v>IEX</v>
      </c>
      <c r="M201" s="9">
        <f t="shared" si="11"/>
        <v>4.1201717168359999E-4</v>
      </c>
      <c r="P201" s="15"/>
      <c r="R201" s="10" t="s">
        <v>400</v>
      </c>
      <c r="S201" s="11">
        <v>0.1242658812180114</v>
      </c>
      <c r="V201" s="16"/>
    </row>
    <row r="202" spans="1:22">
      <c r="A202" s="1" t="s">
        <v>402</v>
      </c>
      <c r="B202">
        <v>0.1904514547754704</v>
      </c>
      <c r="C202">
        <v>-6.1442642024700733E-2</v>
      </c>
      <c r="D202">
        <v>0.90304554583176666</v>
      </c>
      <c r="E202">
        <v>-0.25189409680017111</v>
      </c>
      <c r="F202" s="8">
        <f t="shared" si="9"/>
        <v>-6.9425498899440606E-5</v>
      </c>
      <c r="G202" s="8">
        <f t="shared" si="10"/>
        <v>4.2642097387619003E-3</v>
      </c>
      <c r="I202" s="10" t="s">
        <v>403</v>
      </c>
      <c r="J202" s="11">
        <v>-6.9425498899440606E-5</v>
      </c>
      <c r="L202" s="12" t="str">
        <f>_xlfn.XLOOKUP(I202,Sheet!$B$2:$B$900,Sheet!$A$2:$A$900)</f>
        <v>IFF</v>
      </c>
      <c r="M202" s="9">
        <f t="shared" si="11"/>
        <v>-6.9425498899440606E-5</v>
      </c>
      <c r="P202" s="15"/>
      <c r="R202" s="10" t="s">
        <v>402</v>
      </c>
      <c r="S202" s="11">
        <v>4.2642097387619003E-3</v>
      </c>
      <c r="V202" s="16"/>
    </row>
    <row r="203" spans="1:22">
      <c r="A203" s="1" t="s">
        <v>404</v>
      </c>
      <c r="B203">
        <v>0.18210127623522179</v>
      </c>
      <c r="C203">
        <v>0.21651414433465219</v>
      </c>
      <c r="D203">
        <v>0.86274095615047686</v>
      </c>
      <c r="E203">
        <v>3.4412868099430449E-2</v>
      </c>
      <c r="F203" s="8">
        <f t="shared" si="9"/>
        <v>7.0135404181340003E-4</v>
      </c>
      <c r="G203" s="8">
        <f t="shared" si="10"/>
        <v>0.14146024324272441</v>
      </c>
      <c r="I203" s="10" t="s">
        <v>405</v>
      </c>
      <c r="J203" s="11">
        <v>7.0135404181340003E-4</v>
      </c>
      <c r="L203" s="12" t="str">
        <f>_xlfn.XLOOKUP(I203,Sheet!$B$2:$B$900,Sheet!$A$2:$A$900)</f>
        <v>ILMN</v>
      </c>
      <c r="M203" s="9">
        <f t="shared" si="11"/>
        <v>7.0135404181340003E-4</v>
      </c>
      <c r="P203" s="15"/>
      <c r="R203" s="10" t="s">
        <v>404</v>
      </c>
      <c r="S203" s="11">
        <v>0.14146024324272441</v>
      </c>
      <c r="V203" s="16"/>
    </row>
    <row r="204" spans="1:22">
      <c r="A204" s="1" t="s">
        <v>406</v>
      </c>
      <c r="B204">
        <v>0.1388124292904252</v>
      </c>
      <c r="C204">
        <v>8.6416075248285651E-2</v>
      </c>
      <c r="D204">
        <v>0.65379461979654319</v>
      </c>
      <c r="E204">
        <v>-5.239635404213952E-2</v>
      </c>
      <c r="F204" s="8">
        <f t="shared" si="9"/>
        <v>-5.4068822151950001E-4</v>
      </c>
      <c r="G204" s="8">
        <f t="shared" si="10"/>
        <v>-0.36340091193950808</v>
      </c>
      <c r="I204" s="10" t="s">
        <v>407</v>
      </c>
      <c r="J204" s="11">
        <v>-5.4068822151950001E-4</v>
      </c>
      <c r="L204" s="12" t="str">
        <f>_xlfn.XLOOKUP(I204,Sheet!$B$2:$B$900,Sheet!$A$2:$A$900)</f>
        <v>INCY</v>
      </c>
      <c r="M204" s="9">
        <f t="shared" si="11"/>
        <v>-5.4068822151950001E-4</v>
      </c>
      <c r="P204" s="15"/>
      <c r="R204" s="10" t="s">
        <v>406</v>
      </c>
      <c r="S204" s="11">
        <v>-0.36340091193950808</v>
      </c>
      <c r="V204" s="16"/>
    </row>
    <row r="205" spans="1:22">
      <c r="A205" s="1" t="s">
        <v>408</v>
      </c>
      <c r="B205">
        <v>0.24344446815632409</v>
      </c>
      <c r="C205">
        <v>-1.4539872031524509E-2</v>
      </c>
      <c r="D205">
        <v>1.158831892194945</v>
      </c>
      <c r="E205">
        <v>-0.25798434018784872</v>
      </c>
      <c r="F205" s="8">
        <f t="shared" si="9"/>
        <v>1.9513424793939999E-4</v>
      </c>
      <c r="G205" s="8">
        <f t="shared" si="10"/>
        <v>0.1194451165048323</v>
      </c>
      <c r="I205" s="10" t="s">
        <v>409</v>
      </c>
      <c r="J205" s="11">
        <v>1.9513424793939999E-4</v>
      </c>
      <c r="L205" s="12" t="str">
        <f>_xlfn.XLOOKUP(I205,Sheet!$B$2:$B$900,Sheet!$A$2:$A$900)</f>
        <v>INTC</v>
      </c>
      <c r="M205" s="9">
        <f t="shared" si="11"/>
        <v>1.9513424793939999E-4</v>
      </c>
      <c r="P205" s="15"/>
      <c r="R205" s="10" t="s">
        <v>408</v>
      </c>
      <c r="S205" s="11">
        <v>0.1194451165048323</v>
      </c>
      <c r="V205" s="16"/>
    </row>
    <row r="206" spans="1:22">
      <c r="A206" s="1" t="s">
        <v>410</v>
      </c>
      <c r="B206">
        <v>0.25033796077191811</v>
      </c>
      <c r="C206">
        <v>0.49042912114807419</v>
      </c>
      <c r="D206">
        <v>1.192105359343379</v>
      </c>
      <c r="E206">
        <v>0.2400911603761561</v>
      </c>
      <c r="F206" s="8">
        <f t="shared" si="9"/>
        <v>6.0280345095280001E-4</v>
      </c>
      <c r="G206" s="8">
        <f t="shared" si="10"/>
        <v>0.17227854520909491</v>
      </c>
      <c r="I206" s="10" t="s">
        <v>411</v>
      </c>
      <c r="J206" s="11">
        <v>6.0280345095280001E-4</v>
      </c>
      <c r="L206" s="12" t="str">
        <f>_xlfn.XLOOKUP(I206,Sheet!$B$2:$B$900,Sheet!$A$2:$A$900)</f>
        <v>INTU</v>
      </c>
      <c r="M206" s="9">
        <f t="shared" si="11"/>
        <v>6.0280345095280001E-4</v>
      </c>
      <c r="P206" s="15"/>
      <c r="R206" s="10" t="s">
        <v>410</v>
      </c>
      <c r="S206" s="11">
        <v>0.17227854520909491</v>
      </c>
      <c r="V206" s="16"/>
    </row>
    <row r="207" spans="1:22">
      <c r="A207" s="1" t="s">
        <v>412</v>
      </c>
      <c r="B207">
        <v>0.24370907732899569</v>
      </c>
      <c r="C207">
        <v>0.26343582105589669</v>
      </c>
      <c r="D207">
        <v>1.160109106098699</v>
      </c>
      <c r="E207">
        <v>1.9726743726900999E-2</v>
      </c>
      <c r="F207" s="8">
        <f t="shared" si="9"/>
        <v>-5.1931453792520004E-4</v>
      </c>
      <c r="G207" s="8">
        <f t="shared" si="10"/>
        <v>-8.1424939855995498E-2</v>
      </c>
      <c r="I207" s="10" t="s">
        <v>413</v>
      </c>
      <c r="J207" s="11">
        <v>-5.1931453792520004E-4</v>
      </c>
      <c r="L207" s="12" t="str">
        <f>_xlfn.XLOOKUP(I207,Sheet!$B$2:$B$900,Sheet!$A$2:$A$900)</f>
        <v>IP</v>
      </c>
      <c r="M207" s="9">
        <f t="shared" si="11"/>
        <v>-5.1931453792520004E-4</v>
      </c>
      <c r="P207" s="15"/>
      <c r="R207" s="10" t="s">
        <v>412</v>
      </c>
      <c r="S207" s="11">
        <v>-8.1424939855995498E-2</v>
      </c>
      <c r="V207" s="16"/>
    </row>
    <row r="208" spans="1:22">
      <c r="A208" s="1" t="s">
        <v>414</v>
      </c>
      <c r="B208">
        <v>0.26561003399005301</v>
      </c>
      <c r="C208">
        <v>0.2332053782963667</v>
      </c>
      <c r="D208">
        <v>1.265820507070174</v>
      </c>
      <c r="E208">
        <v>-3.2404655693686342E-2</v>
      </c>
      <c r="F208" s="8">
        <f t="shared" si="9"/>
        <v>-1.995567551827E-4</v>
      </c>
      <c r="G208" s="8">
        <f t="shared" si="10"/>
        <v>1.3151536076542601E-2</v>
      </c>
      <c r="I208" s="10" t="s">
        <v>415</v>
      </c>
      <c r="J208" s="11">
        <v>-1.995567551827E-4</v>
      </c>
      <c r="L208" s="12" t="str">
        <f>_xlfn.XLOOKUP(I208,Sheet!$B$2:$B$900,Sheet!$A$2:$A$900)</f>
        <v>IPG</v>
      </c>
      <c r="M208" s="9">
        <f t="shared" si="11"/>
        <v>-1.995567551827E-4</v>
      </c>
      <c r="P208" s="15"/>
      <c r="R208" s="10" t="s">
        <v>414</v>
      </c>
      <c r="S208" s="11">
        <v>1.3151536076542601E-2</v>
      </c>
      <c r="V208" s="16"/>
    </row>
    <row r="209" spans="1:22">
      <c r="A209" s="1" t="s">
        <v>416</v>
      </c>
      <c r="B209">
        <v>0.19983753307671959</v>
      </c>
      <c r="C209">
        <v>0.1112134859253625</v>
      </c>
      <c r="D209">
        <v>0.94835021001647335</v>
      </c>
      <c r="E209">
        <v>-8.8624047151357077E-2</v>
      </c>
      <c r="F209" s="8">
        <f t="shared" si="9"/>
        <v>-1.895158669494394E-6</v>
      </c>
      <c r="G209" s="8">
        <f t="shared" si="10"/>
        <v>1.54915634067816E-2</v>
      </c>
      <c r="I209" s="10" t="s">
        <v>417</v>
      </c>
      <c r="J209" s="11">
        <v>-1.895158669494394E-6</v>
      </c>
      <c r="L209" s="12" t="str">
        <f>_xlfn.XLOOKUP(I209,Sheet!$B$2:$B$900,Sheet!$A$2:$A$900)</f>
        <v>IRM</v>
      </c>
      <c r="M209" s="9">
        <f t="shared" si="11"/>
        <v>-1.895158669494394E-6</v>
      </c>
      <c r="P209" s="15"/>
      <c r="R209" s="10" t="s">
        <v>416</v>
      </c>
      <c r="S209" s="11">
        <v>1.54915634067816E-2</v>
      </c>
      <c r="V209" s="16"/>
    </row>
    <row r="210" spans="1:22">
      <c r="A210" s="1" t="s">
        <v>418</v>
      </c>
      <c r="B210">
        <v>0.23638109040834479</v>
      </c>
      <c r="C210">
        <v>0.42872831007666928</v>
      </c>
      <c r="D210">
        <v>1.1247384245494281</v>
      </c>
      <c r="E210">
        <v>0.19234721966832449</v>
      </c>
      <c r="F210" s="8">
        <f t="shared" si="9"/>
        <v>7.7516907692519997E-4</v>
      </c>
      <c r="G210" s="8">
        <f t="shared" si="10"/>
        <v>0.15650593390806439</v>
      </c>
      <c r="I210" s="10" t="s">
        <v>419</v>
      </c>
      <c r="J210" s="11">
        <v>7.7516907692519997E-4</v>
      </c>
      <c r="L210" s="12" t="str">
        <f>_xlfn.XLOOKUP(I210,Sheet!$B$2:$B$900,Sheet!$A$2:$A$900)</f>
        <v>ISRG</v>
      </c>
      <c r="M210" s="9">
        <f t="shared" si="11"/>
        <v>7.7516907692519997E-4</v>
      </c>
      <c r="P210" s="15"/>
      <c r="R210" s="10" t="s">
        <v>418</v>
      </c>
      <c r="S210" s="11">
        <v>0.15650593390806439</v>
      </c>
      <c r="V210" s="16"/>
    </row>
    <row r="211" spans="1:22">
      <c r="A211" s="1" t="s">
        <v>420</v>
      </c>
      <c r="B211">
        <v>0.2123637406405528</v>
      </c>
      <c r="C211">
        <v>0.15793693487449531</v>
      </c>
      <c r="D211">
        <v>1.0088116305345469</v>
      </c>
      <c r="E211">
        <v>-5.442680576605749E-2</v>
      </c>
      <c r="F211" s="8">
        <f t="shared" si="9"/>
        <v>1.6412619842250001E-4</v>
      </c>
      <c r="G211" s="8">
        <f t="shared" si="10"/>
        <v>9.26517260155411E-2</v>
      </c>
      <c r="I211" s="10" t="s">
        <v>421</v>
      </c>
      <c r="J211" s="11">
        <v>1.6412619842250001E-4</v>
      </c>
      <c r="L211" s="12" t="str">
        <f>_xlfn.XLOOKUP(I211,Sheet!$B$2:$B$900,Sheet!$A$2:$A$900)</f>
        <v>IT</v>
      </c>
      <c r="M211" s="9">
        <f t="shared" si="11"/>
        <v>1.6412619842250001E-4</v>
      </c>
      <c r="P211" s="15"/>
      <c r="R211" s="10" t="s">
        <v>420</v>
      </c>
      <c r="S211" s="11">
        <v>9.26517260155411E-2</v>
      </c>
      <c r="V211" s="16"/>
    </row>
    <row r="212" spans="1:22">
      <c r="A212" s="1" t="s">
        <v>422</v>
      </c>
      <c r="B212">
        <v>0.21943323588995239</v>
      </c>
      <c r="C212">
        <v>0.24254180816067261</v>
      </c>
      <c r="D212">
        <v>1.042934626097753</v>
      </c>
      <c r="E212">
        <v>2.3108572270720249E-2</v>
      </c>
      <c r="F212" s="8">
        <f t="shared" si="9"/>
        <v>9.2026714784566106E-5</v>
      </c>
      <c r="G212" s="8">
        <f t="shared" si="10"/>
        <v>5.0634874472762902E-2</v>
      </c>
      <c r="I212" s="10" t="s">
        <v>423</v>
      </c>
      <c r="J212" s="11">
        <v>9.2026714784566106E-5</v>
      </c>
      <c r="L212" s="12" t="str">
        <f>_xlfn.XLOOKUP(I212,Sheet!$B$2:$B$900,Sheet!$A$2:$A$900)</f>
        <v>ITW</v>
      </c>
      <c r="M212" s="9">
        <f t="shared" si="11"/>
        <v>9.2026714784566106E-5</v>
      </c>
      <c r="P212" s="15"/>
      <c r="R212" s="10" t="s">
        <v>422</v>
      </c>
      <c r="S212" s="11">
        <v>5.0634874472762902E-2</v>
      </c>
      <c r="V212" s="16"/>
    </row>
    <row r="213" spans="1:22">
      <c r="A213" s="1" t="s">
        <v>424</v>
      </c>
      <c r="B213">
        <v>0.33639236234261283</v>
      </c>
      <c r="C213">
        <v>0.31251970351413078</v>
      </c>
      <c r="D213">
        <v>1.6074722079512089</v>
      </c>
      <c r="E213">
        <v>-2.3872658828481941E-2</v>
      </c>
      <c r="F213" s="8">
        <f t="shared" si="9"/>
        <v>-1.0375585873467999E-3</v>
      </c>
      <c r="G213" s="8">
        <f t="shared" si="10"/>
        <v>-0.4444037165785738</v>
      </c>
      <c r="I213" s="10" t="s">
        <v>425</v>
      </c>
      <c r="J213" s="11">
        <v>-1.0375585873467999E-3</v>
      </c>
      <c r="L213" s="12" t="str">
        <f>_xlfn.XLOOKUP(I213,Sheet!$B$2:$B$900,Sheet!$A$2:$A$900)</f>
        <v>IVZ</v>
      </c>
      <c r="M213" s="9">
        <f t="shared" si="11"/>
        <v>-1.0375585873467999E-3</v>
      </c>
      <c r="P213" s="15"/>
      <c r="R213" s="10" t="s">
        <v>424</v>
      </c>
      <c r="S213" s="11">
        <v>-0.4444037165785738</v>
      </c>
      <c r="V213" s="16"/>
    </row>
    <row r="214" spans="1:22">
      <c r="A214" s="1" t="s">
        <v>426</v>
      </c>
      <c r="B214">
        <v>0.1964464122131975</v>
      </c>
      <c r="C214">
        <v>0.29309091036271778</v>
      </c>
      <c r="D214">
        <v>0.93198196898963559</v>
      </c>
      <c r="E214">
        <v>9.6644498149520308E-2</v>
      </c>
      <c r="F214" s="8">
        <f t="shared" si="9"/>
        <v>1.216527650446E-4</v>
      </c>
      <c r="G214" s="8">
        <f t="shared" si="10"/>
        <v>0.1333474386840707</v>
      </c>
      <c r="I214" s="10" t="s">
        <v>427</v>
      </c>
      <c r="J214" s="11">
        <v>1.216527650446E-4</v>
      </c>
      <c r="L214" s="12" t="str">
        <f>_xlfn.XLOOKUP(I214,Sheet!$B$2:$B$900,Sheet!$A$2:$A$900)</f>
        <v>J</v>
      </c>
      <c r="M214" s="9">
        <f t="shared" si="11"/>
        <v>1.216527650446E-4</v>
      </c>
      <c r="P214" s="15"/>
      <c r="R214" s="10" t="s">
        <v>426</v>
      </c>
      <c r="S214" s="11">
        <v>0.1333474386840707</v>
      </c>
      <c r="V214" s="16"/>
    </row>
    <row r="215" spans="1:22">
      <c r="A215" s="1" t="s">
        <v>428</v>
      </c>
      <c r="B215">
        <v>0.1796249641730425</v>
      </c>
      <c r="C215">
        <v>0.25131675201362402</v>
      </c>
      <c r="D215">
        <v>0.85078830853846632</v>
      </c>
      <c r="E215">
        <v>7.1691787840581528E-2</v>
      </c>
      <c r="F215" s="8">
        <f t="shared" si="9"/>
        <v>-1.073899285989E-4</v>
      </c>
      <c r="G215" s="8">
        <f t="shared" si="10"/>
        <v>3.4401581428548697E-2</v>
      </c>
      <c r="I215" s="10" t="s">
        <v>429</v>
      </c>
      <c r="J215" s="11">
        <v>-1.073899285989E-4</v>
      </c>
      <c r="L215" s="12" t="str">
        <f>_xlfn.XLOOKUP(I215,Sheet!$B$2:$B$900,Sheet!$A$2:$A$900)</f>
        <v>JBHT</v>
      </c>
      <c r="M215" s="9">
        <f t="shared" si="11"/>
        <v>-1.073899285989E-4</v>
      </c>
      <c r="P215" s="15"/>
      <c r="R215" s="10" t="s">
        <v>428</v>
      </c>
      <c r="S215" s="11">
        <v>3.4401581428548697E-2</v>
      </c>
      <c r="V215" s="16"/>
    </row>
    <row r="216" spans="1:22">
      <c r="A216" s="1" t="s">
        <v>430</v>
      </c>
      <c r="B216">
        <v>0.28362120787196582</v>
      </c>
      <c r="C216">
        <v>0.2074222186229189</v>
      </c>
      <c r="D216">
        <v>1.352756728791638</v>
      </c>
      <c r="E216">
        <v>-7.6198989249046944E-2</v>
      </c>
      <c r="F216" s="8">
        <f t="shared" si="9"/>
        <v>3.1147487302019998E-4</v>
      </c>
      <c r="G216" s="8">
        <f t="shared" si="10"/>
        <v>5.96447464296724E-2</v>
      </c>
      <c r="I216" s="10" t="s">
        <v>431</v>
      </c>
      <c r="J216" s="11">
        <v>3.1147487302019998E-4</v>
      </c>
      <c r="L216" s="12" t="str">
        <f>_xlfn.XLOOKUP(I216,Sheet!$B$2:$B$900,Sheet!$A$2:$A$900)</f>
        <v>JBL</v>
      </c>
      <c r="M216" s="9">
        <f t="shared" si="11"/>
        <v>3.1147487302019998E-4</v>
      </c>
      <c r="P216" s="15"/>
      <c r="R216" s="10" t="s">
        <v>430</v>
      </c>
      <c r="S216" s="11">
        <v>5.96447464296724E-2</v>
      </c>
      <c r="V216" s="16"/>
    </row>
    <row r="217" spans="1:22">
      <c r="A217" s="1" t="s">
        <v>432</v>
      </c>
      <c r="B217">
        <v>0.19683192417225459</v>
      </c>
      <c r="C217">
        <v>0.25432911182100798</v>
      </c>
      <c r="D217">
        <v>0.93384275570840247</v>
      </c>
      <c r="E217">
        <v>5.7497187648753417E-2</v>
      </c>
      <c r="F217" s="8">
        <f t="shared" si="9"/>
        <v>-3.3838989093299998E-4</v>
      </c>
      <c r="G217" s="8">
        <f t="shared" si="10"/>
        <v>9.6478637901684008E-3</v>
      </c>
      <c r="I217" s="10" t="s">
        <v>433</v>
      </c>
      <c r="J217" s="11">
        <v>-3.3838989093299998E-4</v>
      </c>
      <c r="L217" s="12" t="str">
        <f>_xlfn.XLOOKUP(I217,Sheet!$B$2:$B$900,Sheet!$A$2:$A$900)</f>
        <v>JCI</v>
      </c>
      <c r="M217" s="9">
        <f t="shared" si="11"/>
        <v>-3.3838989093299998E-4</v>
      </c>
      <c r="P217" s="15"/>
      <c r="R217" s="10" t="s">
        <v>432</v>
      </c>
      <c r="S217" s="11">
        <v>9.6478637901684008E-3</v>
      </c>
      <c r="V217" s="16"/>
    </row>
    <row r="218" spans="1:22">
      <c r="A218" s="1" t="s">
        <v>434</v>
      </c>
      <c r="B218">
        <v>0.15936449224827109</v>
      </c>
      <c r="C218">
        <v>0.19590780800204069</v>
      </c>
      <c r="D218">
        <v>0.75299518905710827</v>
      </c>
      <c r="E218">
        <v>3.6543315753769567E-2</v>
      </c>
      <c r="F218" s="8">
        <f t="shared" si="9"/>
        <v>3.353206319691E-4</v>
      </c>
      <c r="G218" s="8">
        <f t="shared" si="10"/>
        <v>0.1169552432441298</v>
      </c>
      <c r="I218" s="10" t="s">
        <v>435</v>
      </c>
      <c r="J218" s="11">
        <v>3.353206319691E-4</v>
      </c>
      <c r="L218" s="12" t="str">
        <f>_xlfn.XLOOKUP(I218,Sheet!$B$2:$B$900,Sheet!$A$2:$A$900)</f>
        <v>JKHY</v>
      </c>
      <c r="M218" s="9">
        <f t="shared" si="11"/>
        <v>3.353206319691E-4</v>
      </c>
      <c r="P218" s="15"/>
      <c r="R218" s="10" t="s">
        <v>434</v>
      </c>
      <c r="S218" s="11">
        <v>0.1169552432441298</v>
      </c>
      <c r="V218" s="16"/>
    </row>
    <row r="219" spans="1:22">
      <c r="A219" s="1" t="s">
        <v>436</v>
      </c>
      <c r="B219">
        <v>0.1435207409552354</v>
      </c>
      <c r="C219">
        <v>0.14842918329407931</v>
      </c>
      <c r="D219">
        <v>0.67652066916508247</v>
      </c>
      <c r="E219">
        <v>4.9084423388438816E-3</v>
      </c>
      <c r="F219" s="8">
        <f t="shared" si="9"/>
        <v>1.117690880669E-4</v>
      </c>
      <c r="G219" s="8">
        <f t="shared" si="10"/>
        <v>4.3096247231748701E-2</v>
      </c>
      <c r="I219" s="10" t="s">
        <v>437</v>
      </c>
      <c r="J219" s="11">
        <v>1.117690880669E-4</v>
      </c>
      <c r="L219" s="12" t="str">
        <f>_xlfn.XLOOKUP(I219,Sheet!$B$2:$B$900,Sheet!$A$2:$A$900)</f>
        <v>JNJ</v>
      </c>
      <c r="M219" s="9">
        <f t="shared" si="11"/>
        <v>1.117690880669E-4</v>
      </c>
      <c r="P219" s="15"/>
      <c r="R219" s="10" t="s">
        <v>436</v>
      </c>
      <c r="S219" s="11">
        <v>4.3096247231748701E-2</v>
      </c>
      <c r="V219" s="16"/>
    </row>
    <row r="220" spans="1:22">
      <c r="A220" s="1" t="s">
        <v>438</v>
      </c>
      <c r="B220">
        <v>0.16344119800199869</v>
      </c>
      <c r="C220">
        <v>1.303798806691003E-2</v>
      </c>
      <c r="D220">
        <v>0.77267260695462481</v>
      </c>
      <c r="E220">
        <v>-0.15040320993508871</v>
      </c>
      <c r="F220" s="8">
        <f t="shared" si="9"/>
        <v>-5.1417635518329996E-4</v>
      </c>
      <c r="G220" s="8">
        <f t="shared" si="10"/>
        <v>-1.9199653148287001E-2</v>
      </c>
      <c r="I220" s="10" t="s">
        <v>439</v>
      </c>
      <c r="J220" s="11">
        <v>-5.1417635518329996E-4</v>
      </c>
      <c r="L220" s="12" t="str">
        <f>_xlfn.XLOOKUP(I220,Sheet!$B$2:$B$900,Sheet!$A$2:$A$900)</f>
        <v>JNPR</v>
      </c>
      <c r="M220" s="9">
        <f t="shared" si="11"/>
        <v>-5.1417635518329996E-4</v>
      </c>
      <c r="P220" s="15"/>
      <c r="R220" s="10" t="s">
        <v>438</v>
      </c>
      <c r="S220" s="11">
        <v>-1.9199653148287001E-2</v>
      </c>
      <c r="V220" s="16"/>
    </row>
    <row r="221" spans="1:22">
      <c r="A221" s="1" t="s">
        <v>440</v>
      </c>
      <c r="B221">
        <v>0.26881741338753029</v>
      </c>
      <c r="C221">
        <v>9.0106275273418746E-2</v>
      </c>
      <c r="D221">
        <v>1.281301865935071</v>
      </c>
      <c r="E221">
        <v>-0.1787111381141116</v>
      </c>
      <c r="F221" s="8">
        <f t="shared" si="9"/>
        <v>2.3707398049849999E-4</v>
      </c>
      <c r="G221" s="8">
        <f t="shared" si="10"/>
        <v>9.7875022795453404E-2</v>
      </c>
      <c r="I221" s="10" t="s">
        <v>441</v>
      </c>
      <c r="J221" s="11">
        <v>2.3707398049849999E-4</v>
      </c>
      <c r="L221" s="12" t="str">
        <f>_xlfn.XLOOKUP(I221,Sheet!$B$2:$B$900,Sheet!$A$2:$A$900)</f>
        <v>JPM</v>
      </c>
      <c r="M221" s="9">
        <f t="shared" si="11"/>
        <v>2.3707398049849999E-4</v>
      </c>
      <c r="P221" s="15"/>
      <c r="R221" s="10" t="s">
        <v>440</v>
      </c>
      <c r="S221" s="11">
        <v>9.7875022795453404E-2</v>
      </c>
      <c r="V221" s="16"/>
    </row>
    <row r="222" spans="1:22">
      <c r="A222" s="1" t="s">
        <v>442</v>
      </c>
      <c r="B222">
        <v>0.1004397210534782</v>
      </c>
      <c r="C222">
        <v>-1.7454684715733079E-2</v>
      </c>
      <c r="D222">
        <v>0.46857747108585801</v>
      </c>
      <c r="E222">
        <v>-0.1178944057692113</v>
      </c>
      <c r="F222" s="8">
        <f t="shared" si="9"/>
        <v>-7.6611625675787414E-5</v>
      </c>
      <c r="G222" s="8">
        <f t="shared" si="10"/>
        <v>-3.2341910558304703E-2</v>
      </c>
      <c r="I222" s="10" t="s">
        <v>443</v>
      </c>
      <c r="J222" s="11">
        <v>-7.6611625675787414E-5</v>
      </c>
      <c r="L222" s="12" t="str">
        <f>_xlfn.XLOOKUP(I222,Sheet!$B$2:$B$900,Sheet!$A$2:$A$900)</f>
        <v>K</v>
      </c>
      <c r="M222" s="9">
        <f t="shared" si="11"/>
        <v>-7.6611625675787414E-5</v>
      </c>
      <c r="P222" s="15"/>
      <c r="R222" s="10" t="s">
        <v>442</v>
      </c>
      <c r="S222" s="11">
        <v>-3.2341910558304703E-2</v>
      </c>
      <c r="V222" s="16"/>
    </row>
    <row r="223" spans="1:22">
      <c r="A223" s="1" t="s">
        <v>444</v>
      </c>
      <c r="B223">
        <v>0.12808318687542061</v>
      </c>
      <c r="C223">
        <v>0.19422057990867181</v>
      </c>
      <c r="D223">
        <v>0.60200677944756587</v>
      </c>
      <c r="E223">
        <v>6.6137393033251224E-2</v>
      </c>
      <c r="F223" s="8">
        <f t="shared" si="9"/>
        <v>8.8352180562330002E-4</v>
      </c>
      <c r="G223" s="8">
        <f t="shared" si="10"/>
        <v>0.1886863262791694</v>
      </c>
      <c r="I223" s="10" t="s">
        <v>445</v>
      </c>
      <c r="J223" s="11">
        <v>8.8352180562330002E-4</v>
      </c>
      <c r="L223" s="12" t="str">
        <f>_xlfn.XLOOKUP(I223,Sheet!$B$2:$B$900,Sheet!$A$2:$A$900)</f>
        <v>KDP</v>
      </c>
      <c r="M223" s="9">
        <f t="shared" si="11"/>
        <v>8.8352180562330002E-4</v>
      </c>
      <c r="P223" s="15"/>
      <c r="R223" s="10" t="s">
        <v>444</v>
      </c>
      <c r="S223" s="11">
        <v>0.1886863262791694</v>
      </c>
      <c r="V223" s="16"/>
    </row>
    <row r="224" spans="1:22">
      <c r="A224" s="1" t="s">
        <v>446</v>
      </c>
      <c r="B224">
        <v>0.34131514398171919</v>
      </c>
      <c r="C224">
        <v>0.1341266157706997</v>
      </c>
      <c r="D224">
        <v>1.6312334596536029</v>
      </c>
      <c r="E224">
        <v>-0.20718852821101949</v>
      </c>
      <c r="F224" s="8">
        <f t="shared" si="9"/>
        <v>-2.231353828629E-4</v>
      </c>
      <c r="G224" s="8">
        <f t="shared" si="10"/>
        <v>4.1967906624213996E-3</v>
      </c>
      <c r="I224" s="10" t="s">
        <v>447</v>
      </c>
      <c r="J224" s="11">
        <v>-2.231353828629E-4</v>
      </c>
      <c r="L224" s="12" t="str">
        <f>_xlfn.XLOOKUP(I224,Sheet!$B$2:$B$900,Sheet!$A$2:$A$900)</f>
        <v>KEY</v>
      </c>
      <c r="M224" s="9">
        <f t="shared" si="11"/>
        <v>-2.231353828629E-4</v>
      </c>
      <c r="P224" s="15"/>
      <c r="R224" s="10" t="s">
        <v>446</v>
      </c>
      <c r="S224" s="11">
        <v>4.1967906624213996E-3</v>
      </c>
      <c r="V224" s="16"/>
    </row>
    <row r="225" spans="1:22">
      <c r="A225" s="1" t="s">
        <v>448</v>
      </c>
      <c r="B225">
        <v>0.2714514071116384</v>
      </c>
      <c r="C225">
        <v>1.0908131708420419E-2</v>
      </c>
      <c r="D225">
        <v>1.294015610409103</v>
      </c>
      <c r="E225">
        <v>-0.26054327540321798</v>
      </c>
      <c r="F225" s="8">
        <f t="shared" si="9"/>
        <v>-2.1992481567220001E-4</v>
      </c>
      <c r="G225" s="8">
        <f t="shared" si="10"/>
        <v>2.5901402982998499E-2</v>
      </c>
      <c r="I225" s="10" t="s">
        <v>449</v>
      </c>
      <c r="J225" s="11">
        <v>-2.1992481567220001E-4</v>
      </c>
      <c r="L225" s="12" t="str">
        <f>_xlfn.XLOOKUP(I225,Sheet!$B$2:$B$900,Sheet!$A$2:$A$900)</f>
        <v>KIM</v>
      </c>
      <c r="M225" s="9">
        <f t="shared" si="11"/>
        <v>-2.1992481567220001E-4</v>
      </c>
      <c r="P225" s="15"/>
      <c r="R225" s="10" t="s">
        <v>448</v>
      </c>
      <c r="S225" s="11">
        <v>2.5901402982998499E-2</v>
      </c>
      <c r="V225" s="16"/>
    </row>
    <row r="226" spans="1:22">
      <c r="A226" s="1" t="s">
        <v>450</v>
      </c>
      <c r="B226">
        <v>0.30172605572510308</v>
      </c>
      <c r="C226">
        <v>0.57145511981313002</v>
      </c>
      <c r="D226">
        <v>1.440145095452976</v>
      </c>
      <c r="E226">
        <v>0.26972906408802688</v>
      </c>
      <c r="F226" s="8">
        <f t="shared" si="9"/>
        <v>5.4214156386450001E-4</v>
      </c>
      <c r="G226" s="8">
        <f t="shared" si="10"/>
        <v>0.13244037083571511</v>
      </c>
      <c r="I226" s="10" t="s">
        <v>451</v>
      </c>
      <c r="J226" s="11">
        <v>5.4214156386450001E-4</v>
      </c>
      <c r="L226" s="12" t="str">
        <f>_xlfn.XLOOKUP(I226,Sheet!$B$2:$B$900,Sheet!$A$2:$A$900)</f>
        <v>KLAC</v>
      </c>
      <c r="M226" s="9">
        <f t="shared" si="11"/>
        <v>5.4214156386450001E-4</v>
      </c>
      <c r="P226" s="15"/>
      <c r="R226" s="10" t="s">
        <v>450</v>
      </c>
      <c r="S226" s="11">
        <v>0.13244037083571511</v>
      </c>
      <c r="V226" s="16"/>
    </row>
    <row r="227" spans="1:22">
      <c r="A227" s="1" t="s">
        <v>452</v>
      </c>
      <c r="B227">
        <v>0.1227324939298951</v>
      </c>
      <c r="C227">
        <v>5.8162312893719648E-2</v>
      </c>
      <c r="D227">
        <v>0.57618008812108856</v>
      </c>
      <c r="E227">
        <v>-6.4570181036175497E-2</v>
      </c>
      <c r="F227" s="8">
        <f t="shared" si="9"/>
        <v>2.0111285453429999E-4</v>
      </c>
      <c r="G227" s="8">
        <f t="shared" si="10"/>
        <v>5.0386321984056702E-2</v>
      </c>
      <c r="I227" s="10" t="s">
        <v>453</v>
      </c>
      <c r="J227" s="11">
        <v>2.0111285453429999E-4</v>
      </c>
      <c r="L227" s="12" t="str">
        <f>_xlfn.XLOOKUP(I227,Sheet!$B$2:$B$900,Sheet!$A$2:$A$900)</f>
        <v>KMB</v>
      </c>
      <c r="M227" s="9">
        <f t="shared" si="11"/>
        <v>2.0111285453429999E-4</v>
      </c>
      <c r="P227" s="15"/>
      <c r="R227" s="10" t="s">
        <v>452</v>
      </c>
      <c r="S227" s="11">
        <v>5.0386321984056702E-2</v>
      </c>
      <c r="V227" s="16"/>
    </row>
    <row r="228" spans="1:22">
      <c r="A228" s="1" t="s">
        <v>454</v>
      </c>
      <c r="B228">
        <v>0.23531432449274081</v>
      </c>
      <c r="C228">
        <v>0.24417979065056489</v>
      </c>
      <c r="D228">
        <v>1.119589365483546</v>
      </c>
      <c r="E228">
        <v>8.8654661578241034E-3</v>
      </c>
      <c r="F228" s="8">
        <f t="shared" si="9"/>
        <v>5.674996864780084E-5</v>
      </c>
      <c r="G228" s="8">
        <f t="shared" si="10"/>
        <v>8.9098664553121196E-2</v>
      </c>
      <c r="I228" s="10" t="s">
        <v>455</v>
      </c>
      <c r="J228" s="11">
        <v>5.674996864780084E-5</v>
      </c>
      <c r="L228" s="12" t="str">
        <f>_xlfn.XLOOKUP(I228,Sheet!$B$2:$B$900,Sheet!$A$2:$A$900)</f>
        <v>KMX</v>
      </c>
      <c r="M228" s="9">
        <f t="shared" si="11"/>
        <v>5.674996864780084E-5</v>
      </c>
      <c r="P228" s="15"/>
      <c r="R228" s="10" t="s">
        <v>454</v>
      </c>
      <c r="S228" s="11">
        <v>8.9098664553121196E-2</v>
      </c>
      <c r="V228" s="16"/>
    </row>
    <row r="229" spans="1:22">
      <c r="A229" s="1" t="s">
        <v>456</v>
      </c>
      <c r="B229">
        <v>0.1700773904538018</v>
      </c>
      <c r="C229">
        <v>8.4836360158392354E-2</v>
      </c>
      <c r="D229">
        <v>0.80470413927776863</v>
      </c>
      <c r="E229">
        <v>-8.5241030295409442E-2</v>
      </c>
      <c r="F229" s="8">
        <f t="shared" si="9"/>
        <v>3.029522844349E-4</v>
      </c>
      <c r="G229" s="8">
        <f t="shared" si="10"/>
        <v>8.6581666615489397E-2</v>
      </c>
      <c r="I229" s="10" t="s">
        <v>457</v>
      </c>
      <c r="J229" s="11">
        <v>3.029522844349E-4</v>
      </c>
      <c r="L229" s="12" t="str">
        <f>_xlfn.XLOOKUP(I229,Sheet!$B$2:$B$900,Sheet!$A$2:$A$900)</f>
        <v>KO</v>
      </c>
      <c r="M229" s="9">
        <f t="shared" si="11"/>
        <v>3.029522844349E-4</v>
      </c>
      <c r="P229" s="15"/>
      <c r="R229" s="10" t="s">
        <v>456</v>
      </c>
      <c r="S229" s="11">
        <v>8.6581666615489397E-2</v>
      </c>
      <c r="V229" s="16"/>
    </row>
    <row r="230" spans="1:22">
      <c r="A230" s="1" t="s">
        <v>458</v>
      </c>
      <c r="B230">
        <v>5.2315035445959127E-2</v>
      </c>
      <c r="C230">
        <v>0.16361954948926269</v>
      </c>
      <c r="D230">
        <v>0.2362895388455033</v>
      </c>
      <c r="E230">
        <v>0.1113045140433036</v>
      </c>
      <c r="F230" s="8">
        <f t="shared" si="9"/>
        <v>-2.5625738135979999E-4</v>
      </c>
      <c r="G230" s="8">
        <f t="shared" si="10"/>
        <v>-1.5867736708404401E-2</v>
      </c>
      <c r="I230" s="10" t="s">
        <v>459</v>
      </c>
      <c r="J230" s="11">
        <v>-2.5625738135979999E-4</v>
      </c>
      <c r="L230" s="12" t="str">
        <f>_xlfn.XLOOKUP(I230,Sheet!$B$2:$B$900,Sheet!$A$2:$A$900)</f>
        <v>KR</v>
      </c>
      <c r="M230" s="9">
        <f t="shared" si="11"/>
        <v>-2.5625738135979999E-4</v>
      </c>
      <c r="P230" s="15"/>
      <c r="R230" s="10" t="s">
        <v>458</v>
      </c>
      <c r="S230" s="11">
        <v>-1.5867736708404401E-2</v>
      </c>
      <c r="V230" s="16"/>
    </row>
    <row r="231" spans="1:22">
      <c r="A231" s="1" t="s">
        <v>460</v>
      </c>
      <c r="B231">
        <v>0.28621776973019941</v>
      </c>
      <c r="C231">
        <v>2.679499876843694E-2</v>
      </c>
      <c r="D231">
        <v>1.365289797369005</v>
      </c>
      <c r="E231">
        <v>-0.25942277096176242</v>
      </c>
      <c r="F231" s="8">
        <f t="shared" si="9"/>
        <v>-2.6269557047129999E-4</v>
      </c>
      <c r="G231" s="8">
        <f t="shared" si="10"/>
        <v>2.48151134459954E-2</v>
      </c>
      <c r="I231" s="10" t="s">
        <v>461</v>
      </c>
      <c r="J231" s="11">
        <v>-2.6269557047129999E-4</v>
      </c>
      <c r="L231" s="12" t="str">
        <f>_xlfn.XLOOKUP(I231,Sheet!$B$2:$B$900,Sheet!$A$2:$A$900)</f>
        <v>L</v>
      </c>
      <c r="M231" s="9">
        <f t="shared" si="11"/>
        <v>-2.6269557047129999E-4</v>
      </c>
      <c r="P231" s="15"/>
      <c r="R231" s="10" t="s">
        <v>460</v>
      </c>
      <c r="S231" s="11">
        <v>2.48151134459954E-2</v>
      </c>
      <c r="V231" s="16"/>
    </row>
    <row r="232" spans="1:22">
      <c r="A232" s="1" t="s">
        <v>462</v>
      </c>
      <c r="B232">
        <v>0.20728249403287971</v>
      </c>
      <c r="C232">
        <v>0.1820320872212986</v>
      </c>
      <c r="D232">
        <v>0.98428550111053925</v>
      </c>
      <c r="E232">
        <v>-2.5250406811581059E-2</v>
      </c>
      <c r="F232" s="8">
        <f t="shared" si="9"/>
        <v>5.4564366449389996E-4</v>
      </c>
      <c r="G232" s="8">
        <f t="shared" si="10"/>
        <v>0.13101650135534609</v>
      </c>
      <c r="I232" s="10" t="s">
        <v>463</v>
      </c>
      <c r="J232" s="11">
        <v>5.4564366449389996E-4</v>
      </c>
      <c r="L232" s="12" t="str">
        <f>_xlfn.XLOOKUP(I232,Sheet!$B$2:$B$900,Sheet!$A$2:$A$900)</f>
        <v>LDOS</v>
      </c>
      <c r="M232" s="9">
        <f t="shared" si="11"/>
        <v>5.4564366449389996E-4</v>
      </c>
      <c r="P232" s="15"/>
      <c r="R232" s="10" t="s">
        <v>462</v>
      </c>
      <c r="S232" s="11">
        <v>0.13101650135534609</v>
      </c>
      <c r="V232" s="16"/>
    </row>
    <row r="233" spans="1:22">
      <c r="A233" s="1" t="s">
        <v>464</v>
      </c>
      <c r="B233">
        <v>0.26518345446402208</v>
      </c>
      <c r="C233">
        <v>0.55501595805943782</v>
      </c>
      <c r="D233">
        <v>1.2637614956753589</v>
      </c>
      <c r="E233">
        <v>0.28983250359541568</v>
      </c>
      <c r="F233" s="8">
        <f t="shared" si="9"/>
        <v>8.620144429110862E-5</v>
      </c>
      <c r="G233" s="8">
        <f t="shared" si="10"/>
        <v>1.8531679696399E-3</v>
      </c>
      <c r="I233" s="10" t="s">
        <v>465</v>
      </c>
      <c r="J233" s="11">
        <v>8.620144429110862E-5</v>
      </c>
      <c r="L233" s="12" t="str">
        <f>_xlfn.XLOOKUP(I233,Sheet!$B$2:$B$900,Sheet!$A$2:$A$900)</f>
        <v>LEN</v>
      </c>
      <c r="M233" s="9">
        <f t="shared" si="11"/>
        <v>8.620144429110862E-5</v>
      </c>
      <c r="P233" s="15"/>
      <c r="R233" s="10" t="s">
        <v>464</v>
      </c>
      <c r="S233" s="11">
        <v>1.8531679696399E-3</v>
      </c>
      <c r="V233" s="16"/>
    </row>
    <row r="234" spans="1:22">
      <c r="A234" s="1" t="s">
        <v>466</v>
      </c>
      <c r="B234">
        <v>0.2358585529133205</v>
      </c>
      <c r="C234">
        <v>0.32083732001654441</v>
      </c>
      <c r="D234">
        <v>1.122216243828557</v>
      </c>
      <c r="E234">
        <v>8.4978767103223884E-2</v>
      </c>
      <c r="F234" s="8">
        <f t="shared" si="9"/>
        <v>1.9577634947085579E-6</v>
      </c>
      <c r="G234" s="8">
        <f t="shared" si="10"/>
        <v>3.8033947146767298E-2</v>
      </c>
      <c r="I234" s="10" t="s">
        <v>467</v>
      </c>
      <c r="J234" s="11">
        <v>1.9577634947085579E-6</v>
      </c>
      <c r="L234" s="12" t="str">
        <f>_xlfn.XLOOKUP(I234,Sheet!$B$2:$B$900,Sheet!$A$2:$A$900)</f>
        <v>LH</v>
      </c>
      <c r="M234" s="9">
        <f t="shared" si="11"/>
        <v>1.9577634947085579E-6</v>
      </c>
      <c r="P234" s="15"/>
      <c r="R234" s="10" t="s">
        <v>466</v>
      </c>
      <c r="S234" s="11">
        <v>3.8033947146767298E-2</v>
      </c>
      <c r="V234" s="16"/>
    </row>
    <row r="235" spans="1:22">
      <c r="A235" s="1" t="s">
        <v>468</v>
      </c>
      <c r="B235">
        <v>0.1898271093327342</v>
      </c>
      <c r="C235">
        <v>5.7894577592156882E-2</v>
      </c>
      <c r="D235">
        <v>0.9000319591440602</v>
      </c>
      <c r="E235">
        <v>-0.13193253174057731</v>
      </c>
      <c r="F235" s="8">
        <f t="shared" si="9"/>
        <v>6.8272720883620001E-4</v>
      </c>
      <c r="G235" s="8">
        <f t="shared" si="10"/>
        <v>0.14774336474869479</v>
      </c>
      <c r="I235" s="10" t="s">
        <v>469</v>
      </c>
      <c r="J235" s="11">
        <v>6.8272720883620001E-4</v>
      </c>
      <c r="L235" s="12" t="str">
        <f>_xlfn.XLOOKUP(I235,Sheet!$B$2:$B$900,Sheet!$A$2:$A$900)</f>
        <v>LHX</v>
      </c>
      <c r="M235" s="9">
        <f t="shared" si="11"/>
        <v>6.8272720883620001E-4</v>
      </c>
      <c r="P235" s="15"/>
      <c r="R235" s="10" t="s">
        <v>468</v>
      </c>
      <c r="S235" s="11">
        <v>0.14774336474869479</v>
      </c>
      <c r="V235" s="16"/>
    </row>
    <row r="236" spans="1:22">
      <c r="A236" s="1" t="s">
        <v>470</v>
      </c>
      <c r="B236">
        <v>0.20769486370145521</v>
      </c>
      <c r="C236">
        <v>0.30621127592540009</v>
      </c>
      <c r="D236">
        <v>0.98627592445404455</v>
      </c>
      <c r="E236">
        <v>9.851641222394486E-2</v>
      </c>
      <c r="F236" s="8">
        <f t="shared" si="9"/>
        <v>4.71507736855E-4</v>
      </c>
      <c r="G236" s="8">
        <f t="shared" si="10"/>
        <v>0.13026450636372899</v>
      </c>
      <c r="I236" s="10" t="s">
        <v>471</v>
      </c>
      <c r="J236" s="11">
        <v>4.71507736855E-4</v>
      </c>
      <c r="L236" s="12" t="str">
        <f>_xlfn.XLOOKUP(I236,Sheet!$B$2:$B$900,Sheet!$A$2:$A$900)</f>
        <v>LIN</v>
      </c>
      <c r="M236" s="9">
        <f t="shared" si="11"/>
        <v>4.71507736855E-4</v>
      </c>
      <c r="P236" s="15"/>
      <c r="R236" s="10" t="s">
        <v>470</v>
      </c>
      <c r="S236" s="11">
        <v>0.13026450636372899</v>
      </c>
      <c r="V236" s="16"/>
    </row>
    <row r="237" spans="1:22">
      <c r="A237" s="1" t="s">
        <v>472</v>
      </c>
      <c r="B237">
        <v>0.2812652618949808</v>
      </c>
      <c r="C237">
        <v>0.20276296756105519</v>
      </c>
      <c r="D237">
        <v>1.341385063448679</v>
      </c>
      <c r="E237">
        <v>-7.8502294333925637E-2</v>
      </c>
      <c r="F237" s="8">
        <f t="shared" si="9"/>
        <v>-1.8294985421239999E-4</v>
      </c>
      <c r="G237" s="8">
        <f t="shared" si="10"/>
        <v>-7.12677093228022E-2</v>
      </c>
      <c r="I237" s="10" t="s">
        <v>473</v>
      </c>
      <c r="J237" s="11">
        <v>-1.8294985421239999E-4</v>
      </c>
      <c r="L237" s="12" t="str">
        <f>_xlfn.XLOOKUP(I237,Sheet!$B$2:$B$900,Sheet!$A$2:$A$900)</f>
        <v>LKQ</v>
      </c>
      <c r="M237" s="9">
        <f t="shared" si="11"/>
        <v>-1.8294985421239999E-4</v>
      </c>
      <c r="P237" s="15"/>
      <c r="R237" s="10" t="s">
        <v>472</v>
      </c>
      <c r="S237" s="11">
        <v>-7.12677093228022E-2</v>
      </c>
      <c r="V237" s="16"/>
    </row>
    <row r="238" spans="1:22">
      <c r="A238" s="1" t="s">
        <v>474</v>
      </c>
      <c r="B238">
        <v>0.15533261115142979</v>
      </c>
      <c r="C238">
        <v>0.35889393897523969</v>
      </c>
      <c r="D238">
        <v>0.7335341305337898</v>
      </c>
      <c r="E238">
        <v>0.2035613278238099</v>
      </c>
      <c r="F238" s="8">
        <f t="shared" si="9"/>
        <v>5.4712713017329999E-4</v>
      </c>
      <c r="G238" s="8">
        <f t="shared" si="10"/>
        <v>0.13347801078016081</v>
      </c>
      <c r="I238" s="10" t="s">
        <v>475</v>
      </c>
      <c r="J238" s="11">
        <v>5.4712713017329999E-4</v>
      </c>
      <c r="L238" s="12" t="str">
        <f>_xlfn.XLOOKUP(I238,Sheet!$B$2:$B$900,Sheet!$A$2:$A$900)</f>
        <v>LLY</v>
      </c>
      <c r="M238" s="9">
        <f t="shared" si="11"/>
        <v>5.4712713017329999E-4</v>
      </c>
      <c r="P238" s="15"/>
      <c r="R238" s="10" t="s">
        <v>474</v>
      </c>
      <c r="S238" s="11">
        <v>0.13347801078016081</v>
      </c>
      <c r="V238" s="16"/>
    </row>
    <row r="239" spans="1:22">
      <c r="A239" s="1" t="s">
        <v>476</v>
      </c>
      <c r="B239">
        <v>0.18358681404482019</v>
      </c>
      <c r="C239">
        <v>1.8168540327222479E-2</v>
      </c>
      <c r="D239">
        <v>0.86991134078157284</v>
      </c>
      <c r="E239">
        <v>-0.16541827371759771</v>
      </c>
      <c r="F239" s="8">
        <f t="shared" si="9"/>
        <v>3.312740352551E-4</v>
      </c>
      <c r="G239" s="8">
        <f t="shared" si="10"/>
        <v>8.8029636585445395E-2</v>
      </c>
      <c r="I239" s="10" t="s">
        <v>477</v>
      </c>
      <c r="J239" s="11">
        <v>3.312740352551E-4</v>
      </c>
      <c r="L239" s="12" t="str">
        <f>_xlfn.XLOOKUP(I239,Sheet!$B$2:$B$900,Sheet!$A$2:$A$900)</f>
        <v>LMT</v>
      </c>
      <c r="M239" s="9">
        <f t="shared" si="11"/>
        <v>3.312740352551E-4</v>
      </c>
      <c r="P239" s="15"/>
      <c r="R239" s="10" t="s">
        <v>476</v>
      </c>
      <c r="S239" s="11">
        <v>8.8029636585445395E-2</v>
      </c>
      <c r="V239" s="16"/>
    </row>
    <row r="240" spans="1:22">
      <c r="A240" s="1" t="s">
        <v>478</v>
      </c>
      <c r="B240">
        <v>0.17471232307923701</v>
      </c>
      <c r="C240">
        <v>4.2067589315840648E-2</v>
      </c>
      <c r="D240">
        <v>0.82707600315686458</v>
      </c>
      <c r="E240">
        <v>-0.13264473376339639</v>
      </c>
      <c r="F240" s="8">
        <f t="shared" si="9"/>
        <v>5.3779050119820003E-4</v>
      </c>
      <c r="G240" s="8">
        <f t="shared" si="10"/>
        <v>0.1022774217616043</v>
      </c>
      <c r="I240" s="10" t="s">
        <v>479</v>
      </c>
      <c r="J240" s="11">
        <v>5.3779050119820003E-4</v>
      </c>
      <c r="L240" s="12" t="str">
        <f>_xlfn.XLOOKUP(I240,Sheet!$B$2:$B$900,Sheet!$A$2:$A$900)</f>
        <v>LNT</v>
      </c>
      <c r="M240" s="9">
        <f t="shared" si="11"/>
        <v>5.3779050119820003E-4</v>
      </c>
      <c r="P240" s="15"/>
      <c r="R240" s="10" t="s">
        <v>478</v>
      </c>
      <c r="S240" s="11">
        <v>0.1022774217616043</v>
      </c>
      <c r="V240" s="16"/>
    </row>
    <row r="241" spans="1:22">
      <c r="A241" s="1" t="s">
        <v>480</v>
      </c>
      <c r="B241">
        <v>0.24793060026640651</v>
      </c>
      <c r="C241">
        <v>0.44583615750503108</v>
      </c>
      <c r="D241">
        <v>1.180485526674903</v>
      </c>
      <c r="E241">
        <v>0.19790555723862471</v>
      </c>
      <c r="F241" s="8">
        <f t="shared" si="9"/>
        <v>3.2354847306039999E-4</v>
      </c>
      <c r="G241" s="8">
        <f t="shared" si="10"/>
        <v>0.1135800529110237</v>
      </c>
      <c r="I241" s="10" t="s">
        <v>481</v>
      </c>
      <c r="J241" s="11">
        <v>3.2354847306039999E-4</v>
      </c>
      <c r="L241" s="12" t="str">
        <f>_xlfn.XLOOKUP(I241,Sheet!$B$2:$B$900,Sheet!$A$2:$A$900)</f>
        <v>LOW</v>
      </c>
      <c r="M241" s="9">
        <f t="shared" si="11"/>
        <v>3.2354847306039999E-4</v>
      </c>
      <c r="P241" s="15"/>
      <c r="R241" s="10" t="s">
        <v>480</v>
      </c>
      <c r="S241" s="11">
        <v>0.1135800529110237</v>
      </c>
      <c r="V241" s="16"/>
    </row>
    <row r="242" spans="1:22">
      <c r="A242" s="1" t="s">
        <v>482</v>
      </c>
      <c r="B242">
        <v>0.3151873496728359</v>
      </c>
      <c r="C242">
        <v>0.69863016351799589</v>
      </c>
      <c r="D242">
        <v>1.50511998509485</v>
      </c>
      <c r="E242">
        <v>0.38344281384515999</v>
      </c>
      <c r="F242" s="8">
        <f t="shared" si="9"/>
        <v>7.7559011273960004E-4</v>
      </c>
      <c r="G242" s="8">
        <f t="shared" si="10"/>
        <v>0.1215590319856041</v>
      </c>
      <c r="I242" s="10" t="s">
        <v>483</v>
      </c>
      <c r="J242" s="11">
        <v>7.7559011273960004E-4</v>
      </c>
      <c r="L242" s="12" t="str">
        <f>_xlfn.XLOOKUP(I242,Sheet!$B$2:$B$900,Sheet!$A$2:$A$900)</f>
        <v>LRCX</v>
      </c>
      <c r="M242" s="9">
        <f t="shared" si="11"/>
        <v>7.7559011273960004E-4</v>
      </c>
      <c r="P242" s="15"/>
      <c r="R242" s="10" t="s">
        <v>482</v>
      </c>
      <c r="S242" s="11">
        <v>0.1215590319856041</v>
      </c>
      <c r="V242" s="16"/>
    </row>
    <row r="243" spans="1:22">
      <c r="A243" s="1" t="s">
        <v>484</v>
      </c>
      <c r="B243">
        <v>0.2174330017474041</v>
      </c>
      <c r="C243">
        <v>0.54150063033766294</v>
      </c>
      <c r="D243">
        <v>1.033279908417966</v>
      </c>
      <c r="E243">
        <v>0.32406762859025878</v>
      </c>
      <c r="F243" s="8">
        <f t="shared" si="9"/>
        <v>1.3487776448579999E-3</v>
      </c>
      <c r="G243" s="8">
        <f t="shared" si="10"/>
        <v>0.231034047650582</v>
      </c>
      <c r="I243" s="10" t="s">
        <v>485</v>
      </c>
      <c r="J243" s="11">
        <v>1.3487776448579999E-3</v>
      </c>
      <c r="L243" s="12" t="str">
        <f>_xlfn.XLOOKUP(I243,Sheet!$B$2:$B$900,Sheet!$A$2:$A$900)</f>
        <v>LULU</v>
      </c>
      <c r="M243" s="9">
        <f t="shared" si="11"/>
        <v>1.3487776448579999E-3</v>
      </c>
      <c r="P243" s="15"/>
      <c r="R243" s="10" t="s">
        <v>484</v>
      </c>
      <c r="S243" s="11">
        <v>0.231034047650582</v>
      </c>
      <c r="V243" s="16"/>
    </row>
    <row r="244" spans="1:22">
      <c r="A244" s="1" t="s">
        <v>486</v>
      </c>
      <c r="B244">
        <v>0.22958936360634569</v>
      </c>
      <c r="C244">
        <v>5.2317922036511422E-2</v>
      </c>
      <c r="D244">
        <v>1.0919561599951371</v>
      </c>
      <c r="E244">
        <v>-0.17727144156983429</v>
      </c>
      <c r="F244" s="8">
        <f t="shared" si="9"/>
        <v>-2.1710152125950001E-4</v>
      </c>
      <c r="G244" s="8">
        <f t="shared" si="10"/>
        <v>-2.04090551590137E-2</v>
      </c>
      <c r="I244" s="10" t="s">
        <v>487</v>
      </c>
      <c r="J244" s="11">
        <v>-2.1710152125950001E-4</v>
      </c>
      <c r="L244" s="12" t="str">
        <f>_xlfn.XLOOKUP(I244,Sheet!$B$2:$B$900,Sheet!$A$2:$A$900)</f>
        <v>LUV</v>
      </c>
      <c r="M244" s="9">
        <f t="shared" si="11"/>
        <v>-2.1710152125950001E-4</v>
      </c>
      <c r="P244" s="15"/>
      <c r="R244" s="10" t="s">
        <v>486</v>
      </c>
      <c r="S244" s="11">
        <v>-2.04090551590137E-2</v>
      </c>
      <c r="V244" s="16"/>
    </row>
    <row r="245" spans="1:22">
      <c r="A245" s="1" t="s">
        <v>488</v>
      </c>
      <c r="B245">
        <v>0.22781545040061921</v>
      </c>
      <c r="C245">
        <v>4.6247177744710877E-2</v>
      </c>
      <c r="D245">
        <v>1.083393846801185</v>
      </c>
      <c r="E245">
        <v>-0.18156827265590841</v>
      </c>
      <c r="F245" s="8">
        <f t="shared" si="9"/>
        <v>1.383260467420922E-5</v>
      </c>
      <c r="G245" s="8">
        <f t="shared" si="10"/>
        <v>3.06943743963509E-2</v>
      </c>
      <c r="I245" s="10" t="s">
        <v>489</v>
      </c>
      <c r="J245" s="11">
        <v>1.383260467420922E-5</v>
      </c>
      <c r="L245" s="12" t="str">
        <f>_xlfn.XLOOKUP(I245,Sheet!$B$2:$B$900,Sheet!$A$2:$A$900)</f>
        <v>LVS</v>
      </c>
      <c r="M245" s="9">
        <f t="shared" si="11"/>
        <v>1.383260467420922E-5</v>
      </c>
      <c r="P245" s="15"/>
      <c r="R245" s="10" t="s">
        <v>488</v>
      </c>
      <c r="S245" s="11">
        <v>3.06943743963509E-2</v>
      </c>
      <c r="V245" s="16"/>
    </row>
    <row r="246" spans="1:22">
      <c r="A246" s="1" t="s">
        <v>490</v>
      </c>
      <c r="B246">
        <v>0.26805895907796151</v>
      </c>
      <c r="C246">
        <v>0.29309585217606943</v>
      </c>
      <c r="D246">
        <v>1.277640963405642</v>
      </c>
      <c r="E246">
        <v>2.5036893098107919E-2</v>
      </c>
      <c r="F246" s="8">
        <f t="shared" si="9"/>
        <v>8.4328833658389995E-4</v>
      </c>
      <c r="G246" s="8">
        <f t="shared" si="10"/>
        <v>0.178225767510032</v>
      </c>
      <c r="I246" s="10" t="s">
        <v>491</v>
      </c>
      <c r="J246" s="11">
        <v>8.4328833658389995E-4</v>
      </c>
      <c r="L246" s="12" t="str">
        <f>_xlfn.XLOOKUP(I246,Sheet!$B$2:$B$900,Sheet!$A$2:$A$900)</f>
        <v>LYV</v>
      </c>
      <c r="M246" s="9">
        <f t="shared" si="11"/>
        <v>8.4328833658389995E-4</v>
      </c>
      <c r="P246" s="15"/>
      <c r="R246" s="10" t="s">
        <v>490</v>
      </c>
      <c r="S246" s="11">
        <v>0.178225767510032</v>
      </c>
      <c r="V246" s="16"/>
    </row>
    <row r="247" spans="1:22">
      <c r="A247" s="1" t="s">
        <v>492</v>
      </c>
      <c r="B247">
        <v>0.25882765973756933</v>
      </c>
      <c r="C247">
        <v>0.30264934066864579</v>
      </c>
      <c r="D247">
        <v>1.2330833853435339</v>
      </c>
      <c r="E247">
        <v>4.3821680931076523E-2</v>
      </c>
      <c r="F247" s="8">
        <f t="shared" si="9"/>
        <v>8.124516129291E-4</v>
      </c>
      <c r="G247" s="8">
        <f t="shared" si="10"/>
        <v>0.18199565173188159</v>
      </c>
      <c r="I247" s="10" t="s">
        <v>493</v>
      </c>
      <c r="J247" s="11">
        <v>8.124516129291E-4</v>
      </c>
      <c r="L247" s="12" t="str">
        <f>_xlfn.XLOOKUP(I247,Sheet!$B$2:$B$900,Sheet!$A$2:$A$900)</f>
        <v>MA</v>
      </c>
      <c r="M247" s="9">
        <f t="shared" si="11"/>
        <v>8.124516129291E-4</v>
      </c>
      <c r="P247" s="15"/>
      <c r="R247" s="10" t="s">
        <v>492</v>
      </c>
      <c r="S247" s="11">
        <v>0.18199565173188159</v>
      </c>
      <c r="V247" s="16"/>
    </row>
    <row r="248" spans="1:22">
      <c r="A248" s="1" t="s">
        <v>494</v>
      </c>
      <c r="B248">
        <v>0.21191042353176201</v>
      </c>
      <c r="C248">
        <v>0.1025313057276611</v>
      </c>
      <c r="D248">
        <v>1.0066235623420821</v>
      </c>
      <c r="E248">
        <v>-0.1093791178041008</v>
      </c>
      <c r="F248" s="8">
        <f t="shared" si="9"/>
        <v>3.5202834798819999E-4</v>
      </c>
      <c r="G248" s="8">
        <f t="shared" si="10"/>
        <v>9.5092520437490405E-2</v>
      </c>
      <c r="I248" s="10" t="s">
        <v>495</v>
      </c>
      <c r="J248" s="11">
        <v>3.5202834798819999E-4</v>
      </c>
      <c r="L248" s="12" t="str">
        <f>_xlfn.XLOOKUP(I248,Sheet!$B$2:$B$900,Sheet!$A$2:$A$900)</f>
        <v>MAA</v>
      </c>
      <c r="M248" s="9">
        <f t="shared" si="11"/>
        <v>3.5202834798819999E-4</v>
      </c>
      <c r="P248" s="15"/>
      <c r="R248" s="10" t="s">
        <v>494</v>
      </c>
      <c r="S248" s="11">
        <v>9.5092520437490405E-2</v>
      </c>
      <c r="V248" s="16"/>
    </row>
    <row r="249" spans="1:22">
      <c r="A249" s="1" t="s">
        <v>496</v>
      </c>
      <c r="B249">
        <v>0.2251959051655098</v>
      </c>
      <c r="C249">
        <v>8.6030446255610293E-2</v>
      </c>
      <c r="D249">
        <v>1.0707498422037069</v>
      </c>
      <c r="E249">
        <v>-0.13916545890989951</v>
      </c>
      <c r="F249" s="8">
        <f t="shared" si="9"/>
        <v>3.7945271598740002E-4</v>
      </c>
      <c r="G249" s="8">
        <f t="shared" si="10"/>
        <v>8.8590038703370094E-2</v>
      </c>
      <c r="I249" s="10" t="s">
        <v>497</v>
      </c>
      <c r="J249" s="11">
        <v>3.7945271598740002E-4</v>
      </c>
      <c r="L249" s="12" t="str">
        <f>_xlfn.XLOOKUP(I249,Sheet!$B$2:$B$900,Sheet!$A$2:$A$900)</f>
        <v>MAR</v>
      </c>
      <c r="M249" s="9">
        <f t="shared" si="11"/>
        <v>3.7945271598740002E-4</v>
      </c>
      <c r="P249" s="15"/>
      <c r="R249" s="10" t="s">
        <v>496</v>
      </c>
      <c r="S249" s="11">
        <v>8.8590038703370094E-2</v>
      </c>
      <c r="V249" s="16"/>
    </row>
    <row r="250" spans="1:22">
      <c r="A250" s="1" t="s">
        <v>498</v>
      </c>
      <c r="B250">
        <v>0.1989538354311188</v>
      </c>
      <c r="C250">
        <v>0.23427673543431959</v>
      </c>
      <c r="D250">
        <v>0.944084783734079</v>
      </c>
      <c r="E250">
        <v>3.5322900003200819E-2</v>
      </c>
      <c r="F250" s="8">
        <f t="shared" si="9"/>
        <v>1.17858374685E-4</v>
      </c>
      <c r="G250" s="8">
        <f t="shared" si="10"/>
        <v>4.4478971666223902E-2</v>
      </c>
      <c r="I250" s="10" t="s">
        <v>499</v>
      </c>
      <c r="J250" s="11">
        <v>1.17858374685E-4</v>
      </c>
      <c r="L250" s="12" t="str">
        <f>_xlfn.XLOOKUP(I250,Sheet!$B$2:$B$900,Sheet!$A$2:$A$900)</f>
        <v>MAS</v>
      </c>
      <c r="M250" s="9">
        <f t="shared" si="11"/>
        <v>1.17858374685E-4</v>
      </c>
      <c r="P250" s="15"/>
      <c r="R250" s="10" t="s">
        <v>498</v>
      </c>
      <c r="S250" s="11">
        <v>4.4478971666223902E-2</v>
      </c>
      <c r="V250" s="16"/>
    </row>
    <row r="251" spans="1:22">
      <c r="A251" s="1" t="s">
        <v>500</v>
      </c>
      <c r="B251">
        <v>0.1974137070064281</v>
      </c>
      <c r="C251">
        <v>0.18715296676534529</v>
      </c>
      <c r="D251">
        <v>0.93665090146264651</v>
      </c>
      <c r="E251">
        <v>-1.026074024108276E-2</v>
      </c>
      <c r="F251" s="8">
        <f t="shared" si="9"/>
        <v>5.468903757013E-4</v>
      </c>
      <c r="G251" s="8">
        <f t="shared" si="10"/>
        <v>0.1184137414224212</v>
      </c>
      <c r="I251" s="10" t="s">
        <v>501</v>
      </c>
      <c r="J251" s="11">
        <v>5.468903757013E-4</v>
      </c>
      <c r="L251" s="12" t="str">
        <f>_xlfn.XLOOKUP(I251,Sheet!$B$2:$B$900,Sheet!$A$2:$A$900)</f>
        <v>MCD</v>
      </c>
      <c r="M251" s="9">
        <f t="shared" si="11"/>
        <v>5.468903757013E-4</v>
      </c>
      <c r="P251" s="15"/>
      <c r="R251" s="10" t="s">
        <v>500</v>
      </c>
      <c r="S251" s="11">
        <v>0.1184137414224212</v>
      </c>
      <c r="V251" s="16"/>
    </row>
    <row r="252" spans="1:22">
      <c r="A252" s="1" t="s">
        <v>502</v>
      </c>
      <c r="B252">
        <v>0.30215274034021339</v>
      </c>
      <c r="C252">
        <v>0.47997917442691529</v>
      </c>
      <c r="D252">
        <v>1.442204614091104</v>
      </c>
      <c r="E252">
        <v>0.17782643408670179</v>
      </c>
      <c r="F252" s="8">
        <f t="shared" si="9"/>
        <v>1.2505551906559999E-4</v>
      </c>
      <c r="G252" s="8">
        <f t="shared" si="10"/>
        <v>5.8087442262844E-2</v>
      </c>
      <c r="I252" s="10" t="s">
        <v>503</v>
      </c>
      <c r="J252" s="11">
        <v>1.2505551906559999E-4</v>
      </c>
      <c r="L252" s="12" t="str">
        <f>_xlfn.XLOOKUP(I252,Sheet!$B$2:$B$900,Sheet!$A$2:$A$900)</f>
        <v>MCHP</v>
      </c>
      <c r="M252" s="9">
        <f t="shared" si="11"/>
        <v>1.2505551906559999E-4</v>
      </c>
      <c r="P252" s="15"/>
      <c r="R252" s="10" t="s">
        <v>502</v>
      </c>
      <c r="S252" s="11">
        <v>5.8087442262844E-2</v>
      </c>
      <c r="V252" s="16"/>
    </row>
    <row r="253" spans="1:22">
      <c r="A253" s="1" t="s">
        <v>504</v>
      </c>
      <c r="B253">
        <v>0.20507243709667791</v>
      </c>
      <c r="C253">
        <v>0.34260585231024371</v>
      </c>
      <c r="D253">
        <v>0.97361801207943044</v>
      </c>
      <c r="E253">
        <v>0.1375334152135658</v>
      </c>
      <c r="F253" s="8">
        <f t="shared" si="9"/>
        <v>-3.291129985097E-4</v>
      </c>
      <c r="G253" s="8">
        <f t="shared" si="10"/>
        <v>-5.4344057447090303E-2</v>
      </c>
      <c r="I253" s="10" t="s">
        <v>505</v>
      </c>
      <c r="J253" s="11">
        <v>-3.291129985097E-4</v>
      </c>
      <c r="L253" s="12" t="str">
        <f>_xlfn.XLOOKUP(I253,Sheet!$B$2:$B$900,Sheet!$A$2:$A$900)</f>
        <v>MCK</v>
      </c>
      <c r="M253" s="9">
        <f t="shared" si="11"/>
        <v>-3.291129985097E-4</v>
      </c>
      <c r="P253" s="15"/>
      <c r="R253" s="10" t="s">
        <v>504</v>
      </c>
      <c r="S253" s="11">
        <v>-5.4344057447090303E-2</v>
      </c>
      <c r="V253" s="16"/>
    </row>
    <row r="254" spans="1:22">
      <c r="A254" s="1" t="s">
        <v>506</v>
      </c>
      <c r="B254">
        <v>0.26159707092616341</v>
      </c>
      <c r="C254">
        <v>0.3357092176817057</v>
      </c>
      <c r="D254">
        <v>1.2464507619902769</v>
      </c>
      <c r="E254">
        <v>7.4112146755542285E-2</v>
      </c>
      <c r="F254" s="8">
        <f t="shared" si="9"/>
        <v>7.292313749185E-4</v>
      </c>
      <c r="G254" s="8">
        <f t="shared" si="10"/>
        <v>0.14610912643153709</v>
      </c>
      <c r="I254" s="10" t="s">
        <v>507</v>
      </c>
      <c r="J254" s="11">
        <v>7.292313749185E-4</v>
      </c>
      <c r="L254" s="12" t="str">
        <f>_xlfn.XLOOKUP(I254,Sheet!$B$2:$B$900,Sheet!$A$2:$A$900)</f>
        <v>MCO</v>
      </c>
      <c r="M254" s="9">
        <f t="shared" si="11"/>
        <v>7.292313749185E-4</v>
      </c>
      <c r="P254" s="15"/>
      <c r="R254" s="10" t="s">
        <v>506</v>
      </c>
      <c r="S254" s="11">
        <v>0.14610912643153709</v>
      </c>
      <c r="V254" s="16"/>
    </row>
    <row r="255" spans="1:22">
      <c r="A255" s="1" t="s">
        <v>508</v>
      </c>
      <c r="B255">
        <v>0.1763838732330317</v>
      </c>
      <c r="C255">
        <v>0.14019268742135119</v>
      </c>
      <c r="D255">
        <v>0.83514423101039559</v>
      </c>
      <c r="E255">
        <v>-3.6191185811680522E-2</v>
      </c>
      <c r="F255" s="8">
        <f t="shared" si="9"/>
        <v>7.9506273810385031E-5</v>
      </c>
      <c r="G255" s="8">
        <f t="shared" si="10"/>
        <v>8.3770435227788403E-2</v>
      </c>
      <c r="I255" s="10" t="s">
        <v>509</v>
      </c>
      <c r="J255" s="11">
        <v>7.9506273810385031E-5</v>
      </c>
      <c r="L255" s="12" t="str">
        <f>_xlfn.XLOOKUP(I255,Sheet!$B$2:$B$900,Sheet!$A$2:$A$900)</f>
        <v>MDLZ</v>
      </c>
      <c r="M255" s="9">
        <f t="shared" si="11"/>
        <v>7.9506273810385031E-5</v>
      </c>
      <c r="P255" s="15"/>
      <c r="R255" s="10" t="s">
        <v>508</v>
      </c>
      <c r="S255" s="11">
        <v>8.3770435227788403E-2</v>
      </c>
      <c r="V255" s="16"/>
    </row>
    <row r="256" spans="1:22">
      <c r="A256" s="1" t="s">
        <v>510</v>
      </c>
      <c r="B256">
        <v>0.2029151361010435</v>
      </c>
      <c r="C256">
        <v>0.1406060404158026</v>
      </c>
      <c r="D256">
        <v>0.96320516509310816</v>
      </c>
      <c r="E256">
        <v>-6.2309095685240901E-2</v>
      </c>
      <c r="F256" s="8">
        <f t="shared" si="9"/>
        <v>3.6279166223819999E-4</v>
      </c>
      <c r="G256" s="8">
        <f t="shared" si="10"/>
        <v>9.5601344789987205E-2</v>
      </c>
      <c r="I256" s="10" t="s">
        <v>511</v>
      </c>
      <c r="J256" s="11">
        <v>3.6279166223819999E-4</v>
      </c>
      <c r="L256" s="12" t="str">
        <f>_xlfn.XLOOKUP(I256,Sheet!$B$2:$B$900,Sheet!$A$2:$A$900)</f>
        <v>MDT</v>
      </c>
      <c r="M256" s="9">
        <f t="shared" si="11"/>
        <v>3.6279166223819999E-4</v>
      </c>
      <c r="P256" s="15"/>
      <c r="R256" s="10" t="s">
        <v>510</v>
      </c>
      <c r="S256" s="11">
        <v>9.5601344789987205E-2</v>
      </c>
      <c r="V256" s="16"/>
    </row>
    <row r="257" spans="1:22">
      <c r="A257" s="1" t="s">
        <v>512</v>
      </c>
      <c r="B257">
        <v>0.30372792686997591</v>
      </c>
      <c r="C257">
        <v>0.14766115233168831</v>
      </c>
      <c r="D257">
        <v>1.4498077146053689</v>
      </c>
      <c r="E257">
        <v>-0.1560667745382876</v>
      </c>
      <c r="F257" s="8">
        <f t="shared" si="9"/>
        <v>-2.8016735594730001E-4</v>
      </c>
      <c r="G257" s="8">
        <f t="shared" si="10"/>
        <v>1.53785858035775E-2</v>
      </c>
      <c r="I257" s="10" t="s">
        <v>513</v>
      </c>
      <c r="J257" s="11">
        <v>-2.8016735594730001E-4</v>
      </c>
      <c r="L257" s="12" t="str">
        <f>_xlfn.XLOOKUP(I257,Sheet!$B$2:$B$900,Sheet!$A$2:$A$900)</f>
        <v>MET</v>
      </c>
      <c r="M257" s="9">
        <f t="shared" si="11"/>
        <v>-2.8016735594730001E-4</v>
      </c>
      <c r="P257" s="15"/>
      <c r="R257" s="10" t="s">
        <v>512</v>
      </c>
      <c r="S257" s="11">
        <v>1.53785858035775E-2</v>
      </c>
      <c r="V257" s="16"/>
    </row>
    <row r="258" spans="1:22">
      <c r="A258" s="1" t="s">
        <v>514</v>
      </c>
      <c r="B258">
        <v>0.37798868076057501</v>
      </c>
      <c r="C258">
        <v>0.41304830922676788</v>
      </c>
      <c r="D258">
        <v>1.8082490581715069</v>
      </c>
      <c r="E258">
        <v>3.5059628466192982E-2</v>
      </c>
      <c r="F258" s="8">
        <f t="shared" ref="F258:F321" si="12">_xlfn.XLOOKUP(A258,$L$2:$L$900,$M$2:$M$900)</f>
        <v>-3.083268752785E-4</v>
      </c>
      <c r="G258" s="8">
        <f t="shared" ref="G258:G321" si="13">_xlfn.XLOOKUP(A258,$R$2:$R$900,$S$2:$S$900)</f>
        <v>-2.6254733569699502E-2</v>
      </c>
      <c r="I258" s="10" t="s">
        <v>515</v>
      </c>
      <c r="J258" s="11">
        <v>-3.083268752785E-4</v>
      </c>
      <c r="L258" s="12" t="str">
        <f>_xlfn.XLOOKUP(I258,Sheet!$B$2:$B$900,Sheet!$A$2:$A$900)</f>
        <v>MGM</v>
      </c>
      <c r="M258" s="9">
        <f t="shared" ref="M258:M321" si="14">J258</f>
        <v>-3.083268752785E-4</v>
      </c>
      <c r="P258" s="15"/>
      <c r="R258" s="10" t="s">
        <v>514</v>
      </c>
      <c r="S258" s="11">
        <v>-2.6254733569699502E-2</v>
      </c>
      <c r="V258" s="16"/>
    </row>
    <row r="259" spans="1:22">
      <c r="A259" s="1" t="s">
        <v>516</v>
      </c>
      <c r="B259">
        <v>0.26327352679422261</v>
      </c>
      <c r="C259">
        <v>0.3122669820333418</v>
      </c>
      <c r="D259">
        <v>1.254542668714814</v>
      </c>
      <c r="E259">
        <v>4.8993455239119188E-2</v>
      </c>
      <c r="F259" s="8">
        <f t="shared" si="12"/>
        <v>-8.4126172657640001E-4</v>
      </c>
      <c r="G259" s="8">
        <f t="shared" si="13"/>
        <v>-0.60448644197156232</v>
      </c>
      <c r="I259" s="10" t="s">
        <v>517</v>
      </c>
      <c r="J259" s="11">
        <v>-8.4126172657640001E-4</v>
      </c>
      <c r="L259" s="12" t="str">
        <f>_xlfn.XLOOKUP(I259,Sheet!$B$2:$B$900,Sheet!$A$2:$A$900)</f>
        <v>MHK</v>
      </c>
      <c r="M259" s="9">
        <f t="shared" si="14"/>
        <v>-8.4126172657640001E-4</v>
      </c>
      <c r="P259" s="15"/>
      <c r="R259" s="10" t="s">
        <v>516</v>
      </c>
      <c r="S259" s="11">
        <v>-0.60448644197156232</v>
      </c>
      <c r="V259" s="16"/>
    </row>
    <row r="260" spans="1:22">
      <c r="A260" s="1" t="s">
        <v>518</v>
      </c>
      <c r="B260">
        <v>0.15693342916446479</v>
      </c>
      <c r="C260">
        <v>0.20693658949754429</v>
      </c>
      <c r="D260">
        <v>0.74126094893159966</v>
      </c>
      <c r="E260">
        <v>5.0003160333079583E-2</v>
      </c>
      <c r="F260" s="8">
        <f t="shared" si="12"/>
        <v>6.8489630948849998E-4</v>
      </c>
      <c r="G260" s="8">
        <f t="shared" si="13"/>
        <v>0.15746708222127209</v>
      </c>
      <c r="I260" s="10" t="s">
        <v>519</v>
      </c>
      <c r="J260" s="11">
        <v>6.8489630948849998E-4</v>
      </c>
      <c r="L260" s="12" t="str">
        <f>_xlfn.XLOOKUP(I260,Sheet!$B$2:$B$900,Sheet!$A$2:$A$900)</f>
        <v>MKC</v>
      </c>
      <c r="M260" s="9">
        <f t="shared" si="14"/>
        <v>6.8489630948849998E-4</v>
      </c>
      <c r="P260" s="15"/>
      <c r="R260" s="10" t="s">
        <v>518</v>
      </c>
      <c r="S260" s="11">
        <v>0.15746708222127209</v>
      </c>
      <c r="V260" s="16"/>
    </row>
    <row r="261" spans="1:22">
      <c r="A261" s="1" t="s">
        <v>520</v>
      </c>
      <c r="B261">
        <v>0.17144214118906201</v>
      </c>
      <c r="C261">
        <v>0.52315412221572977</v>
      </c>
      <c r="D261">
        <v>0.81129150961203955</v>
      </c>
      <c r="E261">
        <v>0.35171198102666779</v>
      </c>
      <c r="F261" s="8">
        <f t="shared" si="12"/>
        <v>1.1494493104157999E-3</v>
      </c>
      <c r="G261" s="8">
        <f t="shared" si="13"/>
        <v>0.15700747476581661</v>
      </c>
      <c r="I261" s="10" t="s">
        <v>521</v>
      </c>
      <c r="J261" s="11">
        <v>1.1494493104157999E-3</v>
      </c>
      <c r="L261" s="12" t="str">
        <f>_xlfn.XLOOKUP(I261,Sheet!$B$2:$B$900,Sheet!$A$2:$A$900)</f>
        <v>MKTX</v>
      </c>
      <c r="M261" s="9">
        <f t="shared" si="14"/>
        <v>1.1494493104157999E-3</v>
      </c>
      <c r="P261" s="15"/>
      <c r="R261" s="10" t="s">
        <v>520</v>
      </c>
      <c r="S261" s="11">
        <v>0.15700747476581661</v>
      </c>
      <c r="V261" s="16"/>
    </row>
    <row r="262" spans="1:22">
      <c r="A262" s="1" t="s">
        <v>522</v>
      </c>
      <c r="B262">
        <v>0.22691052336647699</v>
      </c>
      <c r="C262">
        <v>0.18001766034972491</v>
      </c>
      <c r="D262">
        <v>1.0790259506386291</v>
      </c>
      <c r="E262">
        <v>-4.6892863016752162E-2</v>
      </c>
      <c r="F262" s="8">
        <f t="shared" si="12"/>
        <v>3.0231893792114189E-5</v>
      </c>
      <c r="G262" s="8">
        <f t="shared" si="13"/>
        <v>3.3748623550316499E-2</v>
      </c>
      <c r="I262" s="10" t="s">
        <v>523</v>
      </c>
      <c r="J262" s="11">
        <v>3.0231893792114189E-5</v>
      </c>
      <c r="L262" s="12" t="str">
        <f>_xlfn.XLOOKUP(I262,Sheet!$B$2:$B$900,Sheet!$A$2:$A$900)</f>
        <v>MLM</v>
      </c>
      <c r="M262" s="9">
        <f t="shared" si="14"/>
        <v>3.0231893792114189E-5</v>
      </c>
      <c r="P262" s="15"/>
      <c r="R262" s="10" t="s">
        <v>522</v>
      </c>
      <c r="S262" s="11">
        <v>3.3748623550316499E-2</v>
      </c>
      <c r="V262" s="16"/>
    </row>
    <row r="263" spans="1:22">
      <c r="A263" s="1" t="s">
        <v>524</v>
      </c>
      <c r="B263">
        <v>0.17997904942308091</v>
      </c>
      <c r="C263">
        <v>0.13249379719691609</v>
      </c>
      <c r="D263">
        <v>0.85249740501421323</v>
      </c>
      <c r="E263">
        <v>-4.7485252226164808E-2</v>
      </c>
      <c r="F263" s="8">
        <f t="shared" si="12"/>
        <v>3.6760809082679997E-4</v>
      </c>
      <c r="G263" s="8">
        <f t="shared" si="13"/>
        <v>0.1025289241997582</v>
      </c>
      <c r="I263" s="10" t="s">
        <v>525</v>
      </c>
      <c r="J263" s="11">
        <v>3.6760809082679997E-4</v>
      </c>
      <c r="L263" s="12" t="str">
        <f>_xlfn.XLOOKUP(I263,Sheet!$B$2:$B$900,Sheet!$A$2:$A$900)</f>
        <v>MMC</v>
      </c>
      <c r="M263" s="9">
        <f t="shared" si="14"/>
        <v>3.6760809082679997E-4</v>
      </c>
      <c r="P263" s="15"/>
      <c r="R263" s="10" t="s">
        <v>524</v>
      </c>
      <c r="S263" s="11">
        <v>0.1025289241997582</v>
      </c>
      <c r="V263" s="16"/>
    </row>
    <row r="264" spans="1:22">
      <c r="A264" s="1" t="s">
        <v>526</v>
      </c>
      <c r="B264">
        <v>0.17260633301202699</v>
      </c>
      <c r="C264">
        <v>9.7249148091006155E-2</v>
      </c>
      <c r="D264">
        <v>0.81691082343973198</v>
      </c>
      <c r="E264">
        <v>-7.5357184921020864E-2</v>
      </c>
      <c r="F264" s="8">
        <f t="shared" si="12"/>
        <v>-3.8958797851210001E-4</v>
      </c>
      <c r="G264" s="8">
        <f t="shared" si="13"/>
        <v>-4.3012868967063397E-2</v>
      </c>
      <c r="I264" s="10" t="s">
        <v>527</v>
      </c>
      <c r="J264" s="11">
        <v>-3.8958797851210001E-4</v>
      </c>
      <c r="L264" s="12" t="str">
        <f>_xlfn.XLOOKUP(I264,Sheet!$B$2:$B$900,Sheet!$A$2:$A$900)</f>
        <v>MMM</v>
      </c>
      <c r="M264" s="9">
        <f t="shared" si="14"/>
        <v>-3.8958797851210001E-4</v>
      </c>
      <c r="P264" s="15"/>
      <c r="R264" s="10" t="s">
        <v>526</v>
      </c>
      <c r="S264" s="11">
        <v>-4.3012868967063397E-2</v>
      </c>
      <c r="V264" s="16"/>
    </row>
    <row r="265" spans="1:22">
      <c r="A265" s="1" t="s">
        <v>528</v>
      </c>
      <c r="B265">
        <v>0.18651621129704909</v>
      </c>
      <c r="C265">
        <v>0.43938615782279211</v>
      </c>
      <c r="D265">
        <v>0.88405093716211558</v>
      </c>
      <c r="E265">
        <v>0.25286994652574302</v>
      </c>
      <c r="F265" s="8">
        <f t="shared" si="12"/>
        <v>9.8791314874487036E-5</v>
      </c>
      <c r="G265" s="8">
        <f t="shared" si="13"/>
        <v>5.7645571824156402E-2</v>
      </c>
      <c r="I265" s="10" t="s">
        <v>529</v>
      </c>
      <c r="J265" s="11">
        <v>9.8791314874487036E-5</v>
      </c>
      <c r="L265" s="12" t="str">
        <f>_xlfn.XLOOKUP(I265,Sheet!$B$2:$B$900,Sheet!$A$2:$A$900)</f>
        <v>MNST</v>
      </c>
      <c r="M265" s="9">
        <f t="shared" si="14"/>
        <v>9.8791314874487036E-5</v>
      </c>
      <c r="P265" s="15"/>
      <c r="R265" s="10" t="s">
        <v>528</v>
      </c>
      <c r="S265" s="11">
        <v>5.7645571824156402E-2</v>
      </c>
      <c r="V265" s="16"/>
    </row>
    <row r="266" spans="1:22">
      <c r="A266" s="1" t="s">
        <v>530</v>
      </c>
      <c r="B266">
        <v>0.1548623943261761</v>
      </c>
      <c r="C266">
        <v>-4.1471536009552327E-2</v>
      </c>
      <c r="D266">
        <v>0.73126449089533885</v>
      </c>
      <c r="E266">
        <v>-0.19633393033572841</v>
      </c>
      <c r="F266" s="8">
        <f t="shared" si="12"/>
        <v>-3.9877908851540002E-4</v>
      </c>
      <c r="G266" s="8">
        <f t="shared" si="13"/>
        <v>-0.16304912116290551</v>
      </c>
      <c r="I266" s="10" t="s">
        <v>531</v>
      </c>
      <c r="J266" s="11">
        <v>-3.9877908851540002E-4</v>
      </c>
      <c r="L266" s="12" t="str">
        <f>_xlfn.XLOOKUP(I266,Sheet!$B$2:$B$900,Sheet!$A$2:$A$900)</f>
        <v>MO</v>
      </c>
      <c r="M266" s="9">
        <f t="shared" si="14"/>
        <v>-3.9877908851540002E-4</v>
      </c>
      <c r="P266" s="15"/>
      <c r="R266" s="10" t="s">
        <v>530</v>
      </c>
      <c r="S266" s="11">
        <v>-0.16304912116290551</v>
      </c>
      <c r="V266" s="16"/>
    </row>
    <row r="267" spans="1:22">
      <c r="A267" s="1" t="s">
        <v>532</v>
      </c>
      <c r="B267">
        <v>0.2084764133957947</v>
      </c>
      <c r="C267">
        <v>0.59817617538741696</v>
      </c>
      <c r="D267">
        <v>0.990048303642592</v>
      </c>
      <c r="E267">
        <v>0.38969976199162232</v>
      </c>
      <c r="F267" s="8">
        <f t="shared" si="12"/>
        <v>9.9276261326369992E-4</v>
      </c>
      <c r="G267" s="8">
        <f t="shared" si="13"/>
        <v>0.18971897457550829</v>
      </c>
      <c r="I267" s="10" t="s">
        <v>533</v>
      </c>
      <c r="J267" s="11">
        <v>9.9276261326369992E-4</v>
      </c>
      <c r="L267" s="12" t="str">
        <f>_xlfn.XLOOKUP(I267,Sheet!$B$2:$B$900,Sheet!$A$2:$A$900)</f>
        <v>MOH</v>
      </c>
      <c r="M267" s="9">
        <f t="shared" si="14"/>
        <v>9.9276261326369992E-4</v>
      </c>
      <c r="P267" s="15"/>
      <c r="R267" s="10" t="s">
        <v>532</v>
      </c>
      <c r="S267" s="11">
        <v>0.18971897457550829</v>
      </c>
      <c r="V267" s="16"/>
    </row>
    <row r="268" spans="1:22">
      <c r="A268" s="1" t="s">
        <v>534</v>
      </c>
      <c r="B268">
        <v>0.27257775905230458</v>
      </c>
      <c r="C268">
        <v>0.38817164377214908</v>
      </c>
      <c r="D268">
        <v>1.2994522789289991</v>
      </c>
      <c r="E268">
        <v>0.1155938847198444</v>
      </c>
      <c r="F268" s="8">
        <f t="shared" si="12"/>
        <v>-8.2251669830899995E-4</v>
      </c>
      <c r="G268" s="8">
        <f t="shared" si="13"/>
        <v>-3.44606928115124E-2</v>
      </c>
      <c r="I268" s="10" t="s">
        <v>535</v>
      </c>
      <c r="J268" s="11">
        <v>-8.2251669830899995E-4</v>
      </c>
      <c r="L268" s="12" t="str">
        <f>_xlfn.XLOOKUP(I268,Sheet!$B$2:$B$900,Sheet!$A$2:$A$900)</f>
        <v>MOS</v>
      </c>
      <c r="M268" s="9">
        <f t="shared" si="14"/>
        <v>-8.2251669830899995E-4</v>
      </c>
      <c r="P268" s="15"/>
      <c r="R268" s="10" t="s">
        <v>534</v>
      </c>
      <c r="S268" s="11">
        <v>-3.44606928115124E-2</v>
      </c>
      <c r="V268" s="16"/>
    </row>
    <row r="269" spans="1:22">
      <c r="A269" s="1" t="s">
        <v>536</v>
      </c>
      <c r="B269">
        <v>0.30172091208918139</v>
      </c>
      <c r="C269">
        <v>0.92234340382806335</v>
      </c>
      <c r="D269">
        <v>1.4401202681831999</v>
      </c>
      <c r="E269">
        <v>0.62062249173888184</v>
      </c>
      <c r="F269" s="8">
        <f t="shared" si="12"/>
        <v>3.7011764767589999E-4</v>
      </c>
      <c r="G269" s="8">
        <f t="shared" si="13"/>
        <v>0.12929727675261399</v>
      </c>
      <c r="I269" s="10" t="s">
        <v>537</v>
      </c>
      <c r="J269" s="11">
        <v>3.7011764767589999E-4</v>
      </c>
      <c r="L269" s="12" t="str">
        <f>_xlfn.XLOOKUP(I269,Sheet!$B$2:$B$900,Sheet!$A$2:$A$900)</f>
        <v>MPWR</v>
      </c>
      <c r="M269" s="9">
        <f t="shared" si="14"/>
        <v>3.7011764767589999E-4</v>
      </c>
      <c r="P269" s="15"/>
      <c r="R269" s="10" t="s">
        <v>536</v>
      </c>
      <c r="S269" s="11">
        <v>0.12929727675261399</v>
      </c>
      <c r="V269" s="16"/>
    </row>
    <row r="270" spans="1:22">
      <c r="A270" s="1" t="s">
        <v>538</v>
      </c>
      <c r="B270">
        <v>0.14746879583843531</v>
      </c>
      <c r="C270">
        <v>-2.4058821152677771E-2</v>
      </c>
      <c r="D270">
        <v>0.69557711584338866</v>
      </c>
      <c r="E270">
        <v>-0.1715276169911131</v>
      </c>
      <c r="F270" s="8">
        <f t="shared" si="12"/>
        <v>3.7690037513709999E-4</v>
      </c>
      <c r="G270" s="8">
        <f t="shared" si="13"/>
        <v>0.12323732320683679</v>
      </c>
      <c r="I270" s="10" t="s">
        <v>539</v>
      </c>
      <c r="J270" s="11">
        <v>3.7690037513709999E-4</v>
      </c>
      <c r="L270" s="12" t="str">
        <f>_xlfn.XLOOKUP(I270,Sheet!$B$2:$B$900,Sheet!$A$2:$A$900)</f>
        <v>MRK</v>
      </c>
      <c r="M270" s="9">
        <f t="shared" si="14"/>
        <v>3.7690037513709999E-4</v>
      </c>
      <c r="P270" s="15"/>
      <c r="R270" s="10" t="s">
        <v>538</v>
      </c>
      <c r="S270" s="11">
        <v>0.12323732320683679</v>
      </c>
      <c r="V270" s="16"/>
    </row>
    <row r="271" spans="1:22">
      <c r="A271" s="1" t="s">
        <v>540</v>
      </c>
      <c r="B271">
        <v>0.3069890568690678</v>
      </c>
      <c r="C271">
        <v>-0.21131973265190959</v>
      </c>
      <c r="D271">
        <v>1.4655485165387889</v>
      </c>
      <c r="E271">
        <v>-0.51830878952097748</v>
      </c>
      <c r="F271" s="8">
        <f t="shared" si="12"/>
        <v>-7.9113163676830002E-4</v>
      </c>
      <c r="G271" s="8">
        <f t="shared" si="13"/>
        <v>-1.17688596213767E-2</v>
      </c>
      <c r="I271" s="10" t="s">
        <v>541</v>
      </c>
      <c r="J271" s="11">
        <v>-7.9113163676830002E-4</v>
      </c>
      <c r="L271" s="12" t="str">
        <f>_xlfn.XLOOKUP(I271,Sheet!$B$2:$B$900,Sheet!$A$2:$A$900)</f>
        <v>MRO</v>
      </c>
      <c r="M271" s="9">
        <f t="shared" si="14"/>
        <v>-7.9113163676830002E-4</v>
      </c>
      <c r="P271" s="15"/>
      <c r="R271" s="10" t="s">
        <v>540</v>
      </c>
      <c r="S271" s="11">
        <v>-1.17688596213767E-2</v>
      </c>
      <c r="V271" s="16"/>
    </row>
    <row r="272" spans="1:22">
      <c r="A272" s="1" t="s">
        <v>542</v>
      </c>
      <c r="B272">
        <v>0.30033077569566902</v>
      </c>
      <c r="C272">
        <v>0.48628459630655763</v>
      </c>
      <c r="D272">
        <v>1.4334103665120581</v>
      </c>
      <c r="E272">
        <v>0.18595382061088861</v>
      </c>
      <c r="F272" s="8">
        <f t="shared" si="12"/>
        <v>-2.691761148276E-4</v>
      </c>
      <c r="G272" s="8">
        <f t="shared" si="13"/>
        <v>2.16271568277E-4</v>
      </c>
      <c r="I272" s="10" t="s">
        <v>543</v>
      </c>
      <c r="J272" s="11">
        <v>-2.691761148276E-4</v>
      </c>
      <c r="L272" s="12" t="str">
        <f>_xlfn.XLOOKUP(I272,Sheet!$B$2:$B$900,Sheet!$A$2:$A$900)</f>
        <v>MS</v>
      </c>
      <c r="M272" s="9">
        <f t="shared" si="14"/>
        <v>-2.691761148276E-4</v>
      </c>
      <c r="P272" s="15"/>
      <c r="R272" s="10" t="s">
        <v>542</v>
      </c>
      <c r="S272" s="11">
        <v>2.16271568277E-4</v>
      </c>
      <c r="V272" s="16"/>
    </row>
    <row r="273" spans="1:22">
      <c r="A273" s="1" t="s">
        <v>544</v>
      </c>
      <c r="B273">
        <v>0.241047197036554</v>
      </c>
      <c r="C273">
        <v>0.69200078109607965</v>
      </c>
      <c r="D273">
        <v>1.147260758910619</v>
      </c>
      <c r="E273">
        <v>0.45095358405952563</v>
      </c>
      <c r="F273" s="8">
        <f t="shared" si="12"/>
        <v>1.0964987151896E-3</v>
      </c>
      <c r="G273" s="8">
        <f t="shared" si="13"/>
        <v>0.1903601513583533</v>
      </c>
      <c r="I273" s="10" t="s">
        <v>545</v>
      </c>
      <c r="J273" s="11">
        <v>1.0964987151896E-3</v>
      </c>
      <c r="L273" s="12" t="str">
        <f>_xlfn.XLOOKUP(I273,Sheet!$B$2:$B$900,Sheet!$A$2:$A$900)</f>
        <v>MSCI</v>
      </c>
      <c r="M273" s="9">
        <f t="shared" si="14"/>
        <v>1.0964987151896E-3</v>
      </c>
      <c r="P273" s="15"/>
      <c r="R273" s="10" t="s">
        <v>544</v>
      </c>
      <c r="S273" s="11">
        <v>0.1903601513583533</v>
      </c>
      <c r="V273" s="16"/>
    </row>
    <row r="274" spans="1:22">
      <c r="A274" s="1" t="s">
        <v>546</v>
      </c>
      <c r="B274">
        <v>0.2354825146352387</v>
      </c>
      <c r="C274">
        <v>0.45123711529462102</v>
      </c>
      <c r="D274">
        <v>1.1204011846140161</v>
      </c>
      <c r="E274">
        <v>0.21575460065938221</v>
      </c>
      <c r="F274" s="8">
        <f t="shared" si="12"/>
        <v>6.6963468956360002E-4</v>
      </c>
      <c r="G274" s="8">
        <f t="shared" si="13"/>
        <v>0.1800026838736368</v>
      </c>
      <c r="I274" s="10" t="s">
        <v>547</v>
      </c>
      <c r="J274" s="11">
        <v>6.6963468956360002E-4</v>
      </c>
      <c r="L274" s="12" t="str">
        <f>_xlfn.XLOOKUP(I274,Sheet!$B$2:$B$900,Sheet!$A$2:$A$900)</f>
        <v>MSFT</v>
      </c>
      <c r="M274" s="9">
        <f t="shared" si="14"/>
        <v>6.6963468956360002E-4</v>
      </c>
      <c r="P274" s="15"/>
      <c r="R274" s="10" t="s">
        <v>546</v>
      </c>
      <c r="S274" s="11">
        <v>0.1800026838736368</v>
      </c>
      <c r="V274" s="16"/>
    </row>
    <row r="275" spans="1:22">
      <c r="A275" s="1" t="s">
        <v>548</v>
      </c>
      <c r="B275">
        <v>0.20162311013493969</v>
      </c>
      <c r="C275">
        <v>0.1681456583184765</v>
      </c>
      <c r="D275">
        <v>0.95696882222087132</v>
      </c>
      <c r="E275">
        <v>-3.347745181646325E-2</v>
      </c>
      <c r="F275" s="8">
        <f t="shared" si="12"/>
        <v>5.8749123522420003E-4</v>
      </c>
      <c r="G275" s="8">
        <f t="shared" si="13"/>
        <v>0.176569235319363</v>
      </c>
      <c r="I275" s="10" t="s">
        <v>549</v>
      </c>
      <c r="J275" s="11">
        <v>5.8749123522420003E-4</v>
      </c>
      <c r="L275" s="12" t="str">
        <f>_xlfn.XLOOKUP(I275,Sheet!$B$2:$B$900,Sheet!$A$2:$A$900)</f>
        <v>MSI</v>
      </c>
      <c r="M275" s="9">
        <f t="shared" si="14"/>
        <v>5.8749123522420003E-4</v>
      </c>
      <c r="P275" s="15"/>
      <c r="R275" s="10" t="s">
        <v>548</v>
      </c>
      <c r="S275" s="11">
        <v>0.176569235319363</v>
      </c>
      <c r="V275" s="16"/>
    </row>
    <row r="276" spans="1:22">
      <c r="A276" s="1" t="s">
        <v>550</v>
      </c>
      <c r="B276">
        <v>0.26571996043019208</v>
      </c>
      <c r="C276">
        <v>-4.7709398878533982E-2</v>
      </c>
      <c r="D276">
        <v>1.2663510993256071</v>
      </c>
      <c r="E276">
        <v>-0.31342935930872612</v>
      </c>
      <c r="F276" s="8">
        <f t="shared" si="12"/>
        <v>-2.0905476009459999E-4</v>
      </c>
      <c r="G276" s="8">
        <f t="shared" si="13"/>
        <v>1.2931298185016E-2</v>
      </c>
      <c r="I276" s="10" t="s">
        <v>551</v>
      </c>
      <c r="J276" s="11">
        <v>-2.0905476009459999E-4</v>
      </c>
      <c r="L276" s="12" t="str">
        <f>_xlfn.XLOOKUP(I276,Sheet!$B$2:$B$900,Sheet!$A$2:$A$900)</f>
        <v>MTB</v>
      </c>
      <c r="M276" s="9">
        <f t="shared" si="14"/>
        <v>-2.0905476009459999E-4</v>
      </c>
      <c r="P276" s="15"/>
      <c r="R276" s="10" t="s">
        <v>550</v>
      </c>
      <c r="S276" s="11">
        <v>1.2931298185016E-2</v>
      </c>
      <c r="V276" s="16"/>
    </row>
    <row r="277" spans="1:22">
      <c r="A277" s="1" t="s">
        <v>552</v>
      </c>
      <c r="B277">
        <v>0.19304409148693971</v>
      </c>
      <c r="C277">
        <v>0.76195353315578196</v>
      </c>
      <c r="D277">
        <v>0.91555966853522064</v>
      </c>
      <c r="E277">
        <v>0.56890944166884228</v>
      </c>
      <c r="F277" s="8">
        <f t="shared" si="12"/>
        <v>1.9389792364710001E-3</v>
      </c>
      <c r="G277" s="8">
        <f t="shared" si="13"/>
        <v>0.25123949219671438</v>
      </c>
      <c r="I277" s="10" t="s">
        <v>553</v>
      </c>
      <c r="J277" s="11">
        <v>1.9389792364710001E-3</v>
      </c>
      <c r="L277" s="12" t="str">
        <f>_xlfn.XLOOKUP(I277,Sheet!$B$2:$B$900,Sheet!$A$2:$A$900)</f>
        <v>MTCH</v>
      </c>
      <c r="M277" s="9">
        <f t="shared" si="14"/>
        <v>1.9389792364710001E-3</v>
      </c>
      <c r="P277" s="15"/>
      <c r="R277" s="10" t="s">
        <v>552</v>
      </c>
      <c r="S277" s="11">
        <v>0.25123949219671438</v>
      </c>
      <c r="V277" s="16"/>
    </row>
    <row r="278" spans="1:22">
      <c r="A278" s="1" t="s">
        <v>554</v>
      </c>
      <c r="B278">
        <v>0.1831237346058216</v>
      </c>
      <c r="C278">
        <v>0.44600827836340851</v>
      </c>
      <c r="D278">
        <v>0.86767615183456825</v>
      </c>
      <c r="E278">
        <v>0.26288454375758691</v>
      </c>
      <c r="F278" s="8">
        <f t="shared" si="12"/>
        <v>3.1252756897770002E-4</v>
      </c>
      <c r="G278" s="8">
        <f t="shared" si="13"/>
        <v>7.5339306399939396E-2</v>
      </c>
      <c r="I278" s="10" t="s">
        <v>555</v>
      </c>
      <c r="J278" s="11">
        <v>3.1252756897770002E-4</v>
      </c>
      <c r="L278" s="12" t="str">
        <f>_xlfn.XLOOKUP(I278,Sheet!$B$2:$B$900,Sheet!$A$2:$A$900)</f>
        <v>MTD</v>
      </c>
      <c r="M278" s="9">
        <f t="shared" si="14"/>
        <v>3.1252756897770002E-4</v>
      </c>
      <c r="P278" s="15"/>
      <c r="R278" s="10" t="s">
        <v>554</v>
      </c>
      <c r="S278" s="11">
        <v>7.5339306399939396E-2</v>
      </c>
      <c r="V278" s="16"/>
    </row>
    <row r="279" spans="1:22">
      <c r="A279" s="1" t="s">
        <v>556</v>
      </c>
      <c r="B279">
        <v>0.27107911273258389</v>
      </c>
      <c r="C279">
        <v>0.50261562482748912</v>
      </c>
      <c r="D279">
        <v>1.2922186222230281</v>
      </c>
      <c r="E279">
        <v>0.23153651209490519</v>
      </c>
      <c r="F279" s="8">
        <f t="shared" si="12"/>
        <v>5.3373232809939995E-4</v>
      </c>
      <c r="G279" s="8">
        <f t="shared" si="13"/>
        <v>0.10178459950467959</v>
      </c>
      <c r="I279" s="10" t="s">
        <v>557</v>
      </c>
      <c r="J279" s="11">
        <v>5.3373232809939995E-4</v>
      </c>
      <c r="L279" s="12" t="str">
        <f>_xlfn.XLOOKUP(I279,Sheet!$B$2:$B$900,Sheet!$A$2:$A$900)</f>
        <v>MU</v>
      </c>
      <c r="M279" s="9">
        <f t="shared" si="14"/>
        <v>5.3373232809939995E-4</v>
      </c>
      <c r="P279" s="15"/>
      <c r="R279" s="10" t="s">
        <v>556</v>
      </c>
      <c r="S279" s="11">
        <v>0.10178459950467959</v>
      </c>
      <c r="V279" s="16"/>
    </row>
    <row r="280" spans="1:22">
      <c r="A280" s="1" t="s">
        <v>558</v>
      </c>
      <c r="B280">
        <v>0.21236277475046469</v>
      </c>
      <c r="C280">
        <v>0.32044218207081082</v>
      </c>
      <c r="D280">
        <v>1.008806968382296</v>
      </c>
      <c r="E280">
        <v>0.1080794073203461</v>
      </c>
      <c r="F280" s="8">
        <f t="shared" si="12"/>
        <v>3.3776341740890002E-4</v>
      </c>
      <c r="G280" s="8">
        <f t="shared" si="13"/>
        <v>0.1146264316903403</v>
      </c>
      <c r="I280" s="10" t="s">
        <v>559</v>
      </c>
      <c r="J280" s="11">
        <v>3.3776341740890002E-4</v>
      </c>
      <c r="L280" s="12" t="str">
        <f>_xlfn.XLOOKUP(I280,Sheet!$B$2:$B$900,Sheet!$A$2:$A$900)</f>
        <v>NDAQ</v>
      </c>
      <c r="M280" s="9">
        <f t="shared" si="14"/>
        <v>3.3776341740890002E-4</v>
      </c>
      <c r="P280" s="15"/>
      <c r="R280" s="10" t="s">
        <v>558</v>
      </c>
      <c r="S280" s="11">
        <v>0.1146264316903403</v>
      </c>
      <c r="V280" s="16"/>
    </row>
    <row r="281" spans="1:22">
      <c r="A281" s="1" t="s">
        <v>560</v>
      </c>
      <c r="B281">
        <v>0.25711036502582058</v>
      </c>
      <c r="C281">
        <v>0.34559341323717391</v>
      </c>
      <c r="D281">
        <v>1.2247943579430709</v>
      </c>
      <c r="E281">
        <v>8.8483048211353221E-2</v>
      </c>
      <c r="F281" s="8">
        <f t="shared" si="12"/>
        <v>5.544863815621336E-5</v>
      </c>
      <c r="G281" s="8">
        <f t="shared" si="13"/>
        <v>6.3930992986922494E-2</v>
      </c>
      <c r="I281" s="10" t="s">
        <v>561</v>
      </c>
      <c r="J281" s="11">
        <v>5.544863815621336E-5</v>
      </c>
      <c r="L281" s="12" t="str">
        <f>_xlfn.XLOOKUP(I281,Sheet!$B$2:$B$900,Sheet!$A$2:$A$900)</f>
        <v>NDSN</v>
      </c>
      <c r="M281" s="9">
        <f t="shared" si="14"/>
        <v>5.544863815621336E-5</v>
      </c>
      <c r="P281" s="15"/>
      <c r="R281" s="10" t="s">
        <v>560</v>
      </c>
      <c r="S281" s="11">
        <v>6.3930992986922494E-2</v>
      </c>
      <c r="V281" s="16"/>
    </row>
    <row r="282" spans="1:22">
      <c r="A282" s="1" t="s">
        <v>562</v>
      </c>
      <c r="B282">
        <v>0.1939833555209054</v>
      </c>
      <c r="C282">
        <v>0.34934012958808441</v>
      </c>
      <c r="D282">
        <v>0.9200933023142962</v>
      </c>
      <c r="E282">
        <v>0.1553567740671789</v>
      </c>
      <c r="F282" s="8">
        <f t="shared" si="12"/>
        <v>9.7957288879149998E-4</v>
      </c>
      <c r="G282" s="8">
        <f t="shared" si="13"/>
        <v>0.15182344288500371</v>
      </c>
      <c r="I282" s="10" t="s">
        <v>563</v>
      </c>
      <c r="J282" s="11">
        <v>9.7957288879149998E-4</v>
      </c>
      <c r="L282" s="12" t="str">
        <f>_xlfn.XLOOKUP(I282,Sheet!$B$2:$B$900,Sheet!$A$2:$A$900)</f>
        <v>NEE</v>
      </c>
      <c r="M282" s="9">
        <f t="shared" si="14"/>
        <v>9.7957288879149998E-4</v>
      </c>
      <c r="P282" s="15"/>
      <c r="R282" s="10" t="s">
        <v>562</v>
      </c>
      <c r="S282" s="11">
        <v>0.15182344288500371</v>
      </c>
      <c r="V282" s="16"/>
    </row>
    <row r="283" spans="1:22">
      <c r="A283" s="1" t="s">
        <v>564</v>
      </c>
      <c r="B283">
        <v>9.076609965524346E-2</v>
      </c>
      <c r="C283">
        <v>0.44402496719002471</v>
      </c>
      <c r="D283">
        <v>0.42188489567460352</v>
      </c>
      <c r="E283">
        <v>0.35325886753478131</v>
      </c>
      <c r="F283" s="8">
        <f t="shared" si="12"/>
        <v>4.5433188011579999E-4</v>
      </c>
      <c r="G283" s="8">
        <f t="shared" si="13"/>
        <v>3.1511213558492901E-2</v>
      </c>
      <c r="I283" s="10" t="s">
        <v>565</v>
      </c>
      <c r="J283" s="11">
        <v>4.5433188011579999E-4</v>
      </c>
      <c r="L283" s="12" t="str">
        <f>_xlfn.XLOOKUP(I283,Sheet!$B$2:$B$900,Sheet!$A$2:$A$900)</f>
        <v>NEM</v>
      </c>
      <c r="M283" s="9">
        <f t="shared" si="14"/>
        <v>4.5433188011579999E-4</v>
      </c>
      <c r="P283" s="15"/>
      <c r="R283" s="10" t="s">
        <v>564</v>
      </c>
      <c r="S283" s="11">
        <v>3.1511213558492901E-2</v>
      </c>
      <c r="V283" s="16"/>
    </row>
    <row r="284" spans="1:22">
      <c r="A284" s="1" t="s">
        <v>566</v>
      </c>
      <c r="B284">
        <v>0.13846807456803581</v>
      </c>
      <c r="C284">
        <v>0.6207736506348841</v>
      </c>
      <c r="D284">
        <v>0.6521324905709438</v>
      </c>
      <c r="E284">
        <v>0.48230557606684832</v>
      </c>
      <c r="F284" s="8">
        <f t="shared" si="12"/>
        <v>6.2642679205600002E-4</v>
      </c>
      <c r="G284" s="8">
        <f t="shared" si="13"/>
        <v>0.15285003066100261</v>
      </c>
      <c r="I284" s="10" t="s">
        <v>567</v>
      </c>
      <c r="J284" s="11">
        <v>6.2642679205600002E-4</v>
      </c>
      <c r="L284" s="12" t="str">
        <f>_xlfn.XLOOKUP(I284,Sheet!$B$2:$B$900,Sheet!$A$2:$A$900)</f>
        <v>NFLX</v>
      </c>
      <c r="M284" s="9">
        <f t="shared" si="14"/>
        <v>6.2642679205600002E-4</v>
      </c>
      <c r="P284" s="15"/>
      <c r="R284" s="10" t="s">
        <v>566</v>
      </c>
      <c r="S284" s="11">
        <v>0.15285003066100261</v>
      </c>
      <c r="V284" s="16"/>
    </row>
    <row r="285" spans="1:22">
      <c r="A285" s="1" t="s">
        <v>568</v>
      </c>
      <c r="B285">
        <v>0.20351387673044399</v>
      </c>
      <c r="C285">
        <v>-5.9328942857509108E-2</v>
      </c>
      <c r="D285">
        <v>0.96609516262755413</v>
      </c>
      <c r="E285">
        <v>-0.26284281958795308</v>
      </c>
      <c r="F285" s="8">
        <f t="shared" si="12"/>
        <v>3.4323894270279999E-4</v>
      </c>
      <c r="G285" s="8">
        <f t="shared" si="13"/>
        <v>7.3091856701768695E-2</v>
      </c>
      <c r="I285" s="10" t="s">
        <v>569</v>
      </c>
      <c r="J285" s="11">
        <v>3.4323894270279999E-4</v>
      </c>
      <c r="L285" s="12" t="str">
        <f>_xlfn.XLOOKUP(I285,Sheet!$B$2:$B$900,Sheet!$A$2:$A$900)</f>
        <v>NI</v>
      </c>
      <c r="M285" s="9">
        <f t="shared" si="14"/>
        <v>3.4323894270279999E-4</v>
      </c>
      <c r="P285" s="15"/>
      <c r="R285" s="10" t="s">
        <v>568</v>
      </c>
      <c r="S285" s="11">
        <v>7.3091856701768695E-2</v>
      </c>
      <c r="V285" s="16"/>
    </row>
    <row r="286" spans="1:22">
      <c r="A286" s="1" t="s">
        <v>570</v>
      </c>
      <c r="B286">
        <v>0.19798138933645909</v>
      </c>
      <c r="C286">
        <v>0.42955814210768878</v>
      </c>
      <c r="D286">
        <v>0.93939098699146895</v>
      </c>
      <c r="E286">
        <v>0.23157675277122969</v>
      </c>
      <c r="F286" s="8">
        <f t="shared" si="12"/>
        <v>4.9506880132839999E-4</v>
      </c>
      <c r="G286" s="8">
        <f t="shared" si="13"/>
        <v>0.14604862291350529</v>
      </c>
      <c r="I286" s="10" t="s">
        <v>571</v>
      </c>
      <c r="J286" s="11">
        <v>4.9506880132839999E-4</v>
      </c>
      <c r="L286" s="12" t="str">
        <f>_xlfn.XLOOKUP(I286,Sheet!$B$2:$B$900,Sheet!$A$2:$A$900)</f>
        <v>NKE</v>
      </c>
      <c r="M286" s="9">
        <f t="shared" si="14"/>
        <v>4.9506880132839999E-4</v>
      </c>
      <c r="P286" s="15"/>
      <c r="R286" s="10" t="s">
        <v>570</v>
      </c>
      <c r="S286" s="11">
        <v>0.14604862291350529</v>
      </c>
      <c r="V286" s="16"/>
    </row>
    <row r="287" spans="1:22">
      <c r="A287" s="1" t="s">
        <v>572</v>
      </c>
      <c r="B287">
        <v>0.16681560105329171</v>
      </c>
      <c r="C287">
        <v>-2.5547622069836851E-2</v>
      </c>
      <c r="D287">
        <v>0.78896015454969748</v>
      </c>
      <c r="E287">
        <v>-0.19236322312312851</v>
      </c>
      <c r="F287" s="8">
        <f t="shared" si="12"/>
        <v>2.5874339715619999E-4</v>
      </c>
      <c r="G287" s="8">
        <f t="shared" si="13"/>
        <v>7.9816148271370999E-2</v>
      </c>
      <c r="I287" s="10" t="s">
        <v>573</v>
      </c>
      <c r="J287" s="11">
        <v>2.5874339715619999E-4</v>
      </c>
      <c r="L287" s="12" t="str">
        <f>_xlfn.XLOOKUP(I287,Sheet!$B$2:$B$900,Sheet!$A$2:$A$900)</f>
        <v>NOC</v>
      </c>
      <c r="M287" s="9">
        <f t="shared" si="14"/>
        <v>2.5874339715619999E-4</v>
      </c>
      <c r="P287" s="15"/>
      <c r="R287" s="10" t="s">
        <v>572</v>
      </c>
      <c r="S287" s="11">
        <v>7.9816148271370999E-2</v>
      </c>
      <c r="V287" s="16"/>
    </row>
    <row r="288" spans="1:22">
      <c r="A288" s="1" t="s">
        <v>574</v>
      </c>
      <c r="B288">
        <v>0.21693789200310801</v>
      </c>
      <c r="C288">
        <v>9.3613783240273363E-2</v>
      </c>
      <c r="D288">
        <v>1.030890115793188</v>
      </c>
      <c r="E288">
        <v>-0.1233241087628346</v>
      </c>
      <c r="F288" s="8">
        <f t="shared" si="12"/>
        <v>1.3362143254071999E-3</v>
      </c>
      <c r="G288" s="8">
        <f t="shared" si="13"/>
        <v>0.17777411939907911</v>
      </c>
      <c r="I288" s="10" t="s">
        <v>575</v>
      </c>
      <c r="J288" s="11">
        <v>1.3362143254071999E-3</v>
      </c>
      <c r="L288" s="12" t="str">
        <f>_xlfn.XLOOKUP(I288,Sheet!$B$2:$B$900,Sheet!$A$2:$A$900)</f>
        <v>NRG</v>
      </c>
      <c r="M288" s="9">
        <f t="shared" si="14"/>
        <v>1.3362143254071999E-3</v>
      </c>
      <c r="P288" s="15"/>
      <c r="R288" s="10" t="s">
        <v>574</v>
      </c>
      <c r="S288" s="11">
        <v>0.17777411939907911</v>
      </c>
      <c r="V288" s="16"/>
    </row>
    <row r="289" spans="1:22">
      <c r="A289" s="1" t="s">
        <v>576</v>
      </c>
      <c r="B289">
        <v>0.24826444402692849</v>
      </c>
      <c r="C289">
        <v>0.33597610896321789</v>
      </c>
      <c r="D289">
        <v>1.182096921655339</v>
      </c>
      <c r="E289">
        <v>8.7711664936289485E-2</v>
      </c>
      <c r="F289" s="8">
        <f t="shared" si="12"/>
        <v>3.7732210500050002E-4</v>
      </c>
      <c r="G289" s="8">
        <f t="shared" si="13"/>
        <v>0.1397251254873414</v>
      </c>
      <c r="I289" s="10" t="s">
        <v>577</v>
      </c>
      <c r="J289" s="11">
        <v>3.7732210500050002E-4</v>
      </c>
      <c r="L289" s="12" t="str">
        <f>_xlfn.XLOOKUP(I289,Sheet!$B$2:$B$900,Sheet!$A$2:$A$900)</f>
        <v>NSC</v>
      </c>
      <c r="M289" s="9">
        <f t="shared" si="14"/>
        <v>3.7732210500050002E-4</v>
      </c>
      <c r="P289" s="15"/>
      <c r="R289" s="10" t="s">
        <v>576</v>
      </c>
      <c r="S289" s="11">
        <v>0.1397251254873414</v>
      </c>
      <c r="V289" s="16"/>
    </row>
    <row r="290" spans="1:22">
      <c r="A290" s="1" t="s">
        <v>578</v>
      </c>
      <c r="B290">
        <v>0.22097826066341131</v>
      </c>
      <c r="C290">
        <v>0.23985696177414101</v>
      </c>
      <c r="D290">
        <v>1.050392142034871</v>
      </c>
      <c r="E290">
        <v>1.8878701110729701E-2</v>
      </c>
      <c r="F290" s="8">
        <f t="shared" si="12"/>
        <v>2.8446917468519998E-4</v>
      </c>
      <c r="G290" s="8">
        <f t="shared" si="13"/>
        <v>0.1201498701256113</v>
      </c>
      <c r="I290" s="10" t="s">
        <v>579</v>
      </c>
      <c r="J290" s="11">
        <v>2.8446917468519998E-4</v>
      </c>
      <c r="L290" s="12" t="str">
        <f>_xlfn.XLOOKUP(I290,Sheet!$B$2:$B$900,Sheet!$A$2:$A$900)</f>
        <v>NTAP</v>
      </c>
      <c r="M290" s="9">
        <f t="shared" si="14"/>
        <v>2.8446917468519998E-4</v>
      </c>
      <c r="P290" s="15"/>
      <c r="R290" s="10" t="s">
        <v>578</v>
      </c>
      <c r="S290" s="11">
        <v>0.1201498701256113</v>
      </c>
      <c r="V290" s="16"/>
    </row>
    <row r="291" spans="1:22">
      <c r="A291" s="1" t="s">
        <v>580</v>
      </c>
      <c r="B291">
        <v>0.25130724597067849</v>
      </c>
      <c r="C291">
        <v>3.985899985775998E-2</v>
      </c>
      <c r="D291">
        <v>1.196783899093383</v>
      </c>
      <c r="E291">
        <v>-0.2114482461129186</v>
      </c>
      <c r="F291" s="8">
        <f t="shared" si="12"/>
        <v>-2.0520157022669999E-4</v>
      </c>
      <c r="G291" s="8">
        <f t="shared" si="13"/>
        <v>3.35752810771697E-2</v>
      </c>
      <c r="I291" s="10" t="s">
        <v>581</v>
      </c>
      <c r="J291" s="11">
        <v>-2.0520157022669999E-4</v>
      </c>
      <c r="L291" s="12" t="str">
        <f>_xlfn.XLOOKUP(I291,Sheet!$B$2:$B$900,Sheet!$A$2:$A$900)</f>
        <v>NTRS</v>
      </c>
      <c r="M291" s="9">
        <f t="shared" si="14"/>
        <v>-2.0520157022669999E-4</v>
      </c>
      <c r="P291" s="15"/>
      <c r="R291" s="10" t="s">
        <v>580</v>
      </c>
      <c r="S291" s="11">
        <v>3.35752810771697E-2</v>
      </c>
      <c r="V291" s="16"/>
    </row>
    <row r="292" spans="1:22">
      <c r="A292" s="1" t="s">
        <v>582</v>
      </c>
      <c r="B292">
        <v>0.23707920971356811</v>
      </c>
      <c r="C292">
        <v>0.1064940115696075</v>
      </c>
      <c r="D292">
        <v>1.128108102456312</v>
      </c>
      <c r="E292">
        <v>-0.13058519814396069</v>
      </c>
      <c r="F292" s="8">
        <f t="shared" si="12"/>
        <v>-4.7679350575330001E-4</v>
      </c>
      <c r="G292" s="8">
        <f t="shared" si="13"/>
        <v>-1.70447792313159E-2</v>
      </c>
      <c r="I292" s="10" t="s">
        <v>583</v>
      </c>
      <c r="J292" s="11">
        <v>-4.7679350575330001E-4</v>
      </c>
      <c r="L292" s="12" t="str">
        <f>_xlfn.XLOOKUP(I292,Sheet!$B$2:$B$900,Sheet!$A$2:$A$900)</f>
        <v>NUE</v>
      </c>
      <c r="M292" s="9">
        <f t="shared" si="14"/>
        <v>-4.7679350575330001E-4</v>
      </c>
      <c r="P292" s="15"/>
      <c r="R292" s="10" t="s">
        <v>582</v>
      </c>
      <c r="S292" s="11">
        <v>-1.70447792313159E-2</v>
      </c>
      <c r="V292" s="16"/>
    </row>
    <row r="293" spans="1:22">
      <c r="A293" s="1" t="s">
        <v>584</v>
      </c>
      <c r="B293">
        <v>0.27847713266514668</v>
      </c>
      <c r="C293">
        <v>0.96840655440892354</v>
      </c>
      <c r="D293">
        <v>1.3279273386772601</v>
      </c>
      <c r="E293">
        <v>0.68992942174377681</v>
      </c>
      <c r="F293" s="8">
        <f t="shared" si="12"/>
        <v>4.3883802096310001E-4</v>
      </c>
      <c r="G293" s="8">
        <f t="shared" si="13"/>
        <v>7.21328155021594E-2</v>
      </c>
      <c r="I293" s="10" t="s">
        <v>585</v>
      </c>
      <c r="J293" s="11">
        <v>4.3883802096310001E-4</v>
      </c>
      <c r="L293" s="12" t="str">
        <f>_xlfn.XLOOKUP(I293,Sheet!$B$2:$B$900,Sheet!$A$2:$A$900)</f>
        <v>NVDA</v>
      </c>
      <c r="M293" s="9">
        <f t="shared" si="14"/>
        <v>4.3883802096310001E-4</v>
      </c>
      <c r="P293" s="15"/>
      <c r="R293" s="10" t="s">
        <v>584</v>
      </c>
      <c r="S293" s="11">
        <v>7.21328155021594E-2</v>
      </c>
      <c r="V293" s="16"/>
    </row>
    <row r="294" spans="1:22">
      <c r="A294" s="1" t="s">
        <v>586</v>
      </c>
      <c r="B294">
        <v>0.24378860494211349</v>
      </c>
      <c r="C294">
        <v>0.25301117771625908</v>
      </c>
      <c r="D294">
        <v>1.1604929694855231</v>
      </c>
      <c r="E294">
        <v>9.2225727741456764E-3</v>
      </c>
      <c r="F294" s="8">
        <f t="shared" si="12"/>
        <v>9.076462410161E-4</v>
      </c>
      <c r="G294" s="8">
        <f t="shared" si="13"/>
        <v>-9.0886125952697999E-3</v>
      </c>
      <c r="I294" s="10" t="s">
        <v>587</v>
      </c>
      <c r="J294" s="11">
        <v>9.076462410161E-4</v>
      </c>
      <c r="L294" s="12" t="str">
        <f>_xlfn.XLOOKUP(I294,Sheet!$B$2:$B$900,Sheet!$A$2:$A$900)</f>
        <v>NVR</v>
      </c>
      <c r="M294" s="9">
        <f t="shared" si="14"/>
        <v>9.076462410161E-4</v>
      </c>
      <c r="P294" s="15"/>
      <c r="R294" s="10" t="s">
        <v>586</v>
      </c>
      <c r="S294" s="11">
        <v>-9.0886125952697999E-3</v>
      </c>
      <c r="V294" s="16"/>
    </row>
    <row r="295" spans="1:22">
      <c r="A295" s="1" t="s">
        <v>588</v>
      </c>
      <c r="B295">
        <v>0.2500773305358947</v>
      </c>
      <c r="C295">
        <v>5.5338910269294828E-2</v>
      </c>
      <c r="D295">
        <v>1.1908473509462141</v>
      </c>
      <c r="E295">
        <v>-0.1947384202665999</v>
      </c>
      <c r="F295" s="8">
        <f t="shared" si="12"/>
        <v>3.5141971804210001E-4</v>
      </c>
      <c r="G295" s="8">
        <f t="shared" si="13"/>
        <v>0.1182326661357115</v>
      </c>
      <c r="I295" s="10" t="s">
        <v>589</v>
      </c>
      <c r="J295" s="11">
        <v>3.5141971804210001E-4</v>
      </c>
      <c r="L295" s="12" t="str">
        <f>_xlfn.XLOOKUP(I295,Sheet!$B$2:$B$900,Sheet!$A$2:$A$900)</f>
        <v>O</v>
      </c>
      <c r="M295" s="9">
        <f t="shared" si="14"/>
        <v>3.5141971804210001E-4</v>
      </c>
      <c r="P295" s="15"/>
      <c r="R295" s="10" t="s">
        <v>588</v>
      </c>
      <c r="S295" s="11">
        <v>0.1182326661357115</v>
      </c>
      <c r="V295" s="16"/>
    </row>
    <row r="296" spans="1:22">
      <c r="A296" s="1" t="s">
        <v>590</v>
      </c>
      <c r="B296">
        <v>0.1796915148245555</v>
      </c>
      <c r="C296">
        <v>0.5248922953402817</v>
      </c>
      <c r="D296">
        <v>0.85110953480797957</v>
      </c>
      <c r="E296">
        <v>0.34520078051572622</v>
      </c>
      <c r="F296" s="8">
        <f t="shared" si="12"/>
        <v>5.492910972268E-4</v>
      </c>
      <c r="G296" s="8">
        <f t="shared" si="13"/>
        <v>0.1475948472262357</v>
      </c>
      <c r="I296" s="10" t="s">
        <v>591</v>
      </c>
      <c r="J296" s="11">
        <v>5.492910972268E-4</v>
      </c>
      <c r="L296" s="12" t="str">
        <f>_xlfn.XLOOKUP(I296,Sheet!$B$2:$B$900,Sheet!$A$2:$A$900)</f>
        <v>ODFL</v>
      </c>
      <c r="M296" s="9">
        <f t="shared" si="14"/>
        <v>5.492910972268E-4</v>
      </c>
      <c r="P296" s="15"/>
      <c r="R296" s="10" t="s">
        <v>590</v>
      </c>
      <c r="S296" s="11">
        <v>0.1475948472262357</v>
      </c>
      <c r="V296" s="16"/>
    </row>
    <row r="297" spans="1:22">
      <c r="A297" s="1" t="s">
        <v>592</v>
      </c>
      <c r="B297">
        <v>0.33492018443535859</v>
      </c>
      <c r="C297">
        <v>-0.10139675161452499</v>
      </c>
      <c r="D297">
        <v>1.6003663088133959</v>
      </c>
      <c r="E297">
        <v>-0.43631693604988359</v>
      </c>
      <c r="F297" s="8">
        <f t="shared" si="12"/>
        <v>1.607362270862E-4</v>
      </c>
      <c r="G297" s="8">
        <f t="shared" si="13"/>
        <v>0.12133009082744831</v>
      </c>
      <c r="I297" s="10" t="s">
        <v>593</v>
      </c>
      <c r="J297" s="11">
        <v>1.607362270862E-4</v>
      </c>
      <c r="L297" s="12" t="str">
        <f>_xlfn.XLOOKUP(I297,Sheet!$B$2:$B$900,Sheet!$A$2:$A$900)</f>
        <v>OKE</v>
      </c>
      <c r="M297" s="9">
        <f t="shared" si="14"/>
        <v>1.607362270862E-4</v>
      </c>
      <c r="P297" s="15"/>
      <c r="R297" s="10" t="s">
        <v>592</v>
      </c>
      <c r="S297" s="11">
        <v>0.12133009082744831</v>
      </c>
      <c r="V297" s="16"/>
    </row>
    <row r="298" spans="1:22">
      <c r="A298" s="1" t="s">
        <v>594</v>
      </c>
      <c r="B298">
        <v>0.2105233531119734</v>
      </c>
      <c r="C298">
        <v>-9.9740479705444196E-2</v>
      </c>
      <c r="D298">
        <v>0.99992845949378184</v>
      </c>
      <c r="E298">
        <v>-0.31026383281741748</v>
      </c>
      <c r="F298" s="8">
        <f t="shared" si="12"/>
        <v>-2.1570208092399999E-4</v>
      </c>
      <c r="G298" s="8">
        <f t="shared" si="13"/>
        <v>1.31215948967558E-2</v>
      </c>
      <c r="I298" s="10" t="s">
        <v>595</v>
      </c>
      <c r="J298" s="11">
        <v>-2.1570208092399999E-4</v>
      </c>
      <c r="L298" s="12" t="str">
        <f>_xlfn.XLOOKUP(I298,Sheet!$B$2:$B$900,Sheet!$A$2:$A$900)</f>
        <v>OMC</v>
      </c>
      <c r="M298" s="9">
        <f t="shared" si="14"/>
        <v>-2.1570208092399999E-4</v>
      </c>
      <c r="P298" s="15"/>
      <c r="R298" s="10" t="s">
        <v>594</v>
      </c>
      <c r="S298" s="11">
        <v>1.31215948967558E-2</v>
      </c>
      <c r="V298" s="16"/>
    </row>
    <row r="299" spans="1:22">
      <c r="A299" s="1" t="s">
        <v>596</v>
      </c>
      <c r="B299">
        <v>0.32254947645499382</v>
      </c>
      <c r="C299">
        <v>0.5990573228304148</v>
      </c>
      <c r="D299">
        <v>1.540655452714645</v>
      </c>
      <c r="E299">
        <v>0.27650784637542097</v>
      </c>
      <c r="F299" s="8">
        <f t="shared" si="12"/>
        <v>1.82733669134E-4</v>
      </c>
      <c r="G299" s="8">
        <f t="shared" si="13"/>
        <v>7.0238955652750401E-2</v>
      </c>
      <c r="I299" s="10" t="s">
        <v>597</v>
      </c>
      <c r="J299" s="11">
        <v>1.82733669134E-4</v>
      </c>
      <c r="L299" s="12" t="str">
        <f>_xlfn.XLOOKUP(I299,Sheet!$B$2:$B$900,Sheet!$A$2:$A$900)</f>
        <v>ON</v>
      </c>
      <c r="M299" s="9">
        <f t="shared" si="14"/>
        <v>1.82733669134E-4</v>
      </c>
      <c r="P299" s="15"/>
      <c r="R299" s="10" t="s">
        <v>596</v>
      </c>
      <c r="S299" s="11">
        <v>7.0238955652750401E-2</v>
      </c>
      <c r="V299" s="16"/>
    </row>
    <row r="300" spans="1:22">
      <c r="A300" s="1" t="s">
        <v>598</v>
      </c>
      <c r="B300">
        <v>0.1963106412121485</v>
      </c>
      <c r="C300">
        <v>0.2978141043236332</v>
      </c>
      <c r="D300">
        <v>0.93132663036884766</v>
      </c>
      <c r="E300">
        <v>0.1015034631114847</v>
      </c>
      <c r="F300" s="8">
        <f t="shared" si="12"/>
        <v>4.7866015218876112E-5</v>
      </c>
      <c r="G300" s="8">
        <f t="shared" si="13"/>
        <v>7.39068903961419E-2</v>
      </c>
      <c r="I300" s="10" t="s">
        <v>599</v>
      </c>
      <c r="J300" s="11">
        <v>4.7866015218876112E-5</v>
      </c>
      <c r="L300" s="12" t="str">
        <f>_xlfn.XLOOKUP(I300,Sheet!$B$2:$B$900,Sheet!$A$2:$A$900)</f>
        <v>ORCL</v>
      </c>
      <c r="M300" s="9">
        <f t="shared" si="14"/>
        <v>4.7866015218876112E-5</v>
      </c>
      <c r="P300" s="15"/>
      <c r="R300" s="10" t="s">
        <v>598</v>
      </c>
      <c r="S300" s="11">
        <v>7.39068903961419E-2</v>
      </c>
      <c r="V300" s="16"/>
    </row>
    <row r="301" spans="1:22">
      <c r="A301" s="1" t="s">
        <v>600</v>
      </c>
      <c r="B301">
        <v>0.19738094995468081</v>
      </c>
      <c r="C301">
        <v>0.12137736356640411</v>
      </c>
      <c r="D301">
        <v>0.9364927899296438</v>
      </c>
      <c r="E301">
        <v>-7.60035863882767E-2</v>
      </c>
      <c r="F301" s="8">
        <f t="shared" si="12"/>
        <v>3.510078044487E-4</v>
      </c>
      <c r="G301" s="8">
        <f t="shared" si="13"/>
        <v>0.1400163553511434</v>
      </c>
      <c r="I301" s="10" t="s">
        <v>601</v>
      </c>
      <c r="J301" s="11">
        <v>3.510078044487E-4</v>
      </c>
      <c r="L301" s="12" t="str">
        <f>_xlfn.XLOOKUP(I301,Sheet!$B$2:$B$900,Sheet!$A$2:$A$900)</f>
        <v>ORLY</v>
      </c>
      <c r="M301" s="9">
        <f t="shared" si="14"/>
        <v>3.510078044487E-4</v>
      </c>
      <c r="P301" s="15"/>
      <c r="R301" s="10" t="s">
        <v>600</v>
      </c>
      <c r="S301" s="11">
        <v>0.1400163553511434</v>
      </c>
      <c r="V301" s="16"/>
    </row>
    <row r="302" spans="1:22">
      <c r="A302" s="1" t="s">
        <v>602</v>
      </c>
      <c r="B302">
        <v>0.3809039392990175</v>
      </c>
      <c r="C302">
        <v>-0.17302715384000639</v>
      </c>
      <c r="D302">
        <v>1.822320409896558</v>
      </c>
      <c r="E302">
        <v>-0.553931093139024</v>
      </c>
      <c r="F302" s="8">
        <f t="shared" si="12"/>
        <v>-8.910795340829E-4</v>
      </c>
      <c r="G302" s="8">
        <f t="shared" si="13"/>
        <v>-7.2906472132645797E-2</v>
      </c>
      <c r="I302" s="10" t="s">
        <v>603</v>
      </c>
      <c r="J302" s="11">
        <v>-8.910795340829E-4</v>
      </c>
      <c r="L302" s="12" t="str">
        <f>_xlfn.XLOOKUP(I302,Sheet!$B$2:$B$900,Sheet!$A$2:$A$900)</f>
        <v>OXY</v>
      </c>
      <c r="M302" s="9">
        <f t="shared" si="14"/>
        <v>-8.910795340829E-4</v>
      </c>
      <c r="P302" s="15"/>
      <c r="R302" s="10" t="s">
        <v>602</v>
      </c>
      <c r="S302" s="11">
        <v>-7.2906472132645797E-2</v>
      </c>
      <c r="V302" s="16"/>
    </row>
    <row r="303" spans="1:22">
      <c r="A303" s="1" t="s">
        <v>604</v>
      </c>
      <c r="B303">
        <v>0.26363568764327078</v>
      </c>
      <c r="C303">
        <v>0.1745767803783794</v>
      </c>
      <c r="D303">
        <v>1.256290744441477</v>
      </c>
      <c r="E303">
        <v>-8.9058907264891407E-2</v>
      </c>
      <c r="F303" s="8">
        <f t="shared" si="12"/>
        <v>-8.8389577688880003E-4</v>
      </c>
      <c r="G303" s="8">
        <f t="shared" si="13"/>
        <v>-0.19934450221133579</v>
      </c>
      <c r="I303" s="10" t="s">
        <v>605</v>
      </c>
      <c r="J303" s="11">
        <v>-8.8389577688880003E-4</v>
      </c>
      <c r="L303" s="12" t="str">
        <f>_xlfn.XLOOKUP(I303,Sheet!$B$2:$B$900,Sheet!$A$2:$A$900)</f>
        <v>PARA</v>
      </c>
      <c r="M303" s="9">
        <f t="shared" si="14"/>
        <v>-8.8389577688880003E-4</v>
      </c>
      <c r="P303" s="15"/>
      <c r="R303" s="10" t="s">
        <v>604</v>
      </c>
      <c r="S303" s="11">
        <v>-0.19934450221133579</v>
      </c>
      <c r="V303" s="16"/>
    </row>
    <row r="304" spans="1:22">
      <c r="A304" s="1" t="s">
        <v>606</v>
      </c>
      <c r="B304">
        <v>0.25134408015755888</v>
      </c>
      <c r="C304">
        <v>0.24236174956231701</v>
      </c>
      <c r="D304">
        <v>1.196961690116809</v>
      </c>
      <c r="E304">
        <v>-8.9823305952418386E-3</v>
      </c>
      <c r="F304" s="8">
        <f t="shared" si="12"/>
        <v>1.4726265375930001E-4</v>
      </c>
      <c r="G304" s="8">
        <f t="shared" si="13"/>
        <v>0.12507319576065609</v>
      </c>
      <c r="I304" s="10" t="s">
        <v>607</v>
      </c>
      <c r="J304" s="11">
        <v>1.4726265375930001E-4</v>
      </c>
      <c r="L304" s="12" t="str">
        <f>_xlfn.XLOOKUP(I304,Sheet!$B$2:$B$900,Sheet!$A$2:$A$900)</f>
        <v>PAYX</v>
      </c>
      <c r="M304" s="9">
        <f t="shared" si="14"/>
        <v>1.4726265375930001E-4</v>
      </c>
      <c r="P304" s="15"/>
      <c r="R304" s="10" t="s">
        <v>606</v>
      </c>
      <c r="S304" s="11">
        <v>0.12507319576065609</v>
      </c>
      <c r="V304" s="16"/>
    </row>
    <row r="305" spans="1:22">
      <c r="A305" s="1" t="s">
        <v>608</v>
      </c>
      <c r="B305">
        <v>0.17850281183092909</v>
      </c>
      <c r="C305">
        <v>0.1757552500526903</v>
      </c>
      <c r="D305">
        <v>0.84537191061466443</v>
      </c>
      <c r="E305">
        <v>-2.7475617782388162E-3</v>
      </c>
      <c r="F305" s="8">
        <f t="shared" si="12"/>
        <v>-5.9413574588383948E-5</v>
      </c>
      <c r="G305" s="8">
        <f t="shared" si="13"/>
        <v>5.1105066077262E-2</v>
      </c>
      <c r="I305" s="10" t="s">
        <v>609</v>
      </c>
      <c r="J305" s="11">
        <v>-5.9413574588383948E-5</v>
      </c>
      <c r="L305" s="12" t="str">
        <f>_xlfn.XLOOKUP(I305,Sheet!$B$2:$B$900,Sheet!$A$2:$A$900)</f>
        <v>PCAR</v>
      </c>
      <c r="M305" s="9">
        <f t="shared" si="14"/>
        <v>-5.9413574588383948E-5</v>
      </c>
      <c r="P305" s="15"/>
      <c r="R305" s="10" t="s">
        <v>608</v>
      </c>
      <c r="S305" s="11">
        <v>5.1105066077262E-2</v>
      </c>
      <c r="V305" s="16"/>
    </row>
    <row r="306" spans="1:22">
      <c r="A306" s="1" t="s">
        <v>610</v>
      </c>
      <c r="B306">
        <v>0.25361942627303657</v>
      </c>
      <c r="C306">
        <v>0.41210323200709248</v>
      </c>
      <c r="D306">
        <v>1.207944316551107</v>
      </c>
      <c r="E306">
        <v>0.1584838057340559</v>
      </c>
      <c r="F306" s="8">
        <f t="shared" si="12"/>
        <v>-8.7462146919800002E-4</v>
      </c>
      <c r="G306" s="8">
        <f t="shared" si="13"/>
        <v>-1.77658325432799</v>
      </c>
      <c r="I306" s="10" t="s">
        <v>611</v>
      </c>
      <c r="J306" s="11">
        <v>-8.7462146919800002E-4</v>
      </c>
      <c r="L306" s="12" t="str">
        <f>_xlfn.XLOOKUP(I306,Sheet!$B$2:$B$900,Sheet!$A$2:$A$900)</f>
        <v>PCG</v>
      </c>
      <c r="M306" s="9">
        <f t="shared" si="14"/>
        <v>-8.7462146919800002E-4</v>
      </c>
      <c r="P306" s="15"/>
      <c r="R306" s="10" t="s">
        <v>610</v>
      </c>
      <c r="S306" s="11">
        <v>-1.77658325432799</v>
      </c>
      <c r="V306" s="16"/>
    </row>
    <row r="307" spans="1:22">
      <c r="A307" s="1" t="s">
        <v>612</v>
      </c>
      <c r="B307">
        <v>0.26687380710102832</v>
      </c>
      <c r="C307">
        <v>9.435108830399852E-2</v>
      </c>
      <c r="D307">
        <v>1.2719204792375469</v>
      </c>
      <c r="E307">
        <v>-0.17252271879702979</v>
      </c>
      <c r="F307" s="8">
        <f t="shared" si="12"/>
        <v>3.1830444024489999E-4</v>
      </c>
      <c r="G307" s="8">
        <f t="shared" si="13"/>
        <v>8.7731992111082097E-2</v>
      </c>
      <c r="I307" s="10" t="s">
        <v>613</v>
      </c>
      <c r="J307" s="11">
        <v>3.1830444024489999E-4</v>
      </c>
      <c r="L307" s="12" t="str">
        <f>_xlfn.XLOOKUP(I307,Sheet!$B$2:$B$900,Sheet!$A$2:$A$900)</f>
        <v>PEAK</v>
      </c>
      <c r="M307" s="9">
        <f t="shared" si="14"/>
        <v>3.1830444024489999E-4</v>
      </c>
      <c r="P307" s="15"/>
      <c r="R307" s="10" t="s">
        <v>612</v>
      </c>
      <c r="S307" s="11">
        <v>8.7731992111082097E-2</v>
      </c>
      <c r="V307" s="16"/>
    </row>
    <row r="308" spans="1:22">
      <c r="A308" s="1" t="s">
        <v>614</v>
      </c>
      <c r="B308">
        <v>0.18261692802302551</v>
      </c>
      <c r="C308">
        <v>0.105289707533871</v>
      </c>
      <c r="D308">
        <v>0.86522990098269548</v>
      </c>
      <c r="E308">
        <v>-7.7327220489154525E-2</v>
      </c>
      <c r="F308" s="8">
        <f t="shared" si="12"/>
        <v>4.4363413802679999E-4</v>
      </c>
      <c r="G308" s="8">
        <f t="shared" si="13"/>
        <v>0.1153797568048652</v>
      </c>
      <c r="I308" s="10" t="s">
        <v>615</v>
      </c>
      <c r="J308" s="11">
        <v>4.4363413802679999E-4</v>
      </c>
      <c r="L308" s="12" t="str">
        <f>_xlfn.XLOOKUP(I308,Sheet!$B$2:$B$900,Sheet!$A$2:$A$900)</f>
        <v>PEG</v>
      </c>
      <c r="M308" s="9">
        <f t="shared" si="14"/>
        <v>4.4363413802679999E-4</v>
      </c>
      <c r="P308" s="15"/>
      <c r="R308" s="10" t="s">
        <v>614</v>
      </c>
      <c r="S308" s="11">
        <v>0.1153797568048652</v>
      </c>
      <c r="V308" s="16"/>
    </row>
    <row r="309" spans="1:22">
      <c r="A309" s="1" t="s">
        <v>616</v>
      </c>
      <c r="B309">
        <v>0.18662027916007451</v>
      </c>
      <c r="C309">
        <v>0.17740747958320241</v>
      </c>
      <c r="D309">
        <v>0.88455325127408668</v>
      </c>
      <c r="E309">
        <v>-9.2127995768720994E-3</v>
      </c>
      <c r="F309" s="8">
        <f t="shared" si="12"/>
        <v>2.597320786189E-4</v>
      </c>
      <c r="G309" s="8">
        <f t="shared" si="13"/>
        <v>7.8174201931343501E-2</v>
      </c>
      <c r="I309" s="10" t="s">
        <v>617</v>
      </c>
      <c r="J309" s="11">
        <v>2.597320786189E-4</v>
      </c>
      <c r="L309" s="12" t="str">
        <f>_xlfn.XLOOKUP(I309,Sheet!$B$2:$B$900,Sheet!$A$2:$A$900)</f>
        <v>PEP</v>
      </c>
      <c r="M309" s="9">
        <f t="shared" si="14"/>
        <v>2.597320786189E-4</v>
      </c>
      <c r="P309" s="15"/>
      <c r="R309" s="10" t="s">
        <v>616</v>
      </c>
      <c r="S309" s="11">
        <v>7.8174201931343501E-2</v>
      </c>
      <c r="V309" s="16"/>
    </row>
    <row r="310" spans="1:22">
      <c r="A310" s="1" t="s">
        <v>618</v>
      </c>
      <c r="B310">
        <v>0.14519720680438661</v>
      </c>
      <c r="C310">
        <v>9.4045496922326888E-2</v>
      </c>
      <c r="D310">
        <v>0.68461262406629131</v>
      </c>
      <c r="E310">
        <v>-5.1151709882059693E-2</v>
      </c>
      <c r="F310" s="8">
        <f t="shared" si="12"/>
        <v>2.5744526745030589E-5</v>
      </c>
      <c r="G310" s="8">
        <f t="shared" si="13"/>
        <v>8.6659621949855797E-2</v>
      </c>
      <c r="I310" s="10" t="s">
        <v>619</v>
      </c>
      <c r="J310" s="11">
        <v>2.5744526745030589E-5</v>
      </c>
      <c r="L310" s="12" t="str">
        <f>_xlfn.XLOOKUP(I310,Sheet!$B$2:$B$900,Sheet!$A$2:$A$900)</f>
        <v>PFE</v>
      </c>
      <c r="M310" s="9">
        <f t="shared" si="14"/>
        <v>2.5744526745030589E-5</v>
      </c>
      <c r="P310" s="15"/>
      <c r="R310" s="10" t="s">
        <v>618</v>
      </c>
      <c r="S310" s="11">
        <v>8.6659621949855797E-2</v>
      </c>
      <c r="V310" s="16"/>
    </row>
    <row r="311" spans="1:22">
      <c r="A311" s="1" t="s">
        <v>620</v>
      </c>
      <c r="B311">
        <v>0.31038925772356057</v>
      </c>
      <c r="C311">
        <v>0.1606942354123673</v>
      </c>
      <c r="D311">
        <v>1.481960584809394</v>
      </c>
      <c r="E311">
        <v>-0.1496950223111933</v>
      </c>
      <c r="F311" s="8">
        <f t="shared" si="12"/>
        <v>-4.7211024765649999E-4</v>
      </c>
      <c r="G311" s="8">
        <f t="shared" si="13"/>
        <v>-5.4062820631164903E-2</v>
      </c>
      <c r="I311" s="10" t="s">
        <v>621</v>
      </c>
      <c r="J311" s="11">
        <v>-4.7211024765649999E-4</v>
      </c>
      <c r="L311" s="12" t="str">
        <f>_xlfn.XLOOKUP(I311,Sheet!$B$2:$B$900,Sheet!$A$2:$A$900)</f>
        <v>PFG</v>
      </c>
      <c r="M311" s="9">
        <f t="shared" si="14"/>
        <v>-4.7211024765649999E-4</v>
      </c>
      <c r="P311" s="15"/>
      <c r="R311" s="10" t="s">
        <v>620</v>
      </c>
      <c r="S311" s="11">
        <v>-5.4062820631164903E-2</v>
      </c>
      <c r="V311" s="16"/>
    </row>
    <row r="312" spans="1:22">
      <c r="A312" s="1" t="s">
        <v>622</v>
      </c>
      <c r="B312">
        <v>0.14977952133035999</v>
      </c>
      <c r="C312">
        <v>0.18485825958276539</v>
      </c>
      <c r="D312">
        <v>0.70673051123118968</v>
      </c>
      <c r="E312">
        <v>3.5078738252405317E-2</v>
      </c>
      <c r="F312" s="8">
        <f t="shared" si="12"/>
        <v>4.3797967599750002E-4</v>
      </c>
      <c r="G312" s="8">
        <f t="shared" si="13"/>
        <v>0.1121889134019356</v>
      </c>
      <c r="I312" s="10" t="s">
        <v>623</v>
      </c>
      <c r="J312" s="11">
        <v>4.3797967599750002E-4</v>
      </c>
      <c r="L312" s="12" t="str">
        <f>_xlfn.XLOOKUP(I312,Sheet!$B$2:$B$900,Sheet!$A$2:$A$900)</f>
        <v>PG</v>
      </c>
      <c r="M312" s="9">
        <f t="shared" si="14"/>
        <v>4.3797967599750002E-4</v>
      </c>
      <c r="P312" s="15"/>
      <c r="R312" s="10" t="s">
        <v>622</v>
      </c>
      <c r="S312" s="11">
        <v>0.1121889134019356</v>
      </c>
      <c r="V312" s="16"/>
    </row>
    <row r="313" spans="1:22">
      <c r="A313" s="1" t="s">
        <v>624</v>
      </c>
      <c r="B313">
        <v>0.15497777906237301</v>
      </c>
      <c r="C313">
        <v>0.41525866716961879</v>
      </c>
      <c r="D313">
        <v>0.73182142922012816</v>
      </c>
      <c r="E313">
        <v>0.26028088810724581</v>
      </c>
      <c r="F313" s="8">
        <f t="shared" si="12"/>
        <v>6.7585419706679998E-4</v>
      </c>
      <c r="G313" s="8">
        <f t="shared" si="13"/>
        <v>0.16753442180674721</v>
      </c>
      <c r="I313" s="10" t="s">
        <v>625</v>
      </c>
      <c r="J313" s="11">
        <v>6.7585419706679998E-4</v>
      </c>
      <c r="L313" s="12" t="str">
        <f>_xlfn.XLOOKUP(I313,Sheet!$B$2:$B$900,Sheet!$A$2:$A$900)</f>
        <v>PGR</v>
      </c>
      <c r="M313" s="9">
        <f t="shared" si="14"/>
        <v>6.7585419706679998E-4</v>
      </c>
      <c r="P313" s="15"/>
      <c r="R313" s="10" t="s">
        <v>624</v>
      </c>
      <c r="S313" s="11">
        <v>0.16753442180674721</v>
      </c>
      <c r="V313" s="16"/>
    </row>
    <row r="314" spans="1:22">
      <c r="A314" s="1" t="s">
        <v>626</v>
      </c>
      <c r="B314">
        <v>0.30137394249652782</v>
      </c>
      <c r="C314">
        <v>0.4789607361977789</v>
      </c>
      <c r="D314">
        <v>1.4384455175181241</v>
      </c>
      <c r="E314">
        <v>0.17758679370125111</v>
      </c>
      <c r="F314" s="8">
        <f t="shared" si="12"/>
        <v>-1.5782669520888162E-5</v>
      </c>
      <c r="G314" s="8">
        <f t="shared" si="13"/>
        <v>4.3315838854490099E-2</v>
      </c>
      <c r="I314" s="10" t="s">
        <v>627</v>
      </c>
      <c r="J314" s="11">
        <v>-1.5782669520888162E-5</v>
      </c>
      <c r="L314" s="12" t="str">
        <f>_xlfn.XLOOKUP(I314,Sheet!$B$2:$B$900,Sheet!$A$2:$A$900)</f>
        <v>PH</v>
      </c>
      <c r="M314" s="9">
        <f t="shared" si="14"/>
        <v>-1.5782669520888162E-5</v>
      </c>
      <c r="P314" s="15"/>
      <c r="R314" s="10" t="s">
        <v>626</v>
      </c>
      <c r="S314" s="11">
        <v>4.3315838854490099E-2</v>
      </c>
      <c r="V314" s="16"/>
    </row>
    <row r="315" spans="1:22">
      <c r="A315" s="1" t="s">
        <v>628</v>
      </c>
      <c r="B315">
        <v>0.27219532518714601</v>
      </c>
      <c r="C315">
        <v>0.33828809245352809</v>
      </c>
      <c r="D315">
        <v>1.297606349534657</v>
      </c>
      <c r="E315">
        <v>6.609276726638208E-2</v>
      </c>
      <c r="F315" s="8">
        <f t="shared" si="12"/>
        <v>7.6680642792239997E-4</v>
      </c>
      <c r="G315" s="8">
        <f t="shared" si="13"/>
        <v>0.112217695069149</v>
      </c>
      <c r="I315" s="10" t="s">
        <v>629</v>
      </c>
      <c r="J315" s="11">
        <v>7.6680642792239997E-4</v>
      </c>
      <c r="L315" s="12" t="str">
        <f>_xlfn.XLOOKUP(I315,Sheet!$B$2:$B$900,Sheet!$A$2:$A$900)</f>
        <v>PHM</v>
      </c>
      <c r="M315" s="9">
        <f t="shared" si="14"/>
        <v>7.6680642792239997E-4</v>
      </c>
      <c r="P315" s="15"/>
      <c r="R315" s="10" t="s">
        <v>628</v>
      </c>
      <c r="S315" s="11">
        <v>0.112217695069149</v>
      </c>
      <c r="V315" s="16"/>
    </row>
    <row r="316" spans="1:22">
      <c r="A316" s="1" t="s">
        <v>630</v>
      </c>
      <c r="B316">
        <v>0.19440386889849171</v>
      </c>
      <c r="C316">
        <v>0.34358137839566311</v>
      </c>
      <c r="D316">
        <v>0.92212303366164583</v>
      </c>
      <c r="E316">
        <v>0.14917750949717129</v>
      </c>
      <c r="F316" s="8">
        <f t="shared" si="12"/>
        <v>-1.721587143912692E-6</v>
      </c>
      <c r="G316" s="8">
        <f t="shared" si="13"/>
        <v>1.0971870855258499E-2</v>
      </c>
      <c r="I316" s="10" t="s">
        <v>631</v>
      </c>
      <c r="J316" s="11">
        <v>-1.721587143912692E-6</v>
      </c>
      <c r="L316" s="12" t="str">
        <f>_xlfn.XLOOKUP(I316,Sheet!$B$2:$B$900,Sheet!$A$2:$A$900)</f>
        <v>PKG</v>
      </c>
      <c r="M316" s="9">
        <f t="shared" si="14"/>
        <v>-1.721587143912692E-6</v>
      </c>
      <c r="P316" s="15"/>
      <c r="R316" s="10" t="s">
        <v>630</v>
      </c>
      <c r="S316" s="11">
        <v>1.0971870855258499E-2</v>
      </c>
      <c r="V316" s="16"/>
    </row>
    <row r="317" spans="1:22">
      <c r="A317" s="1" t="s">
        <v>632</v>
      </c>
      <c r="B317">
        <v>0.23203283743975089</v>
      </c>
      <c r="C317">
        <v>0.2452077227874444</v>
      </c>
      <c r="D317">
        <v>1.103750304249379</v>
      </c>
      <c r="E317">
        <v>1.3174885347693449E-2</v>
      </c>
      <c r="F317" s="8">
        <f t="shared" si="12"/>
        <v>5.2062830302680003E-4</v>
      </c>
      <c r="G317" s="8">
        <f t="shared" si="13"/>
        <v>0.1331167091007909</v>
      </c>
      <c r="I317" s="10" t="s">
        <v>633</v>
      </c>
      <c r="J317" s="11">
        <v>5.2062830302680003E-4</v>
      </c>
      <c r="L317" s="12" t="str">
        <f>_xlfn.XLOOKUP(I317,Sheet!$B$2:$B$900,Sheet!$A$2:$A$900)</f>
        <v>PLD</v>
      </c>
      <c r="M317" s="9">
        <f t="shared" si="14"/>
        <v>5.2062830302680003E-4</v>
      </c>
      <c r="P317" s="15"/>
      <c r="R317" s="10" t="s">
        <v>632</v>
      </c>
      <c r="S317" s="11">
        <v>0.1331167091007909</v>
      </c>
      <c r="V317" s="16"/>
    </row>
    <row r="318" spans="1:22">
      <c r="A318" s="1" t="s">
        <v>634</v>
      </c>
      <c r="B318">
        <v>0.18703177758770531</v>
      </c>
      <c r="C318">
        <v>0.1139291074753473</v>
      </c>
      <c r="D318">
        <v>0.88653946931723593</v>
      </c>
      <c r="E318">
        <v>-7.3102670112357993E-2</v>
      </c>
      <c r="F318" s="8">
        <f t="shared" si="12"/>
        <v>-7.8812453198273739E-5</v>
      </c>
      <c r="G318" s="8">
        <f t="shared" si="13"/>
        <v>-0.1230247246726615</v>
      </c>
      <c r="I318" s="10" t="s">
        <v>635</v>
      </c>
      <c r="J318" s="11">
        <v>-7.8812453198273739E-5</v>
      </c>
      <c r="L318" s="12" t="str">
        <f>_xlfn.XLOOKUP(I318,Sheet!$B$2:$B$900,Sheet!$A$2:$A$900)</f>
        <v>PM</v>
      </c>
      <c r="M318" s="9">
        <f t="shared" si="14"/>
        <v>-7.8812453198273739E-5</v>
      </c>
      <c r="P318" s="15"/>
      <c r="R318" s="10" t="s">
        <v>634</v>
      </c>
      <c r="S318" s="11">
        <v>-0.1230247246726615</v>
      </c>
      <c r="V318" s="16"/>
    </row>
    <row r="319" spans="1:22">
      <c r="A319" s="1" t="s">
        <v>636</v>
      </c>
      <c r="B319">
        <v>0.28274079512230987</v>
      </c>
      <c r="C319">
        <v>0.13801065312232211</v>
      </c>
      <c r="D319">
        <v>1.3485071580244961</v>
      </c>
      <c r="E319">
        <v>-0.14473014199998779</v>
      </c>
      <c r="F319" s="8">
        <f t="shared" si="12"/>
        <v>7.0202091798945944E-5</v>
      </c>
      <c r="G319" s="8">
        <f t="shared" si="13"/>
        <v>4.70818295247847E-2</v>
      </c>
      <c r="I319" s="10" t="s">
        <v>637</v>
      </c>
      <c r="J319" s="11">
        <v>7.0202091798945944E-5</v>
      </c>
      <c r="L319" s="12" t="str">
        <f>_xlfn.XLOOKUP(I319,Sheet!$B$2:$B$900,Sheet!$A$2:$A$900)</f>
        <v>PNC</v>
      </c>
      <c r="M319" s="9">
        <f t="shared" si="14"/>
        <v>7.0202091798945944E-5</v>
      </c>
      <c r="P319" s="15"/>
      <c r="R319" s="10" t="s">
        <v>636</v>
      </c>
      <c r="S319" s="11">
        <v>4.70818295247847E-2</v>
      </c>
      <c r="V319" s="16"/>
    </row>
    <row r="320" spans="1:22">
      <c r="A320" s="1" t="s">
        <v>638</v>
      </c>
      <c r="B320">
        <v>0.2327619971147904</v>
      </c>
      <c r="C320">
        <v>0.2825667852805106</v>
      </c>
      <c r="D320">
        <v>1.107269807619631</v>
      </c>
      <c r="E320">
        <v>4.9804788165720183E-2</v>
      </c>
      <c r="F320" s="8">
        <f t="shared" si="12"/>
        <v>-1.688969987073E-4</v>
      </c>
      <c r="G320" s="8">
        <f t="shared" si="13"/>
        <v>-2.4306240521444301E-2</v>
      </c>
      <c r="I320" s="10" t="s">
        <v>639</v>
      </c>
      <c r="J320" s="11">
        <v>-1.688969987073E-4</v>
      </c>
      <c r="L320" s="12" t="str">
        <f>_xlfn.XLOOKUP(I320,Sheet!$B$2:$B$900,Sheet!$A$2:$A$900)</f>
        <v>PNR</v>
      </c>
      <c r="M320" s="9">
        <f t="shared" si="14"/>
        <v>-1.688969987073E-4</v>
      </c>
      <c r="P320" s="15"/>
      <c r="R320" s="10" t="s">
        <v>638</v>
      </c>
      <c r="S320" s="11">
        <v>-2.4306240521444301E-2</v>
      </c>
      <c r="V320" s="16"/>
    </row>
    <row r="321" spans="1:22">
      <c r="A321" s="1" t="s">
        <v>640</v>
      </c>
      <c r="B321">
        <v>0.20812825044005009</v>
      </c>
      <c r="C321">
        <v>1.909099999823172E-2</v>
      </c>
      <c r="D321">
        <v>0.98836779285999343</v>
      </c>
      <c r="E321">
        <v>-0.18903725044181841</v>
      </c>
      <c r="F321" s="8">
        <f t="shared" si="12"/>
        <v>2.5262581138239999E-4</v>
      </c>
      <c r="G321" s="8">
        <f t="shared" si="13"/>
        <v>6.3244307057227306E-2</v>
      </c>
      <c r="I321" s="10" t="s">
        <v>641</v>
      </c>
      <c r="J321" s="11">
        <v>2.5262581138239999E-4</v>
      </c>
      <c r="L321" s="12" t="str">
        <f>_xlfn.XLOOKUP(I321,Sheet!$B$2:$B$900,Sheet!$A$2:$A$900)</f>
        <v>PNW</v>
      </c>
      <c r="M321" s="9">
        <f t="shared" si="14"/>
        <v>2.5262581138239999E-4</v>
      </c>
      <c r="P321" s="15"/>
      <c r="R321" s="10" t="s">
        <v>640</v>
      </c>
      <c r="S321" s="11">
        <v>6.3244307057227306E-2</v>
      </c>
      <c r="V321" s="16"/>
    </row>
    <row r="322" spans="1:22">
      <c r="A322" s="1" t="s">
        <v>642</v>
      </c>
      <c r="B322">
        <v>0.13909539816966759</v>
      </c>
      <c r="C322">
        <v>0.5210360316510505</v>
      </c>
      <c r="D322">
        <v>0.65516045221742725</v>
      </c>
      <c r="E322">
        <v>0.38194063348138291</v>
      </c>
      <c r="F322" s="8">
        <f t="shared" ref="F322:F385" si="15">_xlfn.XLOOKUP(A322,$L$2:$L$900,$M$2:$M$900)</f>
        <v>1.7270643161062999E-3</v>
      </c>
      <c r="G322" s="8">
        <f t="shared" ref="G322:G385" si="16">_xlfn.XLOOKUP(A322,$R$2:$R$900,$S$2:$S$900)</f>
        <v>0.2202839674010994</v>
      </c>
      <c r="I322" s="10" t="s">
        <v>643</v>
      </c>
      <c r="J322" s="11">
        <v>1.7270643161062999E-3</v>
      </c>
      <c r="L322" s="12" t="str">
        <f>_xlfn.XLOOKUP(I322,Sheet!$B$2:$B$900,Sheet!$A$2:$A$900)</f>
        <v>PODD</v>
      </c>
      <c r="M322" s="9">
        <f t="shared" ref="M322:M385" si="17">J322</f>
        <v>1.7270643161062999E-3</v>
      </c>
      <c r="P322" s="15"/>
      <c r="R322" s="10" t="s">
        <v>642</v>
      </c>
      <c r="S322" s="11">
        <v>0.2202839674010994</v>
      </c>
      <c r="V322" s="16"/>
    </row>
    <row r="323" spans="1:22">
      <c r="A323" s="1" t="s">
        <v>644</v>
      </c>
      <c r="B323">
        <v>0.18109120865107939</v>
      </c>
      <c r="C323">
        <v>0.68622521532195357</v>
      </c>
      <c r="D323">
        <v>0.8578655682371521</v>
      </c>
      <c r="E323">
        <v>0.50513400667087427</v>
      </c>
      <c r="F323" s="8">
        <f t="shared" si="15"/>
        <v>6.7124485033610002E-4</v>
      </c>
      <c r="G323" s="8">
        <f t="shared" si="16"/>
        <v>0.14950852154765909</v>
      </c>
      <c r="I323" s="10" t="s">
        <v>645</v>
      </c>
      <c r="J323" s="11">
        <v>6.7124485033610002E-4</v>
      </c>
      <c r="L323" s="12" t="str">
        <f>_xlfn.XLOOKUP(I323,Sheet!$B$2:$B$900,Sheet!$A$2:$A$900)</f>
        <v>POOL</v>
      </c>
      <c r="M323" s="9">
        <f t="shared" si="17"/>
        <v>6.7124485033610002E-4</v>
      </c>
      <c r="P323" s="15"/>
      <c r="R323" s="10" t="s">
        <v>644</v>
      </c>
      <c r="S323" s="11">
        <v>0.14950852154765909</v>
      </c>
      <c r="V323" s="16"/>
    </row>
    <row r="324" spans="1:22">
      <c r="A324" s="1" t="s">
        <v>646</v>
      </c>
      <c r="B324">
        <v>0.2011774466952482</v>
      </c>
      <c r="C324">
        <v>0.19168611941444119</v>
      </c>
      <c r="D324">
        <v>0.95481769671066341</v>
      </c>
      <c r="E324">
        <v>-9.4913272808069549E-3</v>
      </c>
      <c r="F324" s="8">
        <f t="shared" si="15"/>
        <v>1.163149009982E-4</v>
      </c>
      <c r="G324" s="8">
        <f t="shared" si="16"/>
        <v>4.74713540998601E-2</v>
      </c>
      <c r="I324" s="10" t="s">
        <v>647</v>
      </c>
      <c r="J324" s="11">
        <v>1.163149009982E-4</v>
      </c>
      <c r="L324" s="12" t="str">
        <f>_xlfn.XLOOKUP(I324,Sheet!$B$2:$B$900,Sheet!$A$2:$A$900)</f>
        <v>PPG</v>
      </c>
      <c r="M324" s="9">
        <f t="shared" si="17"/>
        <v>1.163149009982E-4</v>
      </c>
      <c r="P324" s="15"/>
      <c r="R324" s="10" t="s">
        <v>646</v>
      </c>
      <c r="S324" s="11">
        <v>4.74713540998601E-2</v>
      </c>
      <c r="V324" s="16"/>
    </row>
    <row r="325" spans="1:22">
      <c r="A325" s="1" t="s">
        <v>648</v>
      </c>
      <c r="B325">
        <v>0.2176911448969282</v>
      </c>
      <c r="C325">
        <v>-7.4428562455113867E-2</v>
      </c>
      <c r="D325">
        <v>1.0345259121615329</v>
      </c>
      <c r="E325">
        <v>-0.29211970735204212</v>
      </c>
      <c r="F325" s="8">
        <f t="shared" si="15"/>
        <v>1.7527859951959999E-4</v>
      </c>
      <c r="G325" s="8">
        <f t="shared" si="16"/>
        <v>-2.3251314007472601E-2</v>
      </c>
      <c r="I325" s="10" t="s">
        <v>649</v>
      </c>
      <c r="J325" s="11">
        <v>1.7527859951959999E-4</v>
      </c>
      <c r="L325" s="12" t="str">
        <f>_xlfn.XLOOKUP(I325,Sheet!$B$2:$B$900,Sheet!$A$2:$A$900)</f>
        <v>PPL</v>
      </c>
      <c r="M325" s="9">
        <f t="shared" si="17"/>
        <v>1.7527859951959999E-4</v>
      </c>
      <c r="P325" s="15"/>
      <c r="R325" s="10" t="s">
        <v>648</v>
      </c>
      <c r="S325" s="11">
        <v>-2.3251314007472601E-2</v>
      </c>
      <c r="V325" s="16"/>
    </row>
    <row r="326" spans="1:22">
      <c r="A326" s="1" t="s">
        <v>650</v>
      </c>
      <c r="B326">
        <v>0.33272838247725861</v>
      </c>
      <c r="C326">
        <v>0.1090087864688888</v>
      </c>
      <c r="D326">
        <v>1.589786932796696</v>
      </c>
      <c r="E326">
        <v>-0.2237195960083698</v>
      </c>
      <c r="F326" s="8">
        <f t="shared" si="15"/>
        <v>-5.6311571486139999E-4</v>
      </c>
      <c r="G326" s="8">
        <f t="shared" si="16"/>
        <v>-4.4753333670291197E-2</v>
      </c>
      <c r="I326" s="10" t="s">
        <v>651</v>
      </c>
      <c r="J326" s="11">
        <v>-5.6311571486139999E-4</v>
      </c>
      <c r="L326" s="12" t="str">
        <f>_xlfn.XLOOKUP(I326,Sheet!$B$2:$B$900,Sheet!$A$2:$A$900)</f>
        <v>PRU</v>
      </c>
      <c r="M326" s="9">
        <f t="shared" si="17"/>
        <v>-5.6311571486139999E-4</v>
      </c>
      <c r="P326" s="15"/>
      <c r="R326" s="10" t="s">
        <v>650</v>
      </c>
      <c r="S326" s="11">
        <v>-4.4753333670291197E-2</v>
      </c>
      <c r="V326" s="16"/>
    </row>
    <row r="327" spans="1:22">
      <c r="A327" s="1" t="s">
        <v>652</v>
      </c>
      <c r="B327">
        <v>0.1479272538674542</v>
      </c>
      <c r="C327">
        <v>0.18684851484030579</v>
      </c>
      <c r="D327">
        <v>0.69778999819753651</v>
      </c>
      <c r="E327">
        <v>3.8921260972851653E-2</v>
      </c>
      <c r="F327" s="8">
        <f t="shared" si="15"/>
        <v>2.23558828374238E-5</v>
      </c>
      <c r="G327" s="8">
        <f t="shared" si="16"/>
        <v>5.6175670774053298E-2</v>
      </c>
      <c r="I327" s="10" t="s">
        <v>653</v>
      </c>
      <c r="J327" s="11">
        <v>2.23558828374238E-5</v>
      </c>
      <c r="L327" s="12" t="str">
        <f>_xlfn.XLOOKUP(I327,Sheet!$B$2:$B$900,Sheet!$A$2:$A$900)</f>
        <v>PSA</v>
      </c>
      <c r="M327" s="9">
        <f t="shared" si="17"/>
        <v>2.23558828374238E-5</v>
      </c>
      <c r="P327" s="15"/>
      <c r="R327" s="10" t="s">
        <v>652</v>
      </c>
      <c r="S327" s="11">
        <v>5.6175670774053298E-2</v>
      </c>
      <c r="V327" s="16"/>
    </row>
    <row r="328" spans="1:22">
      <c r="A328" s="1" t="s">
        <v>654</v>
      </c>
      <c r="B328">
        <v>0.19580763503759591</v>
      </c>
      <c r="C328">
        <v>0.57106964319004072</v>
      </c>
      <c r="D328">
        <v>0.92889872330377365</v>
      </c>
      <c r="E328">
        <v>0.37526200815244493</v>
      </c>
      <c r="F328" s="8">
        <f t="shared" si="15"/>
        <v>1.011033242069E-4</v>
      </c>
      <c r="G328" s="8">
        <f t="shared" si="16"/>
        <v>0.1075281784752276</v>
      </c>
      <c r="I328" s="10" t="s">
        <v>655</v>
      </c>
      <c r="J328" s="11">
        <v>1.011033242069E-4</v>
      </c>
      <c r="L328" s="12" t="str">
        <f>_xlfn.XLOOKUP(I328,Sheet!$B$2:$B$900,Sheet!$A$2:$A$900)</f>
        <v>PTC</v>
      </c>
      <c r="M328" s="9">
        <f t="shared" si="17"/>
        <v>1.011033242069E-4</v>
      </c>
      <c r="P328" s="15"/>
      <c r="R328" s="10" t="s">
        <v>654</v>
      </c>
      <c r="S328" s="11">
        <v>0.1075281784752276</v>
      </c>
      <c r="V328" s="16"/>
    </row>
    <row r="329" spans="1:22">
      <c r="A329" s="1" t="s">
        <v>656</v>
      </c>
      <c r="B329">
        <v>0.2147451366924279</v>
      </c>
      <c r="C329">
        <v>0.6951414538455577</v>
      </c>
      <c r="D329">
        <v>1.020306138140203</v>
      </c>
      <c r="E329">
        <v>0.4803963171531298</v>
      </c>
      <c r="F329" s="8">
        <f t="shared" si="15"/>
        <v>-2.8057897149409998E-4</v>
      </c>
      <c r="G329" s="8">
        <f t="shared" si="16"/>
        <v>2.3102374949412599E-2</v>
      </c>
      <c r="I329" s="10" t="s">
        <v>657</v>
      </c>
      <c r="J329" s="11">
        <v>-2.8057897149409998E-4</v>
      </c>
      <c r="L329" s="12" t="str">
        <f>_xlfn.XLOOKUP(I329,Sheet!$B$2:$B$900,Sheet!$A$2:$A$900)</f>
        <v>PWR</v>
      </c>
      <c r="M329" s="9">
        <f t="shared" si="17"/>
        <v>-2.8057897149409998E-4</v>
      </c>
      <c r="P329" s="15"/>
      <c r="R329" s="10" t="s">
        <v>656</v>
      </c>
      <c r="S329" s="11">
        <v>2.3102374949412599E-2</v>
      </c>
      <c r="V329" s="16"/>
    </row>
    <row r="330" spans="1:22">
      <c r="A330" s="1" t="s">
        <v>658</v>
      </c>
      <c r="B330">
        <v>0.31294862919035682</v>
      </c>
      <c r="C330">
        <v>6.7440330394996972E-2</v>
      </c>
      <c r="D330">
        <v>1.4943141430374021</v>
      </c>
      <c r="E330">
        <v>-0.24550829879535979</v>
      </c>
      <c r="F330" s="8">
        <f t="shared" si="15"/>
        <v>-7.0217640947449998E-4</v>
      </c>
      <c r="G330" s="8">
        <f t="shared" si="16"/>
        <v>-0.1062925705434087</v>
      </c>
      <c r="I330" s="10" t="s">
        <v>659</v>
      </c>
      <c r="J330" s="11">
        <v>-7.0217640947449998E-4</v>
      </c>
      <c r="L330" s="12" t="str">
        <f>_xlfn.XLOOKUP(I330,Sheet!$B$2:$B$900,Sheet!$A$2:$A$900)</f>
        <v>PXD</v>
      </c>
      <c r="M330" s="9">
        <f t="shared" si="17"/>
        <v>-7.0217640947449998E-4</v>
      </c>
      <c r="P330" s="15"/>
      <c r="R330" s="10" t="s">
        <v>658</v>
      </c>
      <c r="S330" s="11">
        <v>-0.1062925705434087</v>
      </c>
      <c r="V330" s="16"/>
    </row>
    <row r="331" spans="1:22">
      <c r="A331" s="1" t="s">
        <v>660</v>
      </c>
      <c r="B331">
        <v>0.24336748965615629</v>
      </c>
      <c r="C331">
        <v>0.71049669114212899</v>
      </c>
      <c r="D331">
        <v>1.158460332850604</v>
      </c>
      <c r="E331">
        <v>0.4671292014859727</v>
      </c>
      <c r="F331" s="8">
        <f t="shared" si="15"/>
        <v>1.310237346799E-4</v>
      </c>
      <c r="G331" s="8">
        <f t="shared" si="16"/>
        <v>0.1195713240933242</v>
      </c>
      <c r="I331" s="10" t="s">
        <v>661</v>
      </c>
      <c r="J331" s="11">
        <v>1.310237346799E-4</v>
      </c>
      <c r="L331" s="12" t="str">
        <f>_xlfn.XLOOKUP(I331,Sheet!$B$2:$B$900,Sheet!$A$2:$A$900)</f>
        <v>QCOM</v>
      </c>
      <c r="M331" s="9">
        <f t="shared" si="17"/>
        <v>1.310237346799E-4</v>
      </c>
      <c r="P331" s="15"/>
      <c r="R331" s="10" t="s">
        <v>660</v>
      </c>
      <c r="S331" s="11">
        <v>0.1195713240933242</v>
      </c>
      <c r="V331" s="16"/>
    </row>
    <row r="332" spans="1:22">
      <c r="A332" s="1" t="s">
        <v>662</v>
      </c>
      <c r="B332">
        <v>0.38004246914589762</v>
      </c>
      <c r="C332">
        <v>8.0456435548463712E-2</v>
      </c>
      <c r="D332">
        <v>1.818162271136192</v>
      </c>
      <c r="E332">
        <v>-0.29958603359743391</v>
      </c>
      <c r="F332" s="8">
        <f t="shared" si="15"/>
        <v>2.1146538763229999E-4</v>
      </c>
      <c r="G332" s="8">
        <f t="shared" si="16"/>
        <v>4.0994367346933999E-2</v>
      </c>
      <c r="I332" s="10" t="s">
        <v>663</v>
      </c>
      <c r="J332" s="11">
        <v>2.1146538763229999E-4</v>
      </c>
      <c r="L332" s="12" t="str">
        <f>_xlfn.XLOOKUP(I332,Sheet!$B$2:$B$900,Sheet!$A$2:$A$900)</f>
        <v>RCL</v>
      </c>
      <c r="M332" s="9">
        <f t="shared" si="17"/>
        <v>2.1146538763229999E-4</v>
      </c>
      <c r="P332" s="15"/>
      <c r="R332" s="10" t="s">
        <v>662</v>
      </c>
      <c r="S332" s="11">
        <v>4.0994367346933999E-2</v>
      </c>
      <c r="V332" s="16"/>
    </row>
    <row r="333" spans="1:22">
      <c r="A333" s="1" t="s">
        <v>664</v>
      </c>
      <c r="B333">
        <v>0.25781340306991318</v>
      </c>
      <c r="C333">
        <v>-3.4945581075573988E-2</v>
      </c>
      <c r="D333">
        <v>1.228187777588041</v>
      </c>
      <c r="E333">
        <v>-0.29275898414548718</v>
      </c>
      <c r="F333" s="8">
        <f t="shared" si="15"/>
        <v>-1.6849112888890001E-4</v>
      </c>
      <c r="G333" s="8">
        <f t="shared" si="16"/>
        <v>3.3831177444238698E-2</v>
      </c>
      <c r="I333" s="10" t="s">
        <v>665</v>
      </c>
      <c r="J333" s="11">
        <v>-1.6849112888890001E-4</v>
      </c>
      <c r="L333" s="12" t="str">
        <f>_xlfn.XLOOKUP(I333,Sheet!$B$2:$B$900,Sheet!$A$2:$A$900)</f>
        <v>REG</v>
      </c>
      <c r="M333" s="9">
        <f t="shared" si="17"/>
        <v>-1.6849112888890001E-4</v>
      </c>
      <c r="P333" s="15"/>
      <c r="R333" s="10" t="s">
        <v>664</v>
      </c>
      <c r="S333" s="11">
        <v>3.3831177444238698E-2</v>
      </c>
      <c r="V333" s="16"/>
    </row>
    <row r="334" spans="1:22">
      <c r="A334" s="1" t="s">
        <v>666</v>
      </c>
      <c r="B334">
        <v>0.11663859071186899</v>
      </c>
      <c r="C334">
        <v>0.34482660974429702</v>
      </c>
      <c r="D334">
        <v>0.54676607408819544</v>
      </c>
      <c r="E334">
        <v>0.228188019032428</v>
      </c>
      <c r="F334" s="8">
        <f t="shared" si="15"/>
        <v>-3.8838855201279998E-4</v>
      </c>
      <c r="G334" s="8">
        <f t="shared" si="16"/>
        <v>-0.10976530376648511</v>
      </c>
      <c r="I334" s="10" t="s">
        <v>667</v>
      </c>
      <c r="J334" s="11">
        <v>-3.8838855201279998E-4</v>
      </c>
      <c r="L334" s="12" t="str">
        <f>_xlfn.XLOOKUP(I334,Sheet!$B$2:$B$900,Sheet!$A$2:$A$900)</f>
        <v>REGN</v>
      </c>
      <c r="M334" s="9">
        <f t="shared" si="17"/>
        <v>-3.8838855201279998E-4</v>
      </c>
      <c r="P334" s="15"/>
      <c r="R334" s="10" t="s">
        <v>666</v>
      </c>
      <c r="S334" s="11">
        <v>-0.10976530376648511</v>
      </c>
      <c r="V334" s="16"/>
    </row>
    <row r="335" spans="1:22">
      <c r="A335" s="1" t="s">
        <v>668</v>
      </c>
      <c r="B335">
        <v>0.31359810338800981</v>
      </c>
      <c r="C335">
        <v>0.23429852748738</v>
      </c>
      <c r="D335">
        <v>1.4974490210425631</v>
      </c>
      <c r="E335">
        <v>-7.9299575900629804E-2</v>
      </c>
      <c r="F335" s="8">
        <f t="shared" si="15"/>
        <v>-1.285063238096E-4</v>
      </c>
      <c r="G335" s="8">
        <f t="shared" si="16"/>
        <v>3.6279581108333202E-2</v>
      </c>
      <c r="I335" s="10" t="s">
        <v>669</v>
      </c>
      <c r="J335" s="11">
        <v>-1.285063238096E-4</v>
      </c>
      <c r="L335" s="12" t="str">
        <f>_xlfn.XLOOKUP(I335,Sheet!$B$2:$B$900,Sheet!$A$2:$A$900)</f>
        <v>RF</v>
      </c>
      <c r="M335" s="9">
        <f t="shared" si="17"/>
        <v>-1.285063238096E-4</v>
      </c>
      <c r="P335" s="15"/>
      <c r="R335" s="10" t="s">
        <v>668</v>
      </c>
      <c r="S335" s="11">
        <v>3.6279581108333202E-2</v>
      </c>
      <c r="V335" s="16"/>
    </row>
    <row r="336" spans="1:22">
      <c r="A336" s="1" t="s">
        <v>670</v>
      </c>
      <c r="B336">
        <v>0.20559500178573201</v>
      </c>
      <c r="C336">
        <v>0.14403080245299721</v>
      </c>
      <c r="D336">
        <v>0.97614032406027473</v>
      </c>
      <c r="E336">
        <v>-6.1564199332734847E-2</v>
      </c>
      <c r="F336" s="8">
        <f t="shared" si="15"/>
        <v>-1.329509412926E-4</v>
      </c>
      <c r="G336" s="8">
        <f t="shared" si="16"/>
        <v>8.2369756805006605E-2</v>
      </c>
      <c r="I336" s="10" t="s">
        <v>671</v>
      </c>
      <c r="J336" s="11">
        <v>-1.329509412926E-4</v>
      </c>
      <c r="L336" s="12" t="str">
        <f>_xlfn.XLOOKUP(I336,Sheet!$B$2:$B$900,Sheet!$A$2:$A$900)</f>
        <v>RHI</v>
      </c>
      <c r="M336" s="9">
        <f t="shared" si="17"/>
        <v>-1.329509412926E-4</v>
      </c>
      <c r="P336" s="15"/>
      <c r="R336" s="10" t="s">
        <v>670</v>
      </c>
      <c r="S336" s="11">
        <v>8.2369756805006605E-2</v>
      </c>
      <c r="V336" s="16"/>
    </row>
    <row r="337" spans="1:22">
      <c r="A337" s="1" t="s">
        <v>672</v>
      </c>
      <c r="B337">
        <v>0.27543721730957638</v>
      </c>
      <c r="C337">
        <v>0.24746114910722589</v>
      </c>
      <c r="D337">
        <v>1.313254294205032</v>
      </c>
      <c r="E337">
        <v>-2.7976068202350522E-2</v>
      </c>
      <c r="F337" s="8">
        <f t="shared" si="15"/>
        <v>-1.950841884518E-4</v>
      </c>
      <c r="G337" s="8">
        <f t="shared" si="16"/>
        <v>2.84392834166616E-2</v>
      </c>
      <c r="I337" s="10" t="s">
        <v>673</v>
      </c>
      <c r="J337" s="11">
        <v>-1.950841884518E-4</v>
      </c>
      <c r="L337" s="12" t="str">
        <f>_xlfn.XLOOKUP(I337,Sheet!$B$2:$B$900,Sheet!$A$2:$A$900)</f>
        <v>RJF</v>
      </c>
      <c r="M337" s="9">
        <f t="shared" si="17"/>
        <v>-1.950841884518E-4</v>
      </c>
      <c r="P337" s="15"/>
      <c r="R337" s="10" t="s">
        <v>672</v>
      </c>
      <c r="S337" s="11">
        <v>2.84392834166616E-2</v>
      </c>
      <c r="V337" s="16"/>
    </row>
    <row r="338" spans="1:22">
      <c r="A338" s="1" t="s">
        <v>674</v>
      </c>
      <c r="B338">
        <v>0.22734984047827719</v>
      </c>
      <c r="C338">
        <v>8.1980757237603341E-2</v>
      </c>
      <c r="D338">
        <v>1.0811464437329661</v>
      </c>
      <c r="E338">
        <v>-0.14536908324067391</v>
      </c>
      <c r="F338" s="8">
        <f t="shared" si="15"/>
        <v>6.0422554358536152E-5</v>
      </c>
      <c r="G338" s="8">
        <f t="shared" si="16"/>
        <v>0.1019642711462807</v>
      </c>
      <c r="I338" s="10" t="s">
        <v>675</v>
      </c>
      <c r="J338" s="11">
        <v>6.0422554358536152E-5</v>
      </c>
      <c r="L338" s="12" t="str">
        <f>_xlfn.XLOOKUP(I338,Sheet!$B$2:$B$900,Sheet!$A$2:$A$900)</f>
        <v>RL</v>
      </c>
      <c r="M338" s="9">
        <f t="shared" si="17"/>
        <v>6.0422554358536152E-5</v>
      </c>
      <c r="P338" s="15"/>
      <c r="R338" s="10" t="s">
        <v>674</v>
      </c>
      <c r="S338" s="11">
        <v>0.1019642711462807</v>
      </c>
      <c r="V338" s="16"/>
    </row>
    <row r="339" spans="1:22">
      <c r="A339" s="1" t="s">
        <v>676</v>
      </c>
      <c r="B339">
        <v>0.20446271633963911</v>
      </c>
      <c r="C339">
        <v>0.44418995210961087</v>
      </c>
      <c r="D339">
        <v>0.97067501573340464</v>
      </c>
      <c r="E339">
        <v>0.23972723576997179</v>
      </c>
      <c r="F339" s="8">
        <f t="shared" si="15"/>
        <v>9.2018374192429997E-4</v>
      </c>
      <c r="G339" s="8">
        <f t="shared" si="16"/>
        <v>0.1618071229383739</v>
      </c>
      <c r="I339" s="10" t="s">
        <v>677</v>
      </c>
      <c r="J339" s="11">
        <v>9.2018374192429997E-4</v>
      </c>
      <c r="L339" s="12" t="str">
        <f>_xlfn.XLOOKUP(I339,Sheet!$B$2:$B$900,Sheet!$A$2:$A$900)</f>
        <v>RMD</v>
      </c>
      <c r="M339" s="9">
        <f t="shared" si="17"/>
        <v>9.2018374192429997E-4</v>
      </c>
      <c r="P339" s="15"/>
      <c r="R339" s="10" t="s">
        <v>676</v>
      </c>
      <c r="S339" s="11">
        <v>0.1618071229383739</v>
      </c>
      <c r="V339" s="16"/>
    </row>
    <row r="340" spans="1:22">
      <c r="A340" s="1" t="s">
        <v>678</v>
      </c>
      <c r="B340">
        <v>0.23236813168148071</v>
      </c>
      <c r="C340">
        <v>0.35345032474514992</v>
      </c>
      <c r="D340">
        <v>1.1053687004034589</v>
      </c>
      <c r="E340">
        <v>0.1210821930636692</v>
      </c>
      <c r="F340" s="8">
        <f t="shared" si="15"/>
        <v>4.1968282660006053E-5</v>
      </c>
      <c r="G340" s="8">
        <f t="shared" si="16"/>
        <v>3.2911759059232597E-2</v>
      </c>
      <c r="I340" s="10" t="s">
        <v>679</v>
      </c>
      <c r="J340" s="11">
        <v>4.1968282660006053E-5</v>
      </c>
      <c r="L340" s="12" t="str">
        <f>_xlfn.XLOOKUP(I340,Sheet!$B$2:$B$900,Sheet!$A$2:$A$900)</f>
        <v>ROK</v>
      </c>
      <c r="M340" s="9">
        <f t="shared" si="17"/>
        <v>4.1968282660006053E-5</v>
      </c>
      <c r="P340" s="15"/>
      <c r="R340" s="10" t="s">
        <v>678</v>
      </c>
      <c r="S340" s="11">
        <v>3.2911759059232597E-2</v>
      </c>
      <c r="V340" s="16"/>
    </row>
    <row r="341" spans="1:22">
      <c r="A341" s="1" t="s">
        <v>680</v>
      </c>
      <c r="B341">
        <v>0.14684124137797741</v>
      </c>
      <c r="C341">
        <v>0.65175954470024289</v>
      </c>
      <c r="D341">
        <v>0.69254803988896396</v>
      </c>
      <c r="E341">
        <v>0.5049183033222655</v>
      </c>
      <c r="F341" s="8">
        <f t="shared" si="15"/>
        <v>2.3033708999270001E-4</v>
      </c>
      <c r="G341" s="8">
        <f t="shared" si="16"/>
        <v>0.1102242673773462</v>
      </c>
      <c r="I341" s="10" t="s">
        <v>681</v>
      </c>
      <c r="J341" s="11">
        <v>2.3033708999270001E-4</v>
      </c>
      <c r="L341" s="12" t="str">
        <f>_xlfn.XLOOKUP(I341,Sheet!$B$2:$B$900,Sheet!$A$2:$A$900)</f>
        <v>ROL</v>
      </c>
      <c r="M341" s="9">
        <f t="shared" si="17"/>
        <v>2.3033708999270001E-4</v>
      </c>
      <c r="P341" s="15"/>
      <c r="R341" s="10" t="s">
        <v>680</v>
      </c>
      <c r="S341" s="11">
        <v>0.1102242673773462</v>
      </c>
      <c r="V341" s="16"/>
    </row>
    <row r="342" spans="1:22">
      <c r="A342" s="1" t="s">
        <v>682</v>
      </c>
      <c r="B342">
        <v>0.20489506517535919</v>
      </c>
      <c r="C342">
        <v>0.28641642133558032</v>
      </c>
      <c r="D342">
        <v>0.97276187439623318</v>
      </c>
      <c r="E342">
        <v>8.1521356160221131E-2</v>
      </c>
      <c r="F342" s="8">
        <f t="shared" si="15"/>
        <v>4.177113924519E-4</v>
      </c>
      <c r="G342" s="8">
        <f t="shared" si="16"/>
        <v>0.12530463536819991</v>
      </c>
      <c r="I342" s="10" t="s">
        <v>683</v>
      </c>
      <c r="J342" s="11">
        <v>4.177113924519E-4</v>
      </c>
      <c r="L342" s="12" t="str">
        <f>_xlfn.XLOOKUP(I342,Sheet!$B$2:$B$900,Sheet!$A$2:$A$900)</f>
        <v>ROP</v>
      </c>
      <c r="M342" s="9">
        <f t="shared" si="17"/>
        <v>4.177113924519E-4</v>
      </c>
      <c r="P342" s="15"/>
      <c r="R342" s="10" t="s">
        <v>682</v>
      </c>
      <c r="S342" s="11">
        <v>0.12530463536819991</v>
      </c>
      <c r="V342" s="16"/>
    </row>
    <row r="343" spans="1:22">
      <c r="A343" s="1" t="s">
        <v>684</v>
      </c>
      <c r="B343">
        <v>0.23923758173914789</v>
      </c>
      <c r="C343">
        <v>0.22246103352312679</v>
      </c>
      <c r="D343">
        <v>1.1385261190832929</v>
      </c>
      <c r="E343">
        <v>-1.6776548216021009E-2</v>
      </c>
      <c r="F343" s="8">
        <f t="shared" si="15"/>
        <v>4.1290713605539997E-4</v>
      </c>
      <c r="G343" s="8">
        <f t="shared" si="16"/>
        <v>0.14995199818169661</v>
      </c>
      <c r="I343" s="10" t="s">
        <v>685</v>
      </c>
      <c r="J343" s="11">
        <v>4.1290713605539997E-4</v>
      </c>
      <c r="L343" s="12" t="str">
        <f>_xlfn.XLOOKUP(I343,Sheet!$B$2:$B$900,Sheet!$A$2:$A$900)</f>
        <v>ROST</v>
      </c>
      <c r="M343" s="9">
        <f t="shared" si="17"/>
        <v>4.1290713605539997E-4</v>
      </c>
      <c r="P343" s="15"/>
      <c r="R343" s="10" t="s">
        <v>684</v>
      </c>
      <c r="S343" s="11">
        <v>0.14995199818169661</v>
      </c>
      <c r="V343" s="16"/>
    </row>
    <row r="344" spans="1:22">
      <c r="A344" s="1" t="s">
        <v>686</v>
      </c>
      <c r="B344">
        <v>0.178800123711398</v>
      </c>
      <c r="C344">
        <v>0.15228480016767071</v>
      </c>
      <c r="D344">
        <v>0.84680697374438196</v>
      </c>
      <c r="E344">
        <v>-2.651532354372732E-2</v>
      </c>
      <c r="F344" s="8">
        <f t="shared" si="15"/>
        <v>4.2330493144200002E-4</v>
      </c>
      <c r="G344" s="8">
        <f t="shared" si="16"/>
        <v>0.1174003500962422</v>
      </c>
      <c r="I344" s="10" t="s">
        <v>687</v>
      </c>
      <c r="J344" s="11">
        <v>4.2330493144200002E-4</v>
      </c>
      <c r="L344" s="12" t="str">
        <f>_xlfn.XLOOKUP(I344,Sheet!$B$2:$B$900,Sheet!$A$2:$A$900)</f>
        <v>RSG</v>
      </c>
      <c r="M344" s="9">
        <f t="shared" si="17"/>
        <v>4.2330493144200002E-4</v>
      </c>
      <c r="P344" s="15"/>
      <c r="R344" s="10" t="s">
        <v>686</v>
      </c>
      <c r="S344" s="11">
        <v>0.1174003500962422</v>
      </c>
      <c r="V344" s="16"/>
    </row>
    <row r="345" spans="1:22">
      <c r="A345" s="1" t="s">
        <v>688</v>
      </c>
      <c r="B345">
        <v>0.25544703808640412</v>
      </c>
      <c r="C345">
        <v>-8.2705565850273888E-2</v>
      </c>
      <c r="D345">
        <v>1.216765821849396</v>
      </c>
      <c r="E345">
        <v>-0.33815260393667801</v>
      </c>
      <c r="F345" s="8">
        <f t="shared" si="15"/>
        <v>2.507766922328332E-5</v>
      </c>
      <c r="G345" s="8">
        <f t="shared" si="16"/>
        <v>6.8976052187775597E-2</v>
      </c>
      <c r="I345" s="10" t="s">
        <v>689</v>
      </c>
      <c r="J345" s="11">
        <v>2.507766922328332E-5</v>
      </c>
      <c r="L345" s="12" t="str">
        <f>_xlfn.XLOOKUP(I345,Sheet!$B$2:$B$900,Sheet!$A$2:$A$900)</f>
        <v>RTX</v>
      </c>
      <c r="M345" s="9">
        <f t="shared" si="17"/>
        <v>2.507766922328332E-5</v>
      </c>
      <c r="P345" s="15"/>
      <c r="R345" s="10" t="s">
        <v>688</v>
      </c>
      <c r="S345" s="11">
        <v>6.8976052187775597E-2</v>
      </c>
      <c r="V345" s="16"/>
    </row>
    <row r="346" spans="1:22">
      <c r="A346" s="1" t="s">
        <v>690</v>
      </c>
      <c r="B346">
        <v>0.15481875794376179</v>
      </c>
      <c r="C346">
        <v>0.46499411159537568</v>
      </c>
      <c r="D346">
        <v>0.73105386707694886</v>
      </c>
      <c r="E346">
        <v>0.31017535365161403</v>
      </c>
      <c r="F346" s="8">
        <f t="shared" si="15"/>
        <v>2.7298556364490002E-4</v>
      </c>
      <c r="G346" s="8">
        <f t="shared" si="16"/>
        <v>0.1187253287430789</v>
      </c>
      <c r="I346" s="10" t="s">
        <v>691</v>
      </c>
      <c r="J346" s="11">
        <v>2.7298556364490002E-4</v>
      </c>
      <c r="L346" s="12" t="str">
        <f>_xlfn.XLOOKUP(I346,Sheet!$B$2:$B$900,Sheet!$A$2:$A$900)</f>
        <v>RVTY</v>
      </c>
      <c r="M346" s="9">
        <f t="shared" si="17"/>
        <v>2.7298556364490002E-4</v>
      </c>
      <c r="P346" s="15"/>
      <c r="R346" s="10" t="s">
        <v>690</v>
      </c>
      <c r="S346" s="11">
        <v>0.1187253287430789</v>
      </c>
      <c r="V346" s="16"/>
    </row>
    <row r="347" spans="1:22">
      <c r="A347" s="1" t="s">
        <v>692</v>
      </c>
      <c r="B347">
        <v>0.18086176575547261</v>
      </c>
      <c r="C347">
        <v>0.25382529627006889</v>
      </c>
      <c r="D347">
        <v>0.85675809470013198</v>
      </c>
      <c r="E347">
        <v>7.2963530514596336E-2</v>
      </c>
      <c r="F347" s="8">
        <f t="shared" si="15"/>
        <v>9.3372312171330005E-4</v>
      </c>
      <c r="G347" s="8">
        <f t="shared" si="16"/>
        <v>0.1514015307924895</v>
      </c>
      <c r="I347" s="10" t="s">
        <v>693</v>
      </c>
      <c r="J347" s="11">
        <v>9.3372312171330005E-4</v>
      </c>
      <c r="L347" s="12" t="str">
        <f>_xlfn.XLOOKUP(I347,Sheet!$B$2:$B$900,Sheet!$A$2:$A$900)</f>
        <v>SBAC</v>
      </c>
      <c r="M347" s="9">
        <f t="shared" si="17"/>
        <v>9.3372312171330005E-4</v>
      </c>
      <c r="P347" s="15"/>
      <c r="R347" s="10" t="s">
        <v>692</v>
      </c>
      <c r="S347" s="11">
        <v>0.1514015307924895</v>
      </c>
      <c r="V347" s="16"/>
    </row>
    <row r="348" spans="1:22">
      <c r="A348" s="1" t="s">
        <v>694</v>
      </c>
      <c r="B348">
        <v>0.23645658907356831</v>
      </c>
      <c r="C348">
        <v>0.32051259159381029</v>
      </c>
      <c r="D348">
        <v>1.125102841035692</v>
      </c>
      <c r="E348">
        <v>8.4056002520242007E-2</v>
      </c>
      <c r="F348" s="8">
        <f t="shared" si="15"/>
        <v>3.8638594607070002E-4</v>
      </c>
      <c r="G348" s="8">
        <f t="shared" si="16"/>
        <v>0.13790783409776869</v>
      </c>
      <c r="I348" s="10" t="s">
        <v>695</v>
      </c>
      <c r="J348" s="11">
        <v>3.8638594607070002E-4</v>
      </c>
      <c r="L348" s="12" t="str">
        <f>_xlfn.XLOOKUP(I348,Sheet!$B$2:$B$900,Sheet!$A$2:$A$900)</f>
        <v>SBUX</v>
      </c>
      <c r="M348" s="9">
        <f t="shared" si="17"/>
        <v>3.8638594607070002E-4</v>
      </c>
      <c r="P348" s="15"/>
      <c r="R348" s="10" t="s">
        <v>694</v>
      </c>
      <c r="S348" s="11">
        <v>0.13790783409776869</v>
      </c>
      <c r="V348" s="16"/>
    </row>
    <row r="349" spans="1:22">
      <c r="A349" s="1" t="s">
        <v>696</v>
      </c>
      <c r="B349">
        <v>0.23007523660615839</v>
      </c>
      <c r="C349">
        <v>0.26762768397558873</v>
      </c>
      <c r="D349">
        <v>1.0943013687592711</v>
      </c>
      <c r="E349">
        <v>3.7552447369430232E-2</v>
      </c>
      <c r="F349" s="8">
        <f t="shared" si="15"/>
        <v>-2.8689658569179999E-4</v>
      </c>
      <c r="G349" s="8">
        <f t="shared" si="16"/>
        <v>9.1231587795065003E-3</v>
      </c>
      <c r="I349" s="10" t="s">
        <v>697</v>
      </c>
      <c r="J349" s="11">
        <v>-2.8689658569179999E-4</v>
      </c>
      <c r="L349" s="12" t="str">
        <f>_xlfn.XLOOKUP(I349,Sheet!$B$2:$B$900,Sheet!$A$2:$A$900)</f>
        <v>SCHW</v>
      </c>
      <c r="M349" s="9">
        <f t="shared" si="17"/>
        <v>-2.8689658569179999E-4</v>
      </c>
      <c r="P349" s="15"/>
      <c r="R349" s="10" t="s">
        <v>696</v>
      </c>
      <c r="S349" s="11">
        <v>9.1231587795065003E-3</v>
      </c>
      <c r="V349" s="16"/>
    </row>
    <row r="350" spans="1:22">
      <c r="A350" s="1" t="s">
        <v>698</v>
      </c>
      <c r="B350">
        <v>0.2030369193544955</v>
      </c>
      <c r="C350">
        <v>0.33247908293016631</v>
      </c>
      <c r="D350">
        <v>0.96379298774106437</v>
      </c>
      <c r="E350">
        <v>0.1294421635756707</v>
      </c>
      <c r="F350" s="8">
        <f t="shared" si="15"/>
        <v>6.4371444144129995E-4</v>
      </c>
      <c r="G350" s="8">
        <f t="shared" si="16"/>
        <v>0.129642044972958</v>
      </c>
      <c r="I350" s="10" t="s">
        <v>699</v>
      </c>
      <c r="J350" s="11">
        <v>6.4371444144129995E-4</v>
      </c>
      <c r="L350" s="12" t="str">
        <f>_xlfn.XLOOKUP(I350,Sheet!$B$2:$B$900,Sheet!$A$2:$A$900)</f>
        <v>SHW</v>
      </c>
      <c r="M350" s="9">
        <f t="shared" si="17"/>
        <v>6.4371444144129995E-4</v>
      </c>
      <c r="P350" s="15"/>
      <c r="R350" s="10" t="s">
        <v>698</v>
      </c>
      <c r="S350" s="11">
        <v>0.129642044972958</v>
      </c>
      <c r="V350" s="16"/>
    </row>
    <row r="351" spans="1:22">
      <c r="A351" s="1" t="s">
        <v>700</v>
      </c>
      <c r="B351">
        <v>9.1462199048626736E-2</v>
      </c>
      <c r="C351">
        <v>0.18870333905933209</v>
      </c>
      <c r="D351">
        <v>0.42524482388362023</v>
      </c>
      <c r="E351">
        <v>9.7241140010705385E-2</v>
      </c>
      <c r="F351" s="8">
        <f t="shared" si="15"/>
        <v>-2.7021278517860002E-4</v>
      </c>
      <c r="G351" s="8">
        <f t="shared" si="16"/>
        <v>-3.6974259614213703E-2</v>
      </c>
      <c r="I351" s="10" t="s">
        <v>701</v>
      </c>
      <c r="J351" s="11">
        <v>-2.7021278517860002E-4</v>
      </c>
      <c r="L351" s="12" t="str">
        <f>_xlfn.XLOOKUP(I351,Sheet!$B$2:$B$900,Sheet!$A$2:$A$900)</f>
        <v>SJM</v>
      </c>
      <c r="M351" s="9">
        <f t="shared" si="17"/>
        <v>-2.7021278517860002E-4</v>
      </c>
      <c r="P351" s="15"/>
      <c r="R351" s="10" t="s">
        <v>700</v>
      </c>
      <c r="S351" s="11">
        <v>-3.6974259614213703E-2</v>
      </c>
      <c r="V351" s="16"/>
    </row>
    <row r="352" spans="1:22">
      <c r="A352" s="1" t="s">
        <v>702</v>
      </c>
      <c r="B352">
        <v>0.31237424348211812</v>
      </c>
      <c r="C352">
        <v>-0.26929784041133997</v>
      </c>
      <c r="D352">
        <v>1.491541701684469</v>
      </c>
      <c r="E352">
        <v>-0.58167208389345804</v>
      </c>
      <c r="F352" s="8">
        <f t="shared" si="15"/>
        <v>-1.2389599388564999E-3</v>
      </c>
      <c r="G352" s="8">
        <f t="shared" si="16"/>
        <v>-0.53027334398826054</v>
      </c>
      <c r="I352" s="10" t="s">
        <v>703</v>
      </c>
      <c r="J352" s="11">
        <v>-1.2389599388564999E-3</v>
      </c>
      <c r="L352" s="12" t="str">
        <f>_xlfn.XLOOKUP(I352,Sheet!$B$2:$B$900,Sheet!$A$2:$A$900)</f>
        <v>SLB</v>
      </c>
      <c r="M352" s="9">
        <f t="shared" si="17"/>
        <v>-1.2389599388564999E-3</v>
      </c>
      <c r="P352" s="15"/>
      <c r="R352" s="10" t="s">
        <v>702</v>
      </c>
      <c r="S352" s="11">
        <v>-0.53027334398826054</v>
      </c>
      <c r="V352" s="16"/>
    </row>
    <row r="353" spans="1:22">
      <c r="A353" s="1" t="s">
        <v>704</v>
      </c>
      <c r="B353">
        <v>0.22532066097455641</v>
      </c>
      <c r="C353">
        <v>0.1578260788216016</v>
      </c>
      <c r="D353">
        <v>1.0713520127644609</v>
      </c>
      <c r="E353">
        <v>-6.7494582152954757E-2</v>
      </c>
      <c r="F353" s="8">
        <f t="shared" si="15"/>
        <v>-3.3859220431040001E-4</v>
      </c>
      <c r="G353" s="8">
        <f t="shared" si="16"/>
        <v>7.7720843714257004E-3</v>
      </c>
      <c r="I353" s="10" t="s">
        <v>705</v>
      </c>
      <c r="J353" s="11">
        <v>-3.3859220431040001E-4</v>
      </c>
      <c r="L353" s="12" t="str">
        <f>_xlfn.XLOOKUP(I353,Sheet!$B$2:$B$900,Sheet!$A$2:$A$900)</f>
        <v>SNA</v>
      </c>
      <c r="M353" s="9">
        <f t="shared" si="17"/>
        <v>-3.3859220431040001E-4</v>
      </c>
      <c r="P353" s="15"/>
      <c r="R353" s="10" t="s">
        <v>704</v>
      </c>
      <c r="S353" s="11">
        <v>7.7720843714257004E-3</v>
      </c>
      <c r="V353" s="16"/>
    </row>
    <row r="354" spans="1:22">
      <c r="A354" s="1" t="s">
        <v>706</v>
      </c>
      <c r="B354">
        <v>0.21066913145895819</v>
      </c>
      <c r="C354">
        <v>0.71368826097954674</v>
      </c>
      <c r="D354">
        <v>1.000632101509497</v>
      </c>
      <c r="E354">
        <v>0.50301912952058858</v>
      </c>
      <c r="F354" s="8">
        <f t="shared" si="15"/>
        <v>6.1239291349189998E-4</v>
      </c>
      <c r="G354" s="8">
        <f t="shared" si="16"/>
        <v>0.1564486192993734</v>
      </c>
      <c r="I354" s="10" t="s">
        <v>707</v>
      </c>
      <c r="J354" s="11">
        <v>6.1239291349189998E-4</v>
      </c>
      <c r="L354" s="12" t="str">
        <f>_xlfn.XLOOKUP(I354,Sheet!$B$2:$B$900,Sheet!$A$2:$A$900)</f>
        <v>SNPS</v>
      </c>
      <c r="M354" s="9">
        <f t="shared" si="17"/>
        <v>6.1239291349189998E-4</v>
      </c>
      <c r="P354" s="15"/>
      <c r="R354" s="10" t="s">
        <v>706</v>
      </c>
      <c r="S354" s="11">
        <v>0.1564486192993734</v>
      </c>
      <c r="V354" s="16"/>
    </row>
    <row r="355" spans="1:22">
      <c r="A355" s="1" t="s">
        <v>708</v>
      </c>
      <c r="B355">
        <v>0.20967481403253971</v>
      </c>
      <c r="C355">
        <v>0.1107030968765514</v>
      </c>
      <c r="D355">
        <v>0.99583273635920866</v>
      </c>
      <c r="E355">
        <v>-9.8971717155988265E-2</v>
      </c>
      <c r="F355" s="8">
        <f t="shared" si="15"/>
        <v>4.9433700959739999E-4</v>
      </c>
      <c r="G355" s="8">
        <f t="shared" si="16"/>
        <v>9.2467348859938403E-2</v>
      </c>
      <c r="I355" s="10" t="s">
        <v>709</v>
      </c>
      <c r="J355" s="11">
        <v>4.9433700959739999E-4</v>
      </c>
      <c r="L355" s="12" t="str">
        <f>_xlfn.XLOOKUP(I355,Sheet!$B$2:$B$900,Sheet!$A$2:$A$900)</f>
        <v>SO</v>
      </c>
      <c r="M355" s="9">
        <f t="shared" si="17"/>
        <v>4.9433700959739999E-4</v>
      </c>
      <c r="P355" s="15"/>
      <c r="R355" s="10" t="s">
        <v>708</v>
      </c>
      <c r="S355" s="11">
        <v>9.2467348859938403E-2</v>
      </c>
      <c r="V355" s="16"/>
    </row>
    <row r="356" spans="1:22">
      <c r="A356" s="1" t="s">
        <v>710</v>
      </c>
      <c r="B356">
        <v>0.31844625840130042</v>
      </c>
      <c r="C356">
        <v>-6.400598904260224E-2</v>
      </c>
      <c r="D356">
        <v>1.5208500654130639</v>
      </c>
      <c r="E356">
        <v>-0.3824522474439026</v>
      </c>
      <c r="F356" s="8">
        <f t="shared" si="15"/>
        <v>-2.8243310034829999E-4</v>
      </c>
      <c r="G356" s="8">
        <f t="shared" si="16"/>
        <v>2.6989119615406201E-2</v>
      </c>
      <c r="I356" s="10" t="s">
        <v>711</v>
      </c>
      <c r="J356" s="11">
        <v>-2.8243310034829999E-4</v>
      </c>
      <c r="L356" s="12" t="str">
        <f>_xlfn.XLOOKUP(I356,Sheet!$B$2:$B$900,Sheet!$A$2:$A$900)</f>
        <v>SPG</v>
      </c>
      <c r="M356" s="9">
        <f t="shared" si="17"/>
        <v>-2.8243310034829999E-4</v>
      </c>
      <c r="P356" s="15"/>
      <c r="R356" s="10" t="s">
        <v>710</v>
      </c>
      <c r="S356" s="11">
        <v>2.6989119615406201E-2</v>
      </c>
      <c r="V356" s="16"/>
    </row>
    <row r="357" spans="1:22">
      <c r="A357" s="1" t="s">
        <v>712</v>
      </c>
      <c r="B357">
        <v>0.23481133959980591</v>
      </c>
      <c r="C357">
        <v>0.3032862487843796</v>
      </c>
      <c r="D357">
        <v>1.1171615611404511</v>
      </c>
      <c r="E357">
        <v>6.847490918457369E-2</v>
      </c>
      <c r="F357" s="8">
        <f t="shared" si="15"/>
        <v>7.8512335722419997E-4</v>
      </c>
      <c r="G357" s="8">
        <f t="shared" si="16"/>
        <v>0.14752089902190699</v>
      </c>
      <c r="I357" s="10" t="s">
        <v>713</v>
      </c>
      <c r="J357" s="11">
        <v>7.8512335722419997E-4</v>
      </c>
      <c r="L357" s="12" t="str">
        <f>_xlfn.XLOOKUP(I357,Sheet!$B$2:$B$900,Sheet!$A$2:$A$900)</f>
        <v>SPGI</v>
      </c>
      <c r="M357" s="9">
        <f t="shared" si="17"/>
        <v>7.8512335722419997E-4</v>
      </c>
      <c r="P357" s="15"/>
      <c r="R357" s="10" t="s">
        <v>712</v>
      </c>
      <c r="S357" s="11">
        <v>0.14752089902190699</v>
      </c>
      <c r="V357" s="16"/>
    </row>
    <row r="358" spans="1:22">
      <c r="A358" s="1" t="s">
        <v>714</v>
      </c>
      <c r="B358">
        <v>0.21452175362656059</v>
      </c>
      <c r="C358">
        <v>1.274891416052271E-2</v>
      </c>
      <c r="D358">
        <v>1.0192279141515621</v>
      </c>
      <c r="E358">
        <v>-0.20177283946603791</v>
      </c>
      <c r="F358" s="8">
        <f t="shared" si="15"/>
        <v>6.7719960976480003E-4</v>
      </c>
      <c r="G358" s="8">
        <f t="shared" si="16"/>
        <v>0.1174957488109498</v>
      </c>
      <c r="I358" s="10" t="s">
        <v>715</v>
      </c>
      <c r="J358" s="11">
        <v>6.7719960976480003E-4</v>
      </c>
      <c r="L358" s="12" t="str">
        <f>_xlfn.XLOOKUP(I358,Sheet!$B$2:$B$900,Sheet!$A$2:$A$900)</f>
        <v>SRE</v>
      </c>
      <c r="M358" s="9">
        <f t="shared" si="17"/>
        <v>6.7719960976480003E-4</v>
      </c>
      <c r="P358" s="15"/>
      <c r="R358" s="10" t="s">
        <v>714</v>
      </c>
      <c r="S358" s="11">
        <v>0.1174957488109498</v>
      </c>
      <c r="V358" s="16"/>
    </row>
    <row r="359" spans="1:22">
      <c r="A359" s="1" t="s">
        <v>716</v>
      </c>
      <c r="B359">
        <v>0.18478992692553711</v>
      </c>
      <c r="C359">
        <v>0.30084187051808048</v>
      </c>
      <c r="D359">
        <v>0.87571851852799321</v>
      </c>
      <c r="E359">
        <v>0.11605194359254351</v>
      </c>
      <c r="F359" s="8">
        <f t="shared" si="15"/>
        <v>7.4029122004069998E-4</v>
      </c>
      <c r="G359" s="8">
        <f t="shared" si="16"/>
        <v>0.1701481829571683</v>
      </c>
      <c r="I359" s="10" t="s">
        <v>717</v>
      </c>
      <c r="J359" s="11">
        <v>7.4029122004069998E-4</v>
      </c>
      <c r="L359" s="12" t="str">
        <f>_xlfn.XLOOKUP(I359,Sheet!$B$2:$B$900,Sheet!$A$2:$A$900)</f>
        <v>STE</v>
      </c>
      <c r="M359" s="9">
        <f t="shared" si="17"/>
        <v>7.4029122004069998E-4</v>
      </c>
      <c r="P359" s="15"/>
      <c r="R359" s="10" t="s">
        <v>716</v>
      </c>
      <c r="S359" s="11">
        <v>0.1701481829571683</v>
      </c>
      <c r="V359" s="16"/>
    </row>
    <row r="360" spans="1:22">
      <c r="A360" s="1" t="s">
        <v>718</v>
      </c>
      <c r="B360">
        <v>0.27060567200315161</v>
      </c>
      <c r="C360">
        <v>0.30530785171025498</v>
      </c>
      <c r="D360">
        <v>1.2899334214640019</v>
      </c>
      <c r="E360">
        <v>3.4702179707103382E-2</v>
      </c>
      <c r="F360" s="8">
        <f t="shared" si="15"/>
        <v>-4.4343491673019998E-4</v>
      </c>
      <c r="G360" s="8">
        <f t="shared" si="16"/>
        <v>-4.92184590300664E-2</v>
      </c>
      <c r="I360" s="10" t="s">
        <v>719</v>
      </c>
      <c r="J360" s="11">
        <v>-4.4343491673019998E-4</v>
      </c>
      <c r="L360" s="12" t="str">
        <f>_xlfn.XLOOKUP(I360,Sheet!$B$2:$B$900,Sheet!$A$2:$A$900)</f>
        <v>STLD</v>
      </c>
      <c r="M360" s="9">
        <f t="shared" si="17"/>
        <v>-4.4343491673019998E-4</v>
      </c>
      <c r="P360" s="15"/>
      <c r="R360" s="10" t="s">
        <v>718</v>
      </c>
      <c r="S360" s="11">
        <v>-4.92184590300664E-2</v>
      </c>
      <c r="V360" s="16"/>
    </row>
    <row r="361" spans="1:22">
      <c r="A361" s="1" t="s">
        <v>720</v>
      </c>
      <c r="B361">
        <v>0.2809420311087712</v>
      </c>
      <c r="C361">
        <v>0.1227737961858705</v>
      </c>
      <c r="D361">
        <v>1.33982489510644</v>
      </c>
      <c r="E361">
        <v>-0.15816823492290069</v>
      </c>
      <c r="F361" s="8">
        <f t="shared" si="15"/>
        <v>-3.9670594879630001E-4</v>
      </c>
      <c r="G361" s="8">
        <f t="shared" si="16"/>
        <v>-0.15787034263039959</v>
      </c>
      <c r="I361" s="10" t="s">
        <v>721</v>
      </c>
      <c r="J361" s="11">
        <v>-3.9670594879630001E-4</v>
      </c>
      <c r="L361" s="12" t="str">
        <f>_xlfn.XLOOKUP(I361,Sheet!$B$2:$B$900,Sheet!$A$2:$A$900)</f>
        <v>STT</v>
      </c>
      <c r="M361" s="9">
        <f t="shared" si="17"/>
        <v>-3.9670594879630001E-4</v>
      </c>
      <c r="P361" s="15"/>
      <c r="R361" s="10" t="s">
        <v>720</v>
      </c>
      <c r="S361" s="11">
        <v>-0.15787034263039959</v>
      </c>
      <c r="V361" s="16"/>
    </row>
    <row r="362" spans="1:22">
      <c r="A362" s="1" t="s">
        <v>722</v>
      </c>
      <c r="B362">
        <v>0.19659211213923619</v>
      </c>
      <c r="C362">
        <v>0.19064998414109791</v>
      </c>
      <c r="D362">
        <v>0.93268523248361668</v>
      </c>
      <c r="E362">
        <v>-5.942127998138258E-3</v>
      </c>
      <c r="F362" s="8">
        <f t="shared" si="15"/>
        <v>3.0298055637110002E-4</v>
      </c>
      <c r="G362" s="8">
        <f t="shared" si="16"/>
        <v>0.1029399736558383</v>
      </c>
      <c r="I362" s="10" t="s">
        <v>723</v>
      </c>
      <c r="J362" s="11">
        <v>3.0298055637110002E-4</v>
      </c>
      <c r="L362" s="12" t="str">
        <f>_xlfn.XLOOKUP(I362,Sheet!$B$2:$B$900,Sheet!$A$2:$A$900)</f>
        <v>STX</v>
      </c>
      <c r="M362" s="9">
        <f t="shared" si="17"/>
        <v>3.0298055637110002E-4</v>
      </c>
      <c r="P362" s="15"/>
      <c r="R362" s="10" t="s">
        <v>722</v>
      </c>
      <c r="S362" s="11">
        <v>0.1029399736558383</v>
      </c>
      <c r="V362" s="16"/>
    </row>
    <row r="363" spans="1:22">
      <c r="A363" s="1" t="s">
        <v>724</v>
      </c>
      <c r="B363">
        <v>0.19869627328304601</v>
      </c>
      <c r="C363">
        <v>0.26674906522580671</v>
      </c>
      <c r="D363">
        <v>0.9428415843646919</v>
      </c>
      <c r="E363">
        <v>6.8052791942760704E-2</v>
      </c>
      <c r="F363" s="8">
        <f t="shared" si="15"/>
        <v>7.3824863236455248E-5</v>
      </c>
      <c r="G363" s="8">
        <f t="shared" si="16"/>
        <v>2.22841047656696E-2</v>
      </c>
      <c r="I363" s="10" t="s">
        <v>725</v>
      </c>
      <c r="J363" s="11">
        <v>7.3824863236455248E-5</v>
      </c>
      <c r="L363" s="12" t="str">
        <f>_xlfn.XLOOKUP(I363,Sheet!$B$2:$B$900,Sheet!$A$2:$A$900)</f>
        <v>STZ</v>
      </c>
      <c r="M363" s="9">
        <f t="shared" si="17"/>
        <v>7.3824863236455248E-5</v>
      </c>
      <c r="P363" s="15"/>
      <c r="R363" s="10" t="s">
        <v>724</v>
      </c>
      <c r="S363" s="11">
        <v>2.22841047656696E-2</v>
      </c>
      <c r="V363" s="16"/>
    </row>
    <row r="364" spans="1:22">
      <c r="A364" s="1" t="s">
        <v>726</v>
      </c>
      <c r="B364">
        <v>0.30686361544145713</v>
      </c>
      <c r="C364">
        <v>0.28652098748683308</v>
      </c>
      <c r="D364">
        <v>1.4649430366386269</v>
      </c>
      <c r="E364">
        <v>-2.0342627954624048E-2</v>
      </c>
      <c r="F364" s="8">
        <f t="shared" si="15"/>
        <v>-1.0920836478501789E-5</v>
      </c>
      <c r="G364" s="8">
        <f t="shared" si="16"/>
        <v>1.9530054761657201E-2</v>
      </c>
      <c r="I364" s="10" t="s">
        <v>727</v>
      </c>
      <c r="J364" s="11">
        <v>-1.0920836478501789E-5</v>
      </c>
      <c r="L364" s="12" t="str">
        <f>_xlfn.XLOOKUP(I364,Sheet!$B$2:$B$900,Sheet!$A$2:$A$900)</f>
        <v>SWK</v>
      </c>
      <c r="M364" s="9">
        <f t="shared" si="17"/>
        <v>-1.0920836478501789E-5</v>
      </c>
      <c r="P364" s="15"/>
      <c r="R364" s="10" t="s">
        <v>726</v>
      </c>
      <c r="S364" s="11">
        <v>1.9530054761657201E-2</v>
      </c>
      <c r="V364" s="16"/>
    </row>
    <row r="365" spans="1:22">
      <c r="A365" s="1" t="s">
        <v>728</v>
      </c>
      <c r="B365">
        <v>0.28143963340666789</v>
      </c>
      <c r="C365">
        <v>0.40740548660535691</v>
      </c>
      <c r="D365">
        <v>1.3422267187733861</v>
      </c>
      <c r="E365">
        <v>0.125965853198689</v>
      </c>
      <c r="F365" s="8">
        <f t="shared" si="15"/>
        <v>1.13807327085E-4</v>
      </c>
      <c r="G365" s="8">
        <f t="shared" si="16"/>
        <v>-7.2236995511546304E-2</v>
      </c>
      <c r="I365" s="10" t="s">
        <v>729</v>
      </c>
      <c r="J365" s="11">
        <v>1.13807327085E-4</v>
      </c>
      <c r="L365" s="12" t="str">
        <f>_xlfn.XLOOKUP(I365,Sheet!$B$2:$B$900,Sheet!$A$2:$A$900)</f>
        <v>SWKS</v>
      </c>
      <c r="M365" s="9">
        <f t="shared" si="17"/>
        <v>1.13807327085E-4</v>
      </c>
      <c r="P365" s="15"/>
      <c r="R365" s="10" t="s">
        <v>728</v>
      </c>
      <c r="S365" s="11">
        <v>-7.2236995511546304E-2</v>
      </c>
      <c r="V365" s="16"/>
    </row>
    <row r="366" spans="1:22">
      <c r="A366" s="1" t="s">
        <v>730</v>
      </c>
      <c r="B366">
        <v>0.23662818434288449</v>
      </c>
      <c r="C366">
        <v>0.28773095553051548</v>
      </c>
      <c r="D366">
        <v>1.1259310960110449</v>
      </c>
      <c r="E366">
        <v>5.1102771187631041E-2</v>
      </c>
      <c r="F366" s="8">
        <f t="shared" si="15"/>
        <v>3.6847311922040001E-4</v>
      </c>
      <c r="G366" s="8">
        <f t="shared" si="16"/>
        <v>0.1236239873032626</v>
      </c>
      <c r="I366" s="10" t="s">
        <v>731</v>
      </c>
      <c r="J366" s="11">
        <v>3.6847311922040001E-4</v>
      </c>
      <c r="L366" s="12" t="str">
        <f>_xlfn.XLOOKUP(I366,Sheet!$B$2:$B$900,Sheet!$A$2:$A$900)</f>
        <v>SYK</v>
      </c>
      <c r="M366" s="9">
        <f t="shared" si="17"/>
        <v>3.6847311922040001E-4</v>
      </c>
      <c r="P366" s="15"/>
      <c r="R366" s="10" t="s">
        <v>730</v>
      </c>
      <c r="S366" s="11">
        <v>0.1236239873032626</v>
      </c>
      <c r="V366" s="16"/>
    </row>
    <row r="367" spans="1:22">
      <c r="A367" s="1" t="s">
        <v>732</v>
      </c>
      <c r="B367">
        <v>0.28156100491171743</v>
      </c>
      <c r="C367">
        <v>0.13374398169025939</v>
      </c>
      <c r="D367">
        <v>1.3428125539967219</v>
      </c>
      <c r="E367">
        <v>-0.14781702322145801</v>
      </c>
      <c r="F367" s="8">
        <f t="shared" si="15"/>
        <v>4.3823511797860001E-4</v>
      </c>
      <c r="G367" s="8">
        <f t="shared" si="16"/>
        <v>0.1237573696402007</v>
      </c>
      <c r="I367" s="10" t="s">
        <v>733</v>
      </c>
      <c r="J367" s="11">
        <v>4.3823511797860001E-4</v>
      </c>
      <c r="L367" s="12" t="str">
        <f>_xlfn.XLOOKUP(I367,Sheet!$B$2:$B$900,Sheet!$A$2:$A$900)</f>
        <v>SYY</v>
      </c>
      <c r="M367" s="9">
        <f t="shared" si="17"/>
        <v>4.3823511797860001E-4</v>
      </c>
      <c r="P367" s="15"/>
      <c r="R367" s="10" t="s">
        <v>732</v>
      </c>
      <c r="S367" s="11">
        <v>0.1237573696402007</v>
      </c>
      <c r="V367" s="16"/>
    </row>
    <row r="368" spans="1:22">
      <c r="A368" s="1" t="s">
        <v>734</v>
      </c>
      <c r="B368">
        <v>0.1755328320520472</v>
      </c>
      <c r="C368">
        <v>-0.15505309278329621</v>
      </c>
      <c r="D368">
        <v>0.83103643074766764</v>
      </c>
      <c r="E368">
        <v>-0.33058592483534338</v>
      </c>
      <c r="F368" s="8">
        <f t="shared" si="15"/>
        <v>-1.057979499069E-4</v>
      </c>
      <c r="G368" s="8">
        <f t="shared" si="16"/>
        <v>1.3909930029398099E-2</v>
      </c>
      <c r="I368" s="10" t="s">
        <v>735</v>
      </c>
      <c r="J368" s="11">
        <v>-1.057979499069E-4</v>
      </c>
      <c r="L368" s="12" t="str">
        <f>_xlfn.XLOOKUP(I368,Sheet!$B$2:$B$900,Sheet!$A$2:$A$900)</f>
        <v>T</v>
      </c>
      <c r="M368" s="9">
        <f t="shared" si="17"/>
        <v>-1.057979499069E-4</v>
      </c>
      <c r="P368" s="15"/>
      <c r="R368" s="10" t="s">
        <v>734</v>
      </c>
      <c r="S368" s="11">
        <v>1.3909930029398099E-2</v>
      </c>
      <c r="V368" s="16"/>
    </row>
    <row r="369" spans="1:22">
      <c r="A369" s="1" t="s">
        <v>736</v>
      </c>
      <c r="B369">
        <v>0.1854419300162729</v>
      </c>
      <c r="C369">
        <v>-5.8078789540236493E-2</v>
      </c>
      <c r="D369">
        <v>0.87886560297850824</v>
      </c>
      <c r="E369">
        <v>-0.24352071955650939</v>
      </c>
      <c r="F369" s="8">
        <f t="shared" si="15"/>
        <v>-9.1830521732779997E-4</v>
      </c>
      <c r="G369" s="8">
        <f t="shared" si="16"/>
        <v>-0.35868428770360189</v>
      </c>
      <c r="I369" s="10" t="s">
        <v>737</v>
      </c>
      <c r="J369" s="11">
        <v>-9.1830521732779997E-4</v>
      </c>
      <c r="L369" s="12" t="str">
        <f>_xlfn.XLOOKUP(I369,Sheet!$B$2:$B$900,Sheet!$A$2:$A$900)</f>
        <v>TAP</v>
      </c>
      <c r="M369" s="9">
        <f t="shared" si="17"/>
        <v>-9.1830521732779997E-4</v>
      </c>
      <c r="P369" s="15"/>
      <c r="R369" s="10" t="s">
        <v>736</v>
      </c>
      <c r="S369" s="11">
        <v>-0.35868428770360189</v>
      </c>
      <c r="V369" s="16"/>
    </row>
    <row r="370" spans="1:22">
      <c r="A370" s="1" t="s">
        <v>738</v>
      </c>
      <c r="B370">
        <v>0.27370059671325658</v>
      </c>
      <c r="C370">
        <v>0.34913678433740469</v>
      </c>
      <c r="D370">
        <v>1.304871984745495</v>
      </c>
      <c r="E370">
        <v>7.5436187624148054E-2</v>
      </c>
      <c r="F370" s="8">
        <f t="shared" si="15"/>
        <v>8.7780544632140003E-4</v>
      </c>
      <c r="G370" s="8">
        <f t="shared" si="16"/>
        <v>0.1742388724604273</v>
      </c>
      <c r="I370" s="10" t="s">
        <v>739</v>
      </c>
      <c r="J370" s="11">
        <v>8.7780544632140003E-4</v>
      </c>
      <c r="L370" s="12" t="str">
        <f>_xlfn.XLOOKUP(I370,Sheet!$B$2:$B$900,Sheet!$A$2:$A$900)</f>
        <v>TDG</v>
      </c>
      <c r="M370" s="9">
        <f t="shared" si="17"/>
        <v>8.7780544632140003E-4</v>
      </c>
      <c r="P370" s="15"/>
      <c r="R370" s="10" t="s">
        <v>738</v>
      </c>
      <c r="S370" s="11">
        <v>0.1742388724604273</v>
      </c>
      <c r="V370" s="16"/>
    </row>
    <row r="371" spans="1:22">
      <c r="A371" s="1" t="s">
        <v>740</v>
      </c>
      <c r="B371">
        <v>0.22396688802260009</v>
      </c>
      <c r="C371">
        <v>0.25687502006937901</v>
      </c>
      <c r="D371">
        <v>1.0648176299261509</v>
      </c>
      <c r="E371">
        <v>3.2908132046778893E-2</v>
      </c>
      <c r="F371" s="8">
        <f t="shared" si="15"/>
        <v>9.046804602101E-4</v>
      </c>
      <c r="G371" s="8">
        <f t="shared" si="16"/>
        <v>0.1762639047954602</v>
      </c>
      <c r="I371" s="10" t="s">
        <v>741</v>
      </c>
      <c r="J371" s="11">
        <v>9.046804602101E-4</v>
      </c>
      <c r="L371" s="12" t="str">
        <f>_xlfn.XLOOKUP(I371,Sheet!$B$2:$B$900,Sheet!$A$2:$A$900)</f>
        <v>TDY</v>
      </c>
      <c r="M371" s="9">
        <f t="shared" si="17"/>
        <v>9.046804602101E-4</v>
      </c>
      <c r="P371" s="15"/>
      <c r="R371" s="10" t="s">
        <v>740</v>
      </c>
      <c r="S371" s="11">
        <v>0.1762639047954602</v>
      </c>
      <c r="V371" s="16"/>
    </row>
    <row r="372" spans="1:22">
      <c r="A372" s="1" t="s">
        <v>742</v>
      </c>
      <c r="B372">
        <v>0.1426853674437159</v>
      </c>
      <c r="C372">
        <v>0.44881305056802978</v>
      </c>
      <c r="D372">
        <v>0.67248849351157736</v>
      </c>
      <c r="E372">
        <v>0.30612768312431388</v>
      </c>
      <c r="F372" s="8">
        <f t="shared" si="15"/>
        <v>5.7959378119729998E-4</v>
      </c>
      <c r="G372" s="8">
        <f t="shared" si="16"/>
        <v>0.1695806174223978</v>
      </c>
      <c r="I372" s="10" t="s">
        <v>743</v>
      </c>
      <c r="J372" s="11">
        <v>5.7959378119729998E-4</v>
      </c>
      <c r="L372" s="12" t="str">
        <f>_xlfn.XLOOKUP(I372,Sheet!$B$2:$B$900,Sheet!$A$2:$A$900)</f>
        <v>TECH</v>
      </c>
      <c r="M372" s="9">
        <f t="shared" si="17"/>
        <v>5.7959378119729998E-4</v>
      </c>
      <c r="P372" s="15"/>
      <c r="R372" s="10" t="s">
        <v>742</v>
      </c>
      <c r="S372" s="11">
        <v>0.1695806174223978</v>
      </c>
      <c r="V372" s="16"/>
    </row>
    <row r="373" spans="1:22">
      <c r="A373" s="1" t="s">
        <v>744</v>
      </c>
      <c r="B373">
        <v>0.2346865616234777</v>
      </c>
      <c r="C373">
        <v>0.36944923714303468</v>
      </c>
      <c r="D373">
        <v>1.1165592835828</v>
      </c>
      <c r="E373">
        <v>0.13476267551955701</v>
      </c>
      <c r="F373" s="8">
        <f t="shared" si="15"/>
        <v>8.7374799335132678E-6</v>
      </c>
      <c r="G373" s="8">
        <f t="shared" si="16"/>
        <v>5.3367392565951799E-2</v>
      </c>
      <c r="I373" s="10" t="s">
        <v>745</v>
      </c>
      <c r="J373" s="11">
        <v>8.7374799335132678E-6</v>
      </c>
      <c r="L373" s="12" t="str">
        <f>_xlfn.XLOOKUP(I373,Sheet!$B$2:$B$900,Sheet!$A$2:$A$900)</f>
        <v>TEL</v>
      </c>
      <c r="M373" s="9">
        <f t="shared" si="17"/>
        <v>8.7374799335132678E-6</v>
      </c>
      <c r="P373" s="15"/>
      <c r="R373" s="10" t="s">
        <v>744</v>
      </c>
      <c r="S373" s="11">
        <v>5.3367392565951799E-2</v>
      </c>
      <c r="V373" s="16"/>
    </row>
    <row r="374" spans="1:22">
      <c r="A374" s="1" t="s">
        <v>746</v>
      </c>
      <c r="B374">
        <v>0.2587229317051658</v>
      </c>
      <c r="C374">
        <v>0.71068071406892186</v>
      </c>
      <c r="D374">
        <v>1.232577884730127</v>
      </c>
      <c r="E374">
        <v>0.45195778236375611</v>
      </c>
      <c r="F374" s="8">
        <f t="shared" si="15"/>
        <v>7.9780600345079995E-4</v>
      </c>
      <c r="G374" s="8">
        <f t="shared" si="16"/>
        <v>0.1413051537408565</v>
      </c>
      <c r="I374" s="10" t="s">
        <v>747</v>
      </c>
      <c r="J374" s="11">
        <v>7.9780600345079995E-4</v>
      </c>
      <c r="L374" s="12" t="str">
        <f>_xlfn.XLOOKUP(I374,Sheet!$B$2:$B$900,Sheet!$A$2:$A$900)</f>
        <v>TER</v>
      </c>
      <c r="M374" s="9">
        <f t="shared" si="17"/>
        <v>7.9780600345079995E-4</v>
      </c>
      <c r="P374" s="15"/>
      <c r="R374" s="10" t="s">
        <v>746</v>
      </c>
      <c r="S374" s="11">
        <v>0.1413051537408565</v>
      </c>
      <c r="V374" s="16"/>
    </row>
    <row r="375" spans="1:22">
      <c r="A375" s="1" t="s">
        <v>748</v>
      </c>
      <c r="B375">
        <v>0.30571736472383731</v>
      </c>
      <c r="C375">
        <v>0.1030444491783276</v>
      </c>
      <c r="D375">
        <v>1.4594103208262801</v>
      </c>
      <c r="E375">
        <v>-0.2026729155455097</v>
      </c>
      <c r="F375" s="8">
        <f t="shared" si="15"/>
        <v>-4.1961525594533642E-5</v>
      </c>
      <c r="G375" s="8">
        <f t="shared" si="16"/>
        <v>5.77405351439087E-2</v>
      </c>
      <c r="I375" s="10" t="s">
        <v>749</v>
      </c>
      <c r="J375" s="11">
        <v>-4.1961525594533642E-5</v>
      </c>
      <c r="L375" s="12" t="str">
        <f>_xlfn.XLOOKUP(I375,Sheet!$B$2:$B$900,Sheet!$A$2:$A$900)</f>
        <v>TFC</v>
      </c>
      <c r="M375" s="9">
        <f t="shared" si="17"/>
        <v>-4.1961525594533642E-5</v>
      </c>
      <c r="P375" s="15"/>
      <c r="R375" s="10" t="s">
        <v>748</v>
      </c>
      <c r="S375" s="11">
        <v>5.77405351439087E-2</v>
      </c>
      <c r="V375" s="16"/>
    </row>
    <row r="376" spans="1:22">
      <c r="A376" s="1" t="s">
        <v>750</v>
      </c>
      <c r="B376">
        <v>0.20250412751205571</v>
      </c>
      <c r="C376">
        <v>0.1928207593844431</v>
      </c>
      <c r="D376">
        <v>0.96122131140006528</v>
      </c>
      <c r="E376">
        <v>-9.6833681276126127E-3</v>
      </c>
      <c r="F376" s="8">
        <f t="shared" si="15"/>
        <v>7.6250731836779995E-4</v>
      </c>
      <c r="G376" s="8">
        <f t="shared" si="16"/>
        <v>0.1295182739458805</v>
      </c>
      <c r="I376" s="10" t="s">
        <v>751</v>
      </c>
      <c r="J376" s="11">
        <v>7.6250731836779995E-4</v>
      </c>
      <c r="L376" s="12" t="str">
        <f>_xlfn.XLOOKUP(I376,Sheet!$B$2:$B$900,Sheet!$A$2:$A$900)</f>
        <v>TFX</v>
      </c>
      <c r="M376" s="9">
        <f t="shared" si="17"/>
        <v>7.6250731836779995E-4</v>
      </c>
      <c r="P376" s="15"/>
      <c r="R376" s="10" t="s">
        <v>750</v>
      </c>
      <c r="S376" s="11">
        <v>0.1295182739458805</v>
      </c>
      <c r="V376" s="16"/>
    </row>
    <row r="377" spans="1:22">
      <c r="A377" s="1" t="s">
        <v>752</v>
      </c>
      <c r="B377">
        <v>0.142021024554395</v>
      </c>
      <c r="C377">
        <v>0.41016830857732722</v>
      </c>
      <c r="D377">
        <v>0.66928184739824004</v>
      </c>
      <c r="E377">
        <v>0.2681472840229322</v>
      </c>
      <c r="F377" s="8">
        <f t="shared" si="15"/>
        <v>6.4819239565359996E-4</v>
      </c>
      <c r="G377" s="8">
        <f t="shared" si="16"/>
        <v>0.16576563717236051</v>
      </c>
      <c r="I377" s="10" t="s">
        <v>753</v>
      </c>
      <c r="J377" s="11">
        <v>6.4819239565359996E-4</v>
      </c>
      <c r="L377" s="12" t="str">
        <f>_xlfn.XLOOKUP(I377,Sheet!$B$2:$B$900,Sheet!$A$2:$A$900)</f>
        <v>TGT</v>
      </c>
      <c r="M377" s="9">
        <f t="shared" si="17"/>
        <v>6.4819239565359996E-4</v>
      </c>
      <c r="P377" s="15"/>
      <c r="R377" s="10" t="s">
        <v>752</v>
      </c>
      <c r="S377" s="11">
        <v>0.16576563717236051</v>
      </c>
      <c r="V377" s="16"/>
    </row>
    <row r="378" spans="1:22">
      <c r="A378" s="1" t="s">
        <v>754</v>
      </c>
      <c r="B378">
        <v>0.2336905250347448</v>
      </c>
      <c r="C378">
        <v>0.25013582358151759</v>
      </c>
      <c r="D378">
        <v>1.1117516203905791</v>
      </c>
      <c r="E378">
        <v>1.644529854677285E-2</v>
      </c>
      <c r="F378" s="8">
        <f t="shared" si="15"/>
        <v>3.718850394025E-4</v>
      </c>
      <c r="G378" s="8">
        <f t="shared" si="16"/>
        <v>0.13875454168036189</v>
      </c>
      <c r="I378" s="10" t="s">
        <v>755</v>
      </c>
      <c r="J378" s="11">
        <v>3.718850394025E-4</v>
      </c>
      <c r="L378" s="12" t="str">
        <f>_xlfn.XLOOKUP(I378,Sheet!$B$2:$B$900,Sheet!$A$2:$A$900)</f>
        <v>TJX</v>
      </c>
      <c r="M378" s="9">
        <f t="shared" si="17"/>
        <v>3.718850394025E-4</v>
      </c>
      <c r="P378" s="15"/>
      <c r="R378" s="10" t="s">
        <v>754</v>
      </c>
      <c r="S378" s="11">
        <v>0.13875454168036189</v>
      </c>
      <c r="V378" s="16"/>
    </row>
    <row r="379" spans="1:22">
      <c r="A379" s="1" t="s">
        <v>756</v>
      </c>
      <c r="B379">
        <v>0.15507711007165351</v>
      </c>
      <c r="C379">
        <v>0.43218782956227192</v>
      </c>
      <c r="D379">
        <v>0.73230087951599698</v>
      </c>
      <c r="E379">
        <v>0.27711071949061838</v>
      </c>
      <c r="F379" s="8">
        <f t="shared" si="15"/>
        <v>6.0401582126529997E-4</v>
      </c>
      <c r="G379" s="8">
        <f t="shared" si="16"/>
        <v>0.14345141482198021</v>
      </c>
      <c r="I379" s="10" t="s">
        <v>757</v>
      </c>
      <c r="J379" s="11">
        <v>6.0401582126529997E-4</v>
      </c>
      <c r="L379" s="12" t="str">
        <f>_xlfn.XLOOKUP(I379,Sheet!$B$2:$B$900,Sheet!$A$2:$A$900)</f>
        <v>TMO</v>
      </c>
      <c r="M379" s="9">
        <f t="shared" si="17"/>
        <v>6.0401582126529997E-4</v>
      </c>
      <c r="P379" s="15"/>
      <c r="R379" s="10" t="s">
        <v>756</v>
      </c>
      <c r="S379" s="11">
        <v>0.14345141482198021</v>
      </c>
      <c r="V379" s="16"/>
    </row>
    <row r="380" spans="1:22">
      <c r="A380" s="1" t="s">
        <v>758</v>
      </c>
      <c r="B380">
        <v>0.17753143621924011</v>
      </c>
      <c r="C380">
        <v>0.62540020596667578</v>
      </c>
      <c r="D380">
        <v>0.84068328087257849</v>
      </c>
      <c r="E380">
        <v>0.44786876974743572</v>
      </c>
      <c r="F380" s="8">
        <f t="shared" si="15"/>
        <v>5.1654137584842157E-5</v>
      </c>
      <c r="G380" s="8">
        <f t="shared" si="16"/>
        <v>7.4799855712068902E-2</v>
      </c>
      <c r="I380" s="10" t="s">
        <v>759</v>
      </c>
      <c r="J380" s="11">
        <v>5.1654137584842157E-5</v>
      </c>
      <c r="L380" s="12" t="str">
        <f>_xlfn.XLOOKUP(I380,Sheet!$B$2:$B$900,Sheet!$A$2:$A$900)</f>
        <v>TMUS</v>
      </c>
      <c r="M380" s="9">
        <f t="shared" si="17"/>
        <v>5.1654137584842157E-5</v>
      </c>
      <c r="P380" s="15"/>
      <c r="R380" s="10" t="s">
        <v>758</v>
      </c>
      <c r="S380" s="11">
        <v>7.4799855712068902E-2</v>
      </c>
      <c r="V380" s="16"/>
    </row>
    <row r="381" spans="1:22">
      <c r="A381" s="1" t="s">
        <v>760</v>
      </c>
      <c r="B381">
        <v>0.34666494374001888</v>
      </c>
      <c r="C381">
        <v>0.4969760238230283</v>
      </c>
      <c r="D381">
        <v>1.657055839749551</v>
      </c>
      <c r="E381">
        <v>0.15031108008300939</v>
      </c>
      <c r="F381" s="8">
        <f t="shared" si="15"/>
        <v>-5.8051724763160003E-4</v>
      </c>
      <c r="G381" s="8">
        <f t="shared" si="16"/>
        <v>-0.1711879591365553</v>
      </c>
      <c r="I381" s="10" t="s">
        <v>761</v>
      </c>
      <c r="J381" s="11">
        <v>-5.8051724763160003E-4</v>
      </c>
      <c r="L381" s="12" t="str">
        <f>_xlfn.XLOOKUP(I381,Sheet!$B$2:$B$900,Sheet!$A$2:$A$900)</f>
        <v>TPR</v>
      </c>
      <c r="M381" s="9">
        <f t="shared" si="17"/>
        <v>-5.8051724763160003E-4</v>
      </c>
      <c r="P381" s="15"/>
      <c r="R381" s="10" t="s">
        <v>760</v>
      </c>
      <c r="S381" s="11">
        <v>-0.1711879591365553</v>
      </c>
      <c r="V381" s="16"/>
    </row>
    <row r="382" spans="1:22">
      <c r="A382" s="1" t="s">
        <v>762</v>
      </c>
      <c r="B382">
        <v>0.21929460837471809</v>
      </c>
      <c r="C382">
        <v>0.61844161464267444</v>
      </c>
      <c r="D382">
        <v>1.0422654996721179</v>
      </c>
      <c r="E382">
        <v>0.39914700626795629</v>
      </c>
      <c r="F382" s="8">
        <f t="shared" si="15"/>
        <v>-1.476580297496E-4</v>
      </c>
      <c r="G382" s="8">
        <f t="shared" si="16"/>
        <v>4.6187238745550398E-2</v>
      </c>
      <c r="I382" s="10" t="s">
        <v>763</v>
      </c>
      <c r="J382" s="11">
        <v>-1.476580297496E-4</v>
      </c>
      <c r="L382" s="12" t="str">
        <f>_xlfn.XLOOKUP(I382,Sheet!$B$2:$B$900,Sheet!$A$2:$A$900)</f>
        <v>TRMB</v>
      </c>
      <c r="M382" s="9">
        <f t="shared" si="17"/>
        <v>-1.476580297496E-4</v>
      </c>
      <c r="P382" s="15"/>
      <c r="R382" s="10" t="s">
        <v>762</v>
      </c>
      <c r="S382" s="11">
        <v>4.6187238745550398E-2</v>
      </c>
      <c r="V382" s="16"/>
    </row>
    <row r="383" spans="1:22">
      <c r="A383" s="1" t="s">
        <v>764</v>
      </c>
      <c r="B383">
        <v>0.24675701284258769</v>
      </c>
      <c r="C383">
        <v>0.36322866507527812</v>
      </c>
      <c r="D383">
        <v>1.174820862219629</v>
      </c>
      <c r="E383">
        <v>0.11647165223269031</v>
      </c>
      <c r="F383" s="8">
        <f t="shared" si="15"/>
        <v>1.621915086087E-4</v>
      </c>
      <c r="G383" s="8">
        <f t="shared" si="16"/>
        <v>0.11652154669429959</v>
      </c>
      <c r="I383" s="10" t="s">
        <v>765</v>
      </c>
      <c r="J383" s="11">
        <v>1.621915086087E-4</v>
      </c>
      <c r="L383" s="12" t="str">
        <f>_xlfn.XLOOKUP(I383,Sheet!$B$2:$B$900,Sheet!$A$2:$A$900)</f>
        <v>TROW</v>
      </c>
      <c r="M383" s="9">
        <f t="shared" si="17"/>
        <v>1.621915086087E-4</v>
      </c>
      <c r="P383" s="15"/>
      <c r="R383" s="10" t="s">
        <v>764</v>
      </c>
      <c r="S383" s="11">
        <v>0.11652154669429959</v>
      </c>
      <c r="V383" s="16"/>
    </row>
    <row r="384" spans="1:22">
      <c r="A384" s="1" t="s">
        <v>766</v>
      </c>
      <c r="B384">
        <v>0.22169930846087871</v>
      </c>
      <c r="C384">
        <v>0.172819163445704</v>
      </c>
      <c r="D384">
        <v>1.0538724910450681</v>
      </c>
      <c r="E384">
        <v>-4.8880145015174632E-2</v>
      </c>
      <c r="F384" s="8">
        <f t="shared" si="15"/>
        <v>-7.4237647806436045E-5</v>
      </c>
      <c r="G384" s="8">
        <f t="shared" si="16"/>
        <v>5.8615184285838999E-2</v>
      </c>
      <c r="I384" s="10" t="s">
        <v>767</v>
      </c>
      <c r="J384" s="11">
        <v>-7.4237647806436045E-5</v>
      </c>
      <c r="L384" s="12" t="str">
        <f>_xlfn.XLOOKUP(I384,Sheet!$B$2:$B$900,Sheet!$A$2:$A$900)</f>
        <v>TRV</v>
      </c>
      <c r="M384" s="9">
        <f t="shared" si="17"/>
        <v>-7.4237647806436045E-5</v>
      </c>
      <c r="P384" s="15"/>
      <c r="R384" s="10" t="s">
        <v>766</v>
      </c>
      <c r="S384" s="11">
        <v>5.8615184285838999E-2</v>
      </c>
      <c r="V384" s="16"/>
    </row>
    <row r="385" spans="1:22">
      <c r="A385" s="1" t="s">
        <v>768</v>
      </c>
      <c r="B385">
        <v>0.13977767658257809</v>
      </c>
      <c r="C385">
        <v>0.49992066634406668</v>
      </c>
      <c r="D385">
        <v>0.65845366940412697</v>
      </c>
      <c r="E385">
        <v>0.36014298976148862</v>
      </c>
      <c r="F385" s="8">
        <f t="shared" si="15"/>
        <v>-1.8125472165939881E-5</v>
      </c>
      <c r="G385" s="8">
        <f t="shared" si="16"/>
        <v>0.145531953513995</v>
      </c>
      <c r="I385" s="10" t="s">
        <v>769</v>
      </c>
      <c r="J385" s="11">
        <v>-1.8125472165939881E-5</v>
      </c>
      <c r="L385" s="12" t="str">
        <f>_xlfn.XLOOKUP(I385,Sheet!$B$2:$B$900,Sheet!$A$2:$A$900)</f>
        <v>TSCO</v>
      </c>
      <c r="M385" s="9">
        <f t="shared" si="17"/>
        <v>-1.8125472165939881E-5</v>
      </c>
      <c r="P385" s="15"/>
      <c r="R385" s="10" t="s">
        <v>768</v>
      </c>
      <c r="S385" s="11">
        <v>0.145531953513995</v>
      </c>
      <c r="V385" s="16"/>
    </row>
    <row r="386" spans="1:22">
      <c r="A386" s="1" t="s">
        <v>770</v>
      </c>
      <c r="B386">
        <v>0.16492554102940629</v>
      </c>
      <c r="C386">
        <v>-0.198318044119703</v>
      </c>
      <c r="D386">
        <v>0.77983722461849614</v>
      </c>
      <c r="E386">
        <v>-0.36324358514910932</v>
      </c>
      <c r="F386" s="8">
        <f t="shared" ref="F386:F433" si="18">_xlfn.XLOOKUP(A386,$L$2:$L$900,$M$2:$M$900)</f>
        <v>3.7690875842579999E-4</v>
      </c>
      <c r="G386" s="8">
        <f t="shared" ref="G386:G433" si="19">_xlfn.XLOOKUP(A386,$R$2:$R$900,$S$2:$S$900)</f>
        <v>8.2598147861356996E-2</v>
      </c>
      <c r="I386" s="10" t="s">
        <v>771</v>
      </c>
      <c r="J386" s="11">
        <v>3.7690875842579999E-4</v>
      </c>
      <c r="L386" s="12" t="str">
        <f>_xlfn.XLOOKUP(I386,Sheet!$B$2:$B$900,Sheet!$A$2:$A$900)</f>
        <v>TSN</v>
      </c>
      <c r="M386" s="9">
        <f t="shared" ref="M386:M433" si="20">J386</f>
        <v>3.7690875842579999E-4</v>
      </c>
      <c r="P386" s="15"/>
      <c r="R386" s="10" t="s">
        <v>770</v>
      </c>
      <c r="S386" s="11">
        <v>8.2598147861356996E-2</v>
      </c>
      <c r="V386" s="16"/>
    </row>
    <row r="387" spans="1:22">
      <c r="A387" s="1" t="s">
        <v>772</v>
      </c>
      <c r="B387">
        <v>0.1950730824572583</v>
      </c>
      <c r="C387">
        <v>0.4607965707690872</v>
      </c>
      <c r="D387">
        <v>0.92535318949187562</v>
      </c>
      <c r="E387">
        <v>0.2657234883118289</v>
      </c>
      <c r="F387" s="8">
        <f t="shared" si="18"/>
        <v>3.5737808677480001E-4</v>
      </c>
      <c r="G387" s="8">
        <f t="shared" si="19"/>
        <v>0.12792866540322681</v>
      </c>
      <c r="I387" s="10" t="s">
        <v>773</v>
      </c>
      <c r="J387" s="11">
        <v>3.5737808677480001E-4</v>
      </c>
      <c r="L387" s="12" t="str">
        <f>_xlfn.XLOOKUP(I387,Sheet!$B$2:$B$900,Sheet!$A$2:$A$900)</f>
        <v>TT</v>
      </c>
      <c r="M387" s="9">
        <f t="shared" si="20"/>
        <v>3.5737808677480001E-4</v>
      </c>
      <c r="P387" s="15"/>
      <c r="R387" s="10" t="s">
        <v>772</v>
      </c>
      <c r="S387" s="11">
        <v>0.12792866540322681</v>
      </c>
      <c r="V387" s="16"/>
    </row>
    <row r="388" spans="1:22">
      <c r="A388" s="1" t="s">
        <v>774</v>
      </c>
      <c r="B388">
        <v>0.13003882677617709</v>
      </c>
      <c r="C388">
        <v>0.61809369434188433</v>
      </c>
      <c r="D388">
        <v>0.61144624991929586</v>
      </c>
      <c r="E388">
        <v>0.48805486756570721</v>
      </c>
      <c r="F388" s="8">
        <f t="shared" si="18"/>
        <v>7.4954854528549997E-4</v>
      </c>
      <c r="G388" s="8">
        <f t="shared" si="19"/>
        <v>0.12253981797780759</v>
      </c>
      <c r="I388" s="10" t="s">
        <v>775</v>
      </c>
      <c r="J388" s="11">
        <v>7.4954854528549997E-4</v>
      </c>
      <c r="L388" s="12" t="str">
        <f>_xlfn.XLOOKUP(I388,Sheet!$B$2:$B$900,Sheet!$A$2:$A$900)</f>
        <v>TTWO</v>
      </c>
      <c r="M388" s="9">
        <f t="shared" si="20"/>
        <v>7.4954854528549997E-4</v>
      </c>
      <c r="P388" s="15"/>
      <c r="R388" s="10" t="s">
        <v>774</v>
      </c>
      <c r="S388" s="11">
        <v>0.12253981797780759</v>
      </c>
      <c r="V388" s="16"/>
    </row>
    <row r="389" spans="1:22">
      <c r="A389" s="1" t="s">
        <v>776</v>
      </c>
      <c r="B389">
        <v>0.2285622155307864</v>
      </c>
      <c r="C389">
        <v>0.36813482768659972</v>
      </c>
      <c r="D389">
        <v>1.086998328072406</v>
      </c>
      <c r="E389">
        <v>0.13957261215581329</v>
      </c>
      <c r="F389" s="8">
        <f t="shared" si="18"/>
        <v>2.602727567771E-4</v>
      </c>
      <c r="G389" s="8">
        <f t="shared" si="19"/>
        <v>0.1230490218338844</v>
      </c>
      <c r="I389" s="10" t="s">
        <v>777</v>
      </c>
      <c r="J389" s="11">
        <v>2.602727567771E-4</v>
      </c>
      <c r="L389" s="12" t="str">
        <f>_xlfn.XLOOKUP(I389,Sheet!$B$2:$B$900,Sheet!$A$2:$A$900)</f>
        <v>TXN</v>
      </c>
      <c r="M389" s="9">
        <f t="shared" si="20"/>
        <v>2.602727567771E-4</v>
      </c>
      <c r="P389" s="15"/>
      <c r="R389" s="10" t="s">
        <v>776</v>
      </c>
      <c r="S389" s="11">
        <v>0.1230490218338844</v>
      </c>
      <c r="V389" s="16"/>
    </row>
    <row r="390" spans="1:22">
      <c r="A390" s="1" t="s">
        <v>778</v>
      </c>
      <c r="B390">
        <v>0.29679180798654808</v>
      </c>
      <c r="C390">
        <v>0.31037878156049609</v>
      </c>
      <c r="D390">
        <v>1.416328499253301</v>
      </c>
      <c r="E390">
        <v>1.358697357394806E-2</v>
      </c>
      <c r="F390" s="8">
        <f t="shared" si="18"/>
        <v>-6.3095949361499995E-4</v>
      </c>
      <c r="G390" s="8">
        <f t="shared" si="19"/>
        <v>-7.3553338817629998E-3</v>
      </c>
      <c r="I390" s="10" t="s">
        <v>779</v>
      </c>
      <c r="J390" s="11">
        <v>-6.3095949361499995E-4</v>
      </c>
      <c r="L390" s="12" t="str">
        <f>_xlfn.XLOOKUP(I390,Sheet!$B$2:$B$900,Sheet!$A$2:$A$900)</f>
        <v>TXT</v>
      </c>
      <c r="M390" s="9">
        <f t="shared" si="20"/>
        <v>-6.3095949361499995E-4</v>
      </c>
      <c r="P390" s="15"/>
      <c r="R390" s="10" t="s">
        <v>778</v>
      </c>
      <c r="S390" s="11">
        <v>-7.3553338817629998E-3</v>
      </c>
      <c r="V390" s="16"/>
    </row>
    <row r="391" spans="1:22">
      <c r="A391" s="1" t="s">
        <v>780</v>
      </c>
      <c r="B391">
        <v>0.1389722810156766</v>
      </c>
      <c r="C391">
        <v>0.43743237572765348</v>
      </c>
      <c r="D391">
        <v>0.65456619110667147</v>
      </c>
      <c r="E391">
        <v>0.29846009471197688</v>
      </c>
      <c r="F391" s="8">
        <f t="shared" si="18"/>
        <v>5.9385815981759997E-4</v>
      </c>
      <c r="G391" s="8">
        <f t="shared" si="19"/>
        <v>0.1155296294989949</v>
      </c>
      <c r="I391" s="10" t="s">
        <v>781</v>
      </c>
      <c r="J391" s="11">
        <v>5.9385815981759997E-4</v>
      </c>
      <c r="L391" s="12" t="str">
        <f>_xlfn.XLOOKUP(I391,Sheet!$B$2:$B$900,Sheet!$A$2:$A$900)</f>
        <v>TYL</v>
      </c>
      <c r="M391" s="9">
        <f t="shared" si="20"/>
        <v>5.9385815981759997E-4</v>
      </c>
      <c r="P391" s="15"/>
      <c r="R391" s="10" t="s">
        <v>780</v>
      </c>
      <c r="S391" s="11">
        <v>0.1155296294989949</v>
      </c>
      <c r="V391" s="16"/>
    </row>
    <row r="392" spans="1:22">
      <c r="A392" s="1" t="s">
        <v>782</v>
      </c>
      <c r="B392">
        <v>0.32940366122543202</v>
      </c>
      <c r="C392">
        <v>-0.17023744838644511</v>
      </c>
      <c r="D392">
        <v>1.5737391890013219</v>
      </c>
      <c r="E392">
        <v>-0.49964110961187702</v>
      </c>
      <c r="F392" s="8">
        <f t="shared" si="18"/>
        <v>-1.378906127312E-4</v>
      </c>
      <c r="G392" s="8">
        <f t="shared" si="19"/>
        <v>8.46643350711999E-2</v>
      </c>
      <c r="I392" s="10" t="s">
        <v>783</v>
      </c>
      <c r="J392" s="11">
        <v>-1.378906127312E-4</v>
      </c>
      <c r="L392" s="12" t="str">
        <f>_xlfn.XLOOKUP(I392,Sheet!$B$2:$B$900,Sheet!$A$2:$A$900)</f>
        <v>UAL</v>
      </c>
      <c r="M392" s="9">
        <f t="shared" si="20"/>
        <v>-1.378906127312E-4</v>
      </c>
      <c r="P392" s="15"/>
      <c r="R392" s="10" t="s">
        <v>782</v>
      </c>
      <c r="S392" s="11">
        <v>8.46643350711999E-2</v>
      </c>
      <c r="V392" s="16"/>
    </row>
    <row r="393" spans="1:22">
      <c r="A393" s="1" t="s">
        <v>784</v>
      </c>
      <c r="B393">
        <v>0.218314590317053</v>
      </c>
      <c r="C393">
        <v>-2.618371492434635E-2</v>
      </c>
      <c r="D393">
        <v>1.0375351546257141</v>
      </c>
      <c r="E393">
        <v>-0.24449830524139929</v>
      </c>
      <c r="F393" s="8">
        <f t="shared" si="18"/>
        <v>2.8911643708589999E-4</v>
      </c>
      <c r="G393" s="8">
        <f t="shared" si="19"/>
        <v>0.10366357485354109</v>
      </c>
      <c r="I393" s="10" t="s">
        <v>785</v>
      </c>
      <c r="J393" s="11">
        <v>2.8911643708589999E-4</v>
      </c>
      <c r="L393" s="12" t="str">
        <f>_xlfn.XLOOKUP(I393,Sheet!$B$2:$B$900,Sheet!$A$2:$A$900)</f>
        <v>UDR</v>
      </c>
      <c r="M393" s="9">
        <f t="shared" si="20"/>
        <v>2.8911643708589999E-4</v>
      </c>
      <c r="P393" s="15"/>
      <c r="R393" s="10" t="s">
        <v>784</v>
      </c>
      <c r="S393" s="11">
        <v>0.10366357485354109</v>
      </c>
      <c r="V393" s="16"/>
    </row>
    <row r="394" spans="1:22">
      <c r="A394" s="1" t="s">
        <v>786</v>
      </c>
      <c r="B394">
        <v>0.27840684022396678</v>
      </c>
      <c r="C394">
        <v>0.1771743363860695</v>
      </c>
      <c r="D394">
        <v>1.327588051560727</v>
      </c>
      <c r="E394">
        <v>-0.10123250383789729</v>
      </c>
      <c r="F394" s="8">
        <f t="shared" si="18"/>
        <v>1.3376912993050001E-4</v>
      </c>
      <c r="G394" s="8">
        <f t="shared" si="19"/>
        <v>6.7942133247513595E-2</v>
      </c>
      <c r="I394" s="10" t="s">
        <v>787</v>
      </c>
      <c r="J394" s="11">
        <v>1.3376912993050001E-4</v>
      </c>
      <c r="L394" s="12" t="str">
        <f>_xlfn.XLOOKUP(I394,Sheet!$B$2:$B$900,Sheet!$A$2:$A$900)</f>
        <v>UHS</v>
      </c>
      <c r="M394" s="9">
        <f t="shared" si="20"/>
        <v>1.3376912993050001E-4</v>
      </c>
      <c r="P394" s="15"/>
      <c r="R394" s="10" t="s">
        <v>786</v>
      </c>
      <c r="S394" s="11">
        <v>6.7942133247513595E-2</v>
      </c>
      <c r="V394" s="16"/>
    </row>
    <row r="395" spans="1:22">
      <c r="A395" s="1" t="s">
        <v>788</v>
      </c>
      <c r="B395">
        <v>0.26970588902924181</v>
      </c>
      <c r="C395">
        <v>0.33712778415216887</v>
      </c>
      <c r="D395">
        <v>1.2855903546192819</v>
      </c>
      <c r="E395">
        <v>6.7421895122927122E-2</v>
      </c>
      <c r="F395" s="8">
        <f t="shared" si="18"/>
        <v>-2.1009971492780001E-4</v>
      </c>
      <c r="G395" s="8">
        <f t="shared" si="19"/>
        <v>4.6386755062632998E-2</v>
      </c>
      <c r="I395" s="10" t="s">
        <v>789</v>
      </c>
      <c r="J395" s="11">
        <v>-2.1009971492780001E-4</v>
      </c>
      <c r="L395" s="12" t="str">
        <f>_xlfn.XLOOKUP(I395,Sheet!$B$2:$B$900,Sheet!$A$2:$A$900)</f>
        <v>ULTA</v>
      </c>
      <c r="M395" s="9">
        <f t="shared" si="20"/>
        <v>-2.1009971492780001E-4</v>
      </c>
      <c r="P395" s="15"/>
      <c r="R395" s="10" t="s">
        <v>788</v>
      </c>
      <c r="S395" s="11">
        <v>4.6386755062632998E-2</v>
      </c>
      <c r="V395" s="16"/>
    </row>
    <row r="396" spans="1:22">
      <c r="A396" s="1" t="s">
        <v>790</v>
      </c>
      <c r="B396">
        <v>0.23822241773351621</v>
      </c>
      <c r="C396">
        <v>0.3089684389088212</v>
      </c>
      <c r="D396">
        <v>1.13362613179452</v>
      </c>
      <c r="E396">
        <v>7.0746021175304957E-2</v>
      </c>
      <c r="F396" s="8">
        <f t="shared" si="18"/>
        <v>4.7227920063960002E-4</v>
      </c>
      <c r="G396" s="8">
        <f t="shared" si="19"/>
        <v>0.10739748786257319</v>
      </c>
      <c r="I396" s="10" t="s">
        <v>791</v>
      </c>
      <c r="J396" s="11">
        <v>4.7227920063960002E-4</v>
      </c>
      <c r="L396" s="12" t="str">
        <f>_xlfn.XLOOKUP(I396,Sheet!$B$2:$B$900,Sheet!$A$2:$A$900)</f>
        <v>UNH</v>
      </c>
      <c r="M396" s="9">
        <f t="shared" si="20"/>
        <v>4.7227920063960002E-4</v>
      </c>
      <c r="P396" s="15"/>
      <c r="R396" s="10" t="s">
        <v>790</v>
      </c>
      <c r="S396" s="11">
        <v>0.10739748786257319</v>
      </c>
      <c r="V396" s="16"/>
    </row>
    <row r="397" spans="1:22">
      <c r="A397" s="1" t="s">
        <v>792</v>
      </c>
      <c r="B397">
        <v>0.21284971902791389</v>
      </c>
      <c r="C397">
        <v>0.25114842079919802</v>
      </c>
      <c r="D397">
        <v>1.011157347982641</v>
      </c>
      <c r="E397">
        <v>3.829870177128411E-2</v>
      </c>
      <c r="F397" s="8">
        <f t="shared" si="18"/>
        <v>3.49766347858E-4</v>
      </c>
      <c r="G397" s="8">
        <f t="shared" si="19"/>
        <v>0.13947988939116709</v>
      </c>
      <c r="I397" s="10" t="s">
        <v>793</v>
      </c>
      <c r="J397" s="11">
        <v>3.49766347858E-4</v>
      </c>
      <c r="L397" s="12" t="str">
        <f>_xlfn.XLOOKUP(I397,Sheet!$B$2:$B$900,Sheet!$A$2:$A$900)</f>
        <v>UNP</v>
      </c>
      <c r="M397" s="9">
        <f t="shared" si="20"/>
        <v>3.49766347858E-4</v>
      </c>
      <c r="P397" s="15"/>
      <c r="R397" s="10" t="s">
        <v>792</v>
      </c>
      <c r="S397" s="11">
        <v>0.13947988939116709</v>
      </c>
      <c r="V397" s="16"/>
    </row>
    <row r="398" spans="1:22">
      <c r="A398" s="1" t="s">
        <v>794</v>
      </c>
      <c r="B398">
        <v>0.16602642166699089</v>
      </c>
      <c r="C398">
        <v>0.48041890640156298</v>
      </c>
      <c r="D398">
        <v>0.78515094841159272</v>
      </c>
      <c r="E398">
        <v>0.31439248473457221</v>
      </c>
      <c r="F398" s="8">
        <f t="shared" si="18"/>
        <v>-2.924025497748E-4</v>
      </c>
      <c r="G398" s="8">
        <f t="shared" si="19"/>
        <v>2.9158015390087302E-2</v>
      </c>
      <c r="I398" s="10" t="s">
        <v>795</v>
      </c>
      <c r="J398" s="11">
        <v>-2.924025497748E-4</v>
      </c>
      <c r="L398" s="12" t="str">
        <f>_xlfn.XLOOKUP(I398,Sheet!$B$2:$B$900,Sheet!$A$2:$A$900)</f>
        <v>UPS</v>
      </c>
      <c r="M398" s="9">
        <f t="shared" si="20"/>
        <v>-2.924025497748E-4</v>
      </c>
      <c r="P398" s="15"/>
      <c r="R398" s="10" t="s">
        <v>794</v>
      </c>
      <c r="S398" s="11">
        <v>2.9158015390087302E-2</v>
      </c>
      <c r="V398" s="16"/>
    </row>
    <row r="399" spans="1:22">
      <c r="A399" s="1" t="s">
        <v>796</v>
      </c>
      <c r="B399">
        <v>0.30454552705703808</v>
      </c>
      <c r="C399">
        <v>0.5617452516918241</v>
      </c>
      <c r="D399">
        <v>1.453754102087272</v>
      </c>
      <c r="E399">
        <v>0.25719972463478602</v>
      </c>
      <c r="F399" s="8">
        <f t="shared" si="18"/>
        <v>-1.366149624348E-4</v>
      </c>
      <c r="G399" s="8">
        <f t="shared" si="19"/>
        <v>5.0410929142818001E-3</v>
      </c>
      <c r="I399" s="10" t="s">
        <v>797</v>
      </c>
      <c r="J399" s="11">
        <v>-1.366149624348E-4</v>
      </c>
      <c r="L399" s="12" t="str">
        <f>_xlfn.XLOOKUP(I399,Sheet!$B$2:$B$900,Sheet!$A$2:$A$900)</f>
        <v>URI</v>
      </c>
      <c r="M399" s="9">
        <f t="shared" si="20"/>
        <v>-1.366149624348E-4</v>
      </c>
      <c r="P399" s="15"/>
      <c r="R399" s="10" t="s">
        <v>796</v>
      </c>
      <c r="S399" s="11">
        <v>5.0410929142818001E-3</v>
      </c>
      <c r="V399" s="16"/>
    </row>
    <row r="400" spans="1:22">
      <c r="A400" s="1" t="s">
        <v>798</v>
      </c>
      <c r="B400">
        <v>0.27190230684606181</v>
      </c>
      <c r="C400">
        <v>-2.6216647586344011E-2</v>
      </c>
      <c r="D400">
        <v>1.296192010434053</v>
      </c>
      <c r="E400">
        <v>-0.29811895443240582</v>
      </c>
      <c r="F400" s="8">
        <f t="shared" si="18"/>
        <v>-1.089277624575E-4</v>
      </c>
      <c r="G400" s="8">
        <f t="shared" si="19"/>
        <v>3.1844120414230299E-2</v>
      </c>
      <c r="I400" s="10" t="s">
        <v>799</v>
      </c>
      <c r="J400" s="11">
        <v>-1.089277624575E-4</v>
      </c>
      <c r="L400" s="12" t="str">
        <f>_xlfn.XLOOKUP(I400,Sheet!$B$2:$B$900,Sheet!$A$2:$A$900)</f>
        <v>USB</v>
      </c>
      <c r="M400" s="9">
        <f t="shared" si="20"/>
        <v>-1.089277624575E-4</v>
      </c>
      <c r="P400" s="15"/>
      <c r="R400" s="10" t="s">
        <v>798</v>
      </c>
      <c r="S400" s="11">
        <v>3.1844120414230299E-2</v>
      </c>
      <c r="V400" s="16"/>
    </row>
    <row r="401" spans="1:22">
      <c r="A401" s="1" t="s">
        <v>800</v>
      </c>
      <c r="B401">
        <v>0.23624175050413271</v>
      </c>
      <c r="C401">
        <v>0.2490574833942111</v>
      </c>
      <c r="D401">
        <v>1.1240658595691191</v>
      </c>
      <c r="E401">
        <v>1.2815732890078421E-2</v>
      </c>
      <c r="F401" s="8">
        <f t="shared" si="18"/>
        <v>6.2482431906379996E-4</v>
      </c>
      <c r="G401" s="8">
        <f t="shared" si="19"/>
        <v>0.16230046911700469</v>
      </c>
      <c r="I401" s="10" t="s">
        <v>801</v>
      </c>
      <c r="J401" s="11">
        <v>6.2482431906379996E-4</v>
      </c>
      <c r="L401" s="12" t="str">
        <f>_xlfn.XLOOKUP(I401,Sheet!$B$2:$B$900,Sheet!$A$2:$A$900)</f>
        <v>V</v>
      </c>
      <c r="M401" s="9">
        <f t="shared" si="20"/>
        <v>6.2482431906379996E-4</v>
      </c>
      <c r="P401" s="15"/>
      <c r="R401" s="10" t="s">
        <v>800</v>
      </c>
      <c r="S401" s="11">
        <v>0.16230046911700469</v>
      </c>
      <c r="V401" s="16"/>
    </row>
    <row r="402" spans="1:22">
      <c r="A402" s="1" t="s">
        <v>802</v>
      </c>
      <c r="B402">
        <v>0.25909506022610851</v>
      </c>
      <c r="C402">
        <v>3.8595309408823941E-2</v>
      </c>
      <c r="D402">
        <v>1.234374072353303</v>
      </c>
      <c r="E402">
        <v>-0.2204997508172846</v>
      </c>
      <c r="F402" s="8">
        <f t="shared" si="18"/>
        <v>6.3297456442850005E-4</v>
      </c>
      <c r="G402" s="8">
        <f t="shared" si="19"/>
        <v>0.14626254181102979</v>
      </c>
      <c r="I402" s="10" t="s">
        <v>803</v>
      </c>
      <c r="J402" s="11">
        <v>6.3297456442850005E-4</v>
      </c>
      <c r="L402" s="12" t="str">
        <f>_xlfn.XLOOKUP(I402,Sheet!$B$2:$B$900,Sheet!$A$2:$A$900)</f>
        <v>VFC</v>
      </c>
      <c r="M402" s="9">
        <f t="shared" si="20"/>
        <v>6.3297456442850005E-4</v>
      </c>
      <c r="P402" s="15"/>
      <c r="R402" s="10" t="s">
        <v>802</v>
      </c>
      <c r="S402" s="11">
        <v>0.14626254181102979</v>
      </c>
      <c r="V402" s="16"/>
    </row>
    <row r="403" spans="1:22">
      <c r="A403" s="1" t="s">
        <v>804</v>
      </c>
      <c r="B403">
        <v>0.3157018512466051</v>
      </c>
      <c r="C403">
        <v>-0.1272043776235241</v>
      </c>
      <c r="D403">
        <v>1.5076033780811431</v>
      </c>
      <c r="E403">
        <v>-0.4429062288701292</v>
      </c>
      <c r="F403" s="8">
        <f t="shared" si="18"/>
        <v>7.4513921775417507E-5</v>
      </c>
      <c r="G403" s="8">
        <f t="shared" si="19"/>
        <v>9.0590122850549404E-2</v>
      </c>
      <c r="I403" s="10" t="s">
        <v>805</v>
      </c>
      <c r="J403" s="11">
        <v>7.4513921775417507E-5</v>
      </c>
      <c r="L403" s="12" t="str">
        <f>_xlfn.XLOOKUP(I403,Sheet!$B$2:$B$900,Sheet!$A$2:$A$900)</f>
        <v>VLO</v>
      </c>
      <c r="M403" s="9">
        <f t="shared" si="20"/>
        <v>7.4513921775417507E-5</v>
      </c>
      <c r="P403" s="15"/>
      <c r="R403" s="10" t="s">
        <v>804</v>
      </c>
      <c r="S403" s="11">
        <v>9.0590122850549404E-2</v>
      </c>
      <c r="V403" s="16"/>
    </row>
    <row r="404" spans="1:22">
      <c r="A404" s="1" t="s">
        <v>806</v>
      </c>
      <c r="B404">
        <v>0.1881134871194288</v>
      </c>
      <c r="C404">
        <v>0.1838208610668218</v>
      </c>
      <c r="D404">
        <v>0.89176065813617045</v>
      </c>
      <c r="E404">
        <v>-4.2926260526069404E-3</v>
      </c>
      <c r="F404" s="8">
        <f t="shared" si="18"/>
        <v>-1.335882825009E-4</v>
      </c>
      <c r="G404" s="8">
        <f t="shared" si="19"/>
        <v>3.3905352792041897E-2</v>
      </c>
      <c r="I404" s="10" t="s">
        <v>807</v>
      </c>
      <c r="J404" s="11">
        <v>-1.335882825009E-4</v>
      </c>
      <c r="L404" s="12" t="str">
        <f>_xlfn.XLOOKUP(I404,Sheet!$B$2:$B$900,Sheet!$A$2:$A$900)</f>
        <v>VMC</v>
      </c>
      <c r="M404" s="9">
        <f t="shared" si="20"/>
        <v>-1.335882825009E-4</v>
      </c>
      <c r="P404" s="15"/>
      <c r="R404" s="10" t="s">
        <v>806</v>
      </c>
      <c r="S404" s="11">
        <v>3.3905352792041897E-2</v>
      </c>
      <c r="V404" s="16"/>
    </row>
    <row r="405" spans="1:22">
      <c r="A405" s="1" t="s">
        <v>808</v>
      </c>
      <c r="B405">
        <v>0.20254229505763649</v>
      </c>
      <c r="C405">
        <v>0.19528618050069241</v>
      </c>
      <c r="D405">
        <v>0.9614055382709471</v>
      </c>
      <c r="E405">
        <v>-7.2561145569441099E-3</v>
      </c>
      <c r="F405" s="8">
        <f t="shared" si="18"/>
        <v>7.5475925949109997E-4</v>
      </c>
      <c r="G405" s="8">
        <f t="shared" si="19"/>
        <v>0.18168993183911439</v>
      </c>
      <c r="I405" s="10" t="s">
        <v>809</v>
      </c>
      <c r="J405" s="11">
        <v>7.5475925949109997E-4</v>
      </c>
      <c r="L405" s="12" t="str">
        <f>_xlfn.XLOOKUP(I405,Sheet!$B$2:$B$900,Sheet!$A$2:$A$900)</f>
        <v>VRSN</v>
      </c>
      <c r="M405" s="9">
        <f t="shared" si="20"/>
        <v>7.5475925949109997E-4</v>
      </c>
      <c r="P405" s="15"/>
      <c r="R405" s="10" t="s">
        <v>808</v>
      </c>
      <c r="S405" s="11">
        <v>0.18168993183911439</v>
      </c>
      <c r="V405" s="16"/>
    </row>
    <row r="406" spans="1:22">
      <c r="A406" s="1" t="s">
        <v>810</v>
      </c>
      <c r="B406">
        <v>0.1736218853682103</v>
      </c>
      <c r="C406">
        <v>0.1855651965629718</v>
      </c>
      <c r="D406">
        <v>0.82181268521652384</v>
      </c>
      <c r="E406">
        <v>1.19433111947615E-2</v>
      </c>
      <c r="F406" s="8">
        <f t="shared" si="18"/>
        <v>9.8661238608059999E-4</v>
      </c>
      <c r="G406" s="8">
        <f t="shared" si="19"/>
        <v>0.1262565098497688</v>
      </c>
      <c r="I406" s="10" t="s">
        <v>811</v>
      </c>
      <c r="J406" s="11">
        <v>9.8661238608059999E-4</v>
      </c>
      <c r="L406" s="12" t="str">
        <f>_xlfn.XLOOKUP(I406,Sheet!$B$2:$B$900,Sheet!$A$2:$A$900)</f>
        <v>VRTX</v>
      </c>
      <c r="M406" s="9">
        <f t="shared" si="20"/>
        <v>9.8661238608059999E-4</v>
      </c>
      <c r="P406" s="15"/>
      <c r="R406" s="10" t="s">
        <v>810</v>
      </c>
      <c r="S406" s="11">
        <v>0.1262565098497688</v>
      </c>
      <c r="V406" s="16"/>
    </row>
    <row r="407" spans="1:22">
      <c r="A407" s="1" t="s">
        <v>812</v>
      </c>
      <c r="B407">
        <v>0.32510543338297893</v>
      </c>
      <c r="C407">
        <v>0.26648741156714051</v>
      </c>
      <c r="D407">
        <v>1.552992529668022</v>
      </c>
      <c r="E407">
        <v>-5.8618021815838361E-2</v>
      </c>
      <c r="F407" s="8">
        <f t="shared" si="18"/>
        <v>4.2037621422058001E-5</v>
      </c>
      <c r="G407" s="8">
        <f t="shared" si="19"/>
        <v>5.2172735288440901E-2</v>
      </c>
      <c r="I407" s="10" t="s">
        <v>813</v>
      </c>
      <c r="J407" s="11">
        <v>4.2037621422058001E-5</v>
      </c>
      <c r="L407" s="12" t="str">
        <f>_xlfn.XLOOKUP(I407,Sheet!$B$2:$B$900,Sheet!$A$2:$A$900)</f>
        <v>VTR</v>
      </c>
      <c r="M407" s="9">
        <f t="shared" si="20"/>
        <v>4.2037621422058001E-5</v>
      </c>
      <c r="P407" s="15"/>
      <c r="R407" s="10" t="s">
        <v>812</v>
      </c>
      <c r="S407" s="11">
        <v>5.2172735288440901E-2</v>
      </c>
      <c r="V407" s="16"/>
    </row>
    <row r="408" spans="1:22">
      <c r="A408" s="1" t="s">
        <v>814</v>
      </c>
      <c r="B408">
        <v>0.15526655960506569</v>
      </c>
      <c r="C408">
        <v>3.7221051637418623E-2</v>
      </c>
      <c r="D408">
        <v>0.73321531334189516</v>
      </c>
      <c r="E408">
        <v>-0.1180455079676471</v>
      </c>
      <c r="F408" s="8">
        <f t="shared" si="18"/>
        <v>-1.2775900526747E-3</v>
      </c>
      <c r="G408" s="8">
        <f t="shared" si="19"/>
        <v>-0.4905525822043616</v>
      </c>
      <c r="I408" s="10" t="s">
        <v>815</v>
      </c>
      <c r="J408" s="11">
        <v>-1.2775900526747E-3</v>
      </c>
      <c r="L408" s="12" t="str">
        <f>_xlfn.XLOOKUP(I408,Sheet!$B$2:$B$900,Sheet!$A$2:$A$900)</f>
        <v>VTRS</v>
      </c>
      <c r="M408" s="9">
        <f t="shared" si="20"/>
        <v>-1.2775900526747E-3</v>
      </c>
      <c r="P408" s="15"/>
      <c r="R408" s="10" t="s">
        <v>814</v>
      </c>
      <c r="S408" s="11">
        <v>-0.4905525822043616</v>
      </c>
      <c r="V408" s="16"/>
    </row>
    <row r="409" spans="1:22">
      <c r="A409" s="1" t="s">
        <v>816</v>
      </c>
      <c r="B409">
        <v>0.112511002383684</v>
      </c>
      <c r="C409">
        <v>2.8648890320673189E-2</v>
      </c>
      <c r="D409">
        <v>0.52684305649774454</v>
      </c>
      <c r="E409">
        <v>-8.386211206301078E-2</v>
      </c>
      <c r="F409" s="8">
        <f t="shared" si="18"/>
        <v>1.5418577693649999E-4</v>
      </c>
      <c r="G409" s="8">
        <f t="shared" si="19"/>
        <v>0.1030384549114671</v>
      </c>
      <c r="I409" s="10" t="s">
        <v>817</v>
      </c>
      <c r="J409" s="11">
        <v>1.5418577693649999E-4</v>
      </c>
      <c r="L409" s="12" t="str">
        <f>_xlfn.XLOOKUP(I409,Sheet!$B$2:$B$900,Sheet!$A$2:$A$900)</f>
        <v>VZ</v>
      </c>
      <c r="M409" s="9">
        <f t="shared" si="20"/>
        <v>1.5418577693649999E-4</v>
      </c>
      <c r="P409" s="15"/>
      <c r="R409" s="10" t="s">
        <v>816</v>
      </c>
      <c r="S409" s="11">
        <v>0.1030384549114671</v>
      </c>
      <c r="V409" s="16"/>
    </row>
    <row r="410" spans="1:22">
      <c r="A410" s="1" t="s">
        <v>818</v>
      </c>
      <c r="B410">
        <v>0.2352016203167947</v>
      </c>
      <c r="C410">
        <v>9.9119491307080088E-2</v>
      </c>
      <c r="D410">
        <v>1.1190453656702499</v>
      </c>
      <c r="E410">
        <v>-0.13608212900971459</v>
      </c>
      <c r="F410" s="8">
        <f t="shared" si="18"/>
        <v>-4.3956288869860001E-4</v>
      </c>
      <c r="G410" s="8">
        <f t="shared" si="19"/>
        <v>-4.0335527343461602E-2</v>
      </c>
      <c r="I410" s="10" t="s">
        <v>819</v>
      </c>
      <c r="J410" s="11">
        <v>-4.3956288869860001E-4</v>
      </c>
      <c r="L410" s="12" t="str">
        <f>_xlfn.XLOOKUP(I410,Sheet!$B$2:$B$900,Sheet!$A$2:$A$900)</f>
        <v>WAB</v>
      </c>
      <c r="M410" s="9">
        <f t="shared" si="20"/>
        <v>-4.3956288869860001E-4</v>
      </c>
      <c r="P410" s="15"/>
      <c r="R410" s="10" t="s">
        <v>818</v>
      </c>
      <c r="S410" s="11">
        <v>-4.0335527343461602E-2</v>
      </c>
      <c r="V410" s="16"/>
    </row>
    <row r="411" spans="1:22">
      <c r="A411" s="1" t="s">
        <v>820</v>
      </c>
      <c r="B411">
        <v>0.17993763359935119</v>
      </c>
      <c r="C411">
        <v>0.13717716203318059</v>
      </c>
      <c r="D411">
        <v>0.85229749937462806</v>
      </c>
      <c r="E411">
        <v>-4.2760471566170577E-2</v>
      </c>
      <c r="F411" s="8">
        <f t="shared" si="18"/>
        <v>2.9646831472750001E-4</v>
      </c>
      <c r="G411" s="8">
        <f t="shared" si="19"/>
        <v>8.0725131730198907E-2</v>
      </c>
      <c r="I411" s="10" t="s">
        <v>821</v>
      </c>
      <c r="J411" s="11">
        <v>2.9646831472750001E-4</v>
      </c>
      <c r="L411" s="12" t="str">
        <f>_xlfn.XLOOKUP(I411,Sheet!$B$2:$B$900,Sheet!$A$2:$A$900)</f>
        <v>WAT</v>
      </c>
      <c r="M411" s="9">
        <f t="shared" si="20"/>
        <v>2.9646831472750001E-4</v>
      </c>
      <c r="P411" s="15"/>
      <c r="R411" s="10" t="s">
        <v>820</v>
      </c>
      <c r="S411" s="11">
        <v>8.0725131730198907E-2</v>
      </c>
      <c r="V411" s="16"/>
    </row>
    <row r="412" spans="1:22">
      <c r="A412" s="1" t="s">
        <v>822</v>
      </c>
      <c r="B412">
        <v>0.1727878777660013</v>
      </c>
      <c r="C412">
        <v>-0.23033096847863591</v>
      </c>
      <c r="D412">
        <v>0.81778710252555697</v>
      </c>
      <c r="E412">
        <v>-0.40311884624463717</v>
      </c>
      <c r="F412" s="8">
        <f t="shared" si="18"/>
        <v>-7.2629931890149995E-4</v>
      </c>
      <c r="G412" s="8">
        <f t="shared" si="19"/>
        <v>-0.16370336980356071</v>
      </c>
      <c r="I412" s="10" t="s">
        <v>823</v>
      </c>
      <c r="J412" s="11">
        <v>-7.2629931890149995E-4</v>
      </c>
      <c r="L412" s="12" t="str">
        <f>_xlfn.XLOOKUP(I412,Sheet!$B$2:$B$900,Sheet!$A$2:$A$900)</f>
        <v>WBA</v>
      </c>
      <c r="M412" s="9">
        <f t="shared" si="20"/>
        <v>-7.2629931890149995E-4</v>
      </c>
      <c r="P412" s="15"/>
      <c r="R412" s="10" t="s">
        <v>822</v>
      </c>
      <c r="S412" s="11">
        <v>-0.16370336980356071</v>
      </c>
      <c r="V412" s="16"/>
    </row>
    <row r="413" spans="1:22">
      <c r="A413" s="1" t="s">
        <v>824</v>
      </c>
      <c r="B413">
        <v>0.19155091605753199</v>
      </c>
      <c r="C413">
        <v>4.7928313581347748E-2</v>
      </c>
      <c r="D413">
        <v>0.90835241868848038</v>
      </c>
      <c r="E413">
        <v>-0.14362260247618419</v>
      </c>
      <c r="F413" s="8">
        <f t="shared" si="18"/>
        <v>-6.5509558040084898E-5</v>
      </c>
      <c r="G413" s="8">
        <f t="shared" si="19"/>
        <v>6.1777258933310403E-2</v>
      </c>
      <c r="I413" s="10" t="s">
        <v>825</v>
      </c>
      <c r="J413" s="11">
        <v>-6.5509558040084898E-5</v>
      </c>
      <c r="L413" s="12" t="str">
        <f>_xlfn.XLOOKUP(I413,Sheet!$B$2:$B$900,Sheet!$A$2:$A$900)</f>
        <v>WBD</v>
      </c>
      <c r="M413" s="9">
        <f t="shared" si="20"/>
        <v>-6.5509558040084898E-5</v>
      </c>
      <c r="P413" s="15"/>
      <c r="R413" s="10" t="s">
        <v>824</v>
      </c>
      <c r="S413" s="11">
        <v>6.1777258933310403E-2</v>
      </c>
      <c r="V413" s="16"/>
    </row>
    <row r="414" spans="1:22">
      <c r="A414" s="1" t="s">
        <v>826</v>
      </c>
      <c r="B414">
        <v>0.29927273596698512</v>
      </c>
      <c r="C414">
        <v>0.12635486792452921</v>
      </c>
      <c r="D414">
        <v>1.4283034269507591</v>
      </c>
      <c r="E414">
        <v>-0.17291786804245579</v>
      </c>
      <c r="F414" s="8">
        <f t="shared" si="18"/>
        <v>-5.2437552935869999E-4</v>
      </c>
      <c r="G414" s="8">
        <f t="shared" si="19"/>
        <v>-0.34607796116146639</v>
      </c>
      <c r="I414" s="10" t="s">
        <v>827</v>
      </c>
      <c r="J414" s="11">
        <v>-5.2437552935869999E-4</v>
      </c>
      <c r="L414" s="12" t="str">
        <f>_xlfn.XLOOKUP(I414,Sheet!$B$2:$B$900,Sheet!$A$2:$A$900)</f>
        <v>WDC</v>
      </c>
      <c r="M414" s="9">
        <f t="shared" si="20"/>
        <v>-5.2437552935869999E-4</v>
      </c>
      <c r="P414" s="15"/>
      <c r="R414" s="10" t="s">
        <v>826</v>
      </c>
      <c r="S414" s="11">
        <v>-0.34607796116146639</v>
      </c>
      <c r="V414" s="16"/>
    </row>
    <row r="415" spans="1:22">
      <c r="A415" s="1" t="s">
        <v>828</v>
      </c>
      <c r="B415">
        <v>0.16664149378661641</v>
      </c>
      <c r="C415">
        <v>0.11769669520927829</v>
      </c>
      <c r="D415">
        <v>0.78811977468116479</v>
      </c>
      <c r="E415">
        <v>-4.8944798577338113E-2</v>
      </c>
      <c r="F415" s="8">
        <f t="shared" si="18"/>
        <v>6.7628837633559999E-4</v>
      </c>
      <c r="G415" s="8">
        <f t="shared" si="19"/>
        <v>0.13175943859127659</v>
      </c>
      <c r="I415" s="10" t="s">
        <v>829</v>
      </c>
      <c r="J415" s="11">
        <v>6.7628837633559999E-4</v>
      </c>
      <c r="L415" s="12" t="str">
        <f>_xlfn.XLOOKUP(I415,Sheet!$B$2:$B$900,Sheet!$A$2:$A$900)</f>
        <v>WEC</v>
      </c>
      <c r="M415" s="9">
        <f t="shared" si="20"/>
        <v>6.7628837633559999E-4</v>
      </c>
      <c r="P415" s="15"/>
      <c r="R415" s="10" t="s">
        <v>828</v>
      </c>
      <c r="S415" s="11">
        <v>0.13175943859127659</v>
      </c>
      <c r="V415" s="16"/>
    </row>
    <row r="416" spans="1:22">
      <c r="A416" s="1" t="s">
        <v>830</v>
      </c>
      <c r="B416">
        <v>0.29239682399298911</v>
      </c>
      <c r="C416">
        <v>9.4067369345552931E-2</v>
      </c>
      <c r="D416">
        <v>1.3951148179335049</v>
      </c>
      <c r="E416">
        <v>-0.19832945464743609</v>
      </c>
      <c r="F416" s="8">
        <f t="shared" si="18"/>
        <v>3.7703833052230002E-4</v>
      </c>
      <c r="G416" s="8">
        <f t="shared" si="19"/>
        <v>0.1066609493194806</v>
      </c>
      <c r="I416" s="10" t="s">
        <v>831</v>
      </c>
      <c r="J416" s="11">
        <v>3.7703833052230002E-4</v>
      </c>
      <c r="L416" s="12" t="str">
        <f>_xlfn.XLOOKUP(I416,Sheet!$B$2:$B$900,Sheet!$A$2:$A$900)</f>
        <v>WELL</v>
      </c>
      <c r="M416" s="9">
        <f t="shared" si="20"/>
        <v>3.7703833052230002E-4</v>
      </c>
      <c r="P416" s="15"/>
      <c r="R416" s="10" t="s">
        <v>830</v>
      </c>
      <c r="S416" s="11">
        <v>0.1066609493194806</v>
      </c>
      <c r="V416" s="16"/>
    </row>
    <row r="417" spans="1:22">
      <c r="A417" s="1" t="s">
        <v>832</v>
      </c>
      <c r="B417">
        <v>0.28651463543282202</v>
      </c>
      <c r="C417">
        <v>-0.35020248386186609</v>
      </c>
      <c r="D417">
        <v>1.366722706890277</v>
      </c>
      <c r="E417">
        <v>-0.63671711929468811</v>
      </c>
      <c r="F417" s="8">
        <f t="shared" si="18"/>
        <v>-3.5598871940989999E-4</v>
      </c>
      <c r="G417" s="8">
        <f t="shared" si="19"/>
        <v>-2.7932335425550198E-2</v>
      </c>
      <c r="I417" s="10" t="s">
        <v>833</v>
      </c>
      <c r="J417" s="11">
        <v>-3.5598871940989999E-4</v>
      </c>
      <c r="L417" s="12" t="str">
        <f>_xlfn.XLOOKUP(I417,Sheet!$B$2:$B$900,Sheet!$A$2:$A$900)</f>
        <v>WFC</v>
      </c>
      <c r="M417" s="9">
        <f t="shared" si="20"/>
        <v>-3.5598871940989999E-4</v>
      </c>
      <c r="P417" s="15"/>
      <c r="R417" s="10" t="s">
        <v>832</v>
      </c>
      <c r="S417" s="11">
        <v>-2.7932335425550198E-2</v>
      </c>
      <c r="V417" s="16"/>
    </row>
    <row r="418" spans="1:22">
      <c r="A418" s="1" t="s">
        <v>834</v>
      </c>
      <c r="B418">
        <v>0.28169568679866791</v>
      </c>
      <c r="C418">
        <v>0.42711122376640848</v>
      </c>
      <c r="D418">
        <v>1.3434626356883741</v>
      </c>
      <c r="E418">
        <v>0.14541553696774071</v>
      </c>
      <c r="F418" s="8">
        <f t="shared" si="18"/>
        <v>-5.2929560432399996E-4</v>
      </c>
      <c r="G418" s="8">
        <f t="shared" si="19"/>
        <v>-0.107731598157549</v>
      </c>
      <c r="I418" s="10" t="s">
        <v>835</v>
      </c>
      <c r="J418" s="11">
        <v>-5.2929560432399996E-4</v>
      </c>
      <c r="L418" s="12" t="str">
        <f>_xlfn.XLOOKUP(I418,Sheet!$B$2:$B$900,Sheet!$A$2:$A$900)</f>
        <v>WHR</v>
      </c>
      <c r="M418" s="9">
        <f t="shared" si="20"/>
        <v>-5.2929560432399996E-4</v>
      </c>
      <c r="P418" s="15"/>
      <c r="R418" s="10" t="s">
        <v>834</v>
      </c>
      <c r="S418" s="11">
        <v>-0.107731598157549</v>
      </c>
      <c r="V418" s="16"/>
    </row>
    <row r="419" spans="1:22">
      <c r="A419" s="1" t="s">
        <v>836</v>
      </c>
      <c r="B419">
        <v>0.16936483239122591</v>
      </c>
      <c r="C419">
        <v>0.11394082318833521</v>
      </c>
      <c r="D419">
        <v>0.80126476846697825</v>
      </c>
      <c r="E419">
        <v>-5.5424009202890652E-2</v>
      </c>
      <c r="F419" s="8">
        <f t="shared" si="18"/>
        <v>4.371470479717E-4</v>
      </c>
      <c r="G419" s="8">
        <f t="shared" si="19"/>
        <v>0.13719364039579551</v>
      </c>
      <c r="I419" s="10" t="s">
        <v>837</v>
      </c>
      <c r="J419" s="11">
        <v>4.371470479717E-4</v>
      </c>
      <c r="L419" s="12" t="str">
        <f>_xlfn.XLOOKUP(I419,Sheet!$B$2:$B$900,Sheet!$A$2:$A$900)</f>
        <v>WM</v>
      </c>
      <c r="M419" s="9">
        <f t="shared" si="20"/>
        <v>4.371470479717E-4</v>
      </c>
      <c r="P419" s="15"/>
      <c r="R419" s="10" t="s">
        <v>836</v>
      </c>
      <c r="S419" s="11">
        <v>0.13719364039579551</v>
      </c>
      <c r="V419" s="16"/>
    </row>
    <row r="420" spans="1:22">
      <c r="A420" s="1" t="s">
        <v>838</v>
      </c>
      <c r="B420">
        <v>0.24698400557855801</v>
      </c>
      <c r="C420">
        <v>0.1229991754546175</v>
      </c>
      <c r="D420">
        <v>1.1759165093414019</v>
      </c>
      <c r="E420">
        <v>-0.1239848301239405</v>
      </c>
      <c r="F420" s="8">
        <f t="shared" si="18"/>
        <v>-5.3159132615850004E-4</v>
      </c>
      <c r="G420" s="8">
        <f t="shared" si="19"/>
        <v>-3.29392813682194E-2</v>
      </c>
      <c r="I420" s="10" t="s">
        <v>839</v>
      </c>
      <c r="J420" s="11">
        <v>-5.3159132615850004E-4</v>
      </c>
      <c r="L420" s="12" t="str">
        <f>_xlfn.XLOOKUP(I420,Sheet!$B$2:$B$900,Sheet!$A$2:$A$900)</f>
        <v>WMB</v>
      </c>
      <c r="M420" s="9">
        <f t="shared" si="20"/>
        <v>-5.3159132615850004E-4</v>
      </c>
      <c r="P420" s="15"/>
      <c r="R420" s="10" t="s">
        <v>838</v>
      </c>
      <c r="S420" s="11">
        <v>-3.29392813682194E-2</v>
      </c>
      <c r="V420" s="16"/>
    </row>
    <row r="421" spans="1:22">
      <c r="A421" s="1" t="s">
        <v>840</v>
      </c>
      <c r="B421">
        <v>0.1095830995114204</v>
      </c>
      <c r="C421">
        <v>0.25860146436579923</v>
      </c>
      <c r="D421">
        <v>0.51271067318109509</v>
      </c>
      <c r="E421">
        <v>0.1490183648543788</v>
      </c>
      <c r="F421" s="8">
        <f t="shared" si="18"/>
        <v>5.5873632842919996E-4</v>
      </c>
      <c r="G421" s="8">
        <f t="shared" si="19"/>
        <v>0.12854280742187929</v>
      </c>
      <c r="I421" s="10" t="s">
        <v>841</v>
      </c>
      <c r="J421" s="11">
        <v>5.5873632842919996E-4</v>
      </c>
      <c r="L421" s="12" t="str">
        <f>_xlfn.XLOOKUP(I421,Sheet!$B$2:$B$900,Sheet!$A$2:$A$900)</f>
        <v>WMT</v>
      </c>
      <c r="M421" s="9">
        <f t="shared" si="20"/>
        <v>5.5873632842919996E-4</v>
      </c>
      <c r="P421" s="15"/>
      <c r="R421" s="10" t="s">
        <v>840</v>
      </c>
      <c r="S421" s="11">
        <v>0.12854280742187929</v>
      </c>
      <c r="V421" s="16"/>
    </row>
    <row r="422" spans="1:22">
      <c r="A422" s="1" t="s">
        <v>842</v>
      </c>
      <c r="B422">
        <v>0.2406341990350723</v>
      </c>
      <c r="C422">
        <v>8.731544053093454E-2</v>
      </c>
      <c r="D422">
        <v>1.145267302733763</v>
      </c>
      <c r="E422">
        <v>-0.15331875850413779</v>
      </c>
      <c r="F422" s="8">
        <f t="shared" si="18"/>
        <v>4.0374909164520001E-4</v>
      </c>
      <c r="G422" s="8">
        <f t="shared" si="19"/>
        <v>0.136250992893478</v>
      </c>
      <c r="I422" s="10" t="s">
        <v>843</v>
      </c>
      <c r="J422" s="11">
        <v>4.0374909164520001E-4</v>
      </c>
      <c r="L422" s="12" t="str">
        <f>_xlfn.XLOOKUP(I422,Sheet!$B$2:$B$900,Sheet!$A$2:$A$900)</f>
        <v>WRB</v>
      </c>
      <c r="M422" s="9">
        <f t="shared" si="20"/>
        <v>4.0374909164520001E-4</v>
      </c>
      <c r="P422" s="15"/>
      <c r="R422" s="10" t="s">
        <v>842</v>
      </c>
      <c r="S422" s="11">
        <v>0.136250992893478</v>
      </c>
      <c r="V422" s="16"/>
    </row>
    <row r="423" spans="1:22">
      <c r="A423" s="1" t="s">
        <v>844</v>
      </c>
      <c r="B423">
        <v>0.14683455316212951</v>
      </c>
      <c r="C423">
        <v>0.71458937473055761</v>
      </c>
      <c r="D423">
        <v>0.69251575725043713</v>
      </c>
      <c r="E423">
        <v>0.56775482156842816</v>
      </c>
      <c r="F423" s="8">
        <f t="shared" si="18"/>
        <v>4.4840928125019998E-4</v>
      </c>
      <c r="G423" s="8">
        <f t="shared" si="19"/>
        <v>0.12857226280724529</v>
      </c>
      <c r="I423" s="10" t="s">
        <v>845</v>
      </c>
      <c r="J423" s="11">
        <v>4.4840928125019998E-4</v>
      </c>
      <c r="L423" s="12" t="str">
        <f>_xlfn.XLOOKUP(I423,Sheet!$B$2:$B$900,Sheet!$A$2:$A$900)</f>
        <v>WST</v>
      </c>
      <c r="M423" s="9">
        <f t="shared" si="20"/>
        <v>4.4840928125019998E-4</v>
      </c>
      <c r="P423" s="15"/>
      <c r="R423" s="10" t="s">
        <v>844</v>
      </c>
      <c r="S423" s="11">
        <v>0.12857226280724529</v>
      </c>
      <c r="V423" s="16"/>
    </row>
    <row r="424" spans="1:22">
      <c r="A424" s="1" t="s">
        <v>846</v>
      </c>
      <c r="B424">
        <v>0.1843480428105006</v>
      </c>
      <c r="C424">
        <v>0.13913909398395671</v>
      </c>
      <c r="D424">
        <v>0.87358563503845132</v>
      </c>
      <c r="E424">
        <v>-4.5208948826543888E-2</v>
      </c>
      <c r="F424" s="8">
        <f t="shared" si="18"/>
        <v>3.7380589763389999E-4</v>
      </c>
      <c r="G424" s="8">
        <f t="shared" si="19"/>
        <v>0.1021748393098699</v>
      </c>
      <c r="I424" s="10" t="s">
        <v>847</v>
      </c>
      <c r="J424" s="11">
        <v>3.7380589763389999E-4</v>
      </c>
      <c r="L424" s="12" t="str">
        <f>_xlfn.XLOOKUP(I424,Sheet!$B$2:$B$900,Sheet!$A$2:$A$900)</f>
        <v>WTW</v>
      </c>
      <c r="M424" s="9">
        <f t="shared" si="20"/>
        <v>3.7380589763389999E-4</v>
      </c>
      <c r="P424" s="15"/>
      <c r="R424" s="10" t="s">
        <v>846</v>
      </c>
      <c r="S424" s="11">
        <v>0.1021748393098699</v>
      </c>
      <c r="V424" s="16"/>
    </row>
    <row r="425" spans="1:22">
      <c r="A425" s="1" t="s">
        <v>848</v>
      </c>
      <c r="B425">
        <v>0.35252872031061072</v>
      </c>
      <c r="C425">
        <v>0.36558348851776379</v>
      </c>
      <c r="D425">
        <v>1.6853590799163689</v>
      </c>
      <c r="E425">
        <v>1.305476820715307E-2</v>
      </c>
      <c r="F425" s="8">
        <f t="shared" si="18"/>
        <v>-1.8675544138749999E-4</v>
      </c>
      <c r="G425" s="8">
        <f t="shared" si="19"/>
        <v>-7.7873287206643896E-2</v>
      </c>
      <c r="I425" s="10" t="s">
        <v>849</v>
      </c>
      <c r="J425" s="11">
        <v>-1.8675544138749999E-4</v>
      </c>
      <c r="L425" s="12" t="str">
        <f>_xlfn.XLOOKUP(I425,Sheet!$B$2:$B$900,Sheet!$A$2:$A$900)</f>
        <v>WY</v>
      </c>
      <c r="M425" s="9">
        <f t="shared" si="20"/>
        <v>-1.8675544138749999E-4</v>
      </c>
      <c r="P425" s="15"/>
      <c r="R425" s="10" t="s">
        <v>848</v>
      </c>
      <c r="S425" s="11">
        <v>-7.7873287206643896E-2</v>
      </c>
      <c r="V425" s="16"/>
    </row>
    <row r="426" spans="1:22">
      <c r="A426" s="1" t="s">
        <v>850</v>
      </c>
      <c r="B426">
        <v>0.31959995296677979</v>
      </c>
      <c r="C426">
        <v>0.17127061529315971</v>
      </c>
      <c r="D426">
        <v>1.526418711143817</v>
      </c>
      <c r="E426">
        <v>-0.14832933767362011</v>
      </c>
      <c r="F426" s="8">
        <f t="shared" si="18"/>
        <v>2.599712704164E-4</v>
      </c>
      <c r="G426" s="8">
        <f t="shared" si="19"/>
        <v>-1.36877212763601E-2</v>
      </c>
      <c r="I426" s="10" t="s">
        <v>851</v>
      </c>
      <c r="J426" s="11">
        <v>2.599712704164E-4</v>
      </c>
      <c r="L426" s="12" t="str">
        <f>_xlfn.XLOOKUP(I426,Sheet!$B$2:$B$900,Sheet!$A$2:$A$900)</f>
        <v>WYNN</v>
      </c>
      <c r="M426" s="9">
        <f t="shared" si="20"/>
        <v>2.599712704164E-4</v>
      </c>
      <c r="P426" s="15"/>
      <c r="R426" s="10" t="s">
        <v>850</v>
      </c>
      <c r="S426" s="11">
        <v>-1.36877212763601E-2</v>
      </c>
      <c r="V426" s="16"/>
    </row>
    <row r="427" spans="1:22">
      <c r="A427" s="1" t="s">
        <v>852</v>
      </c>
      <c r="B427">
        <v>0.17896383895592391</v>
      </c>
      <c r="C427">
        <v>0.15166353427501</v>
      </c>
      <c r="D427">
        <v>0.84759719346523987</v>
      </c>
      <c r="E427">
        <v>-2.7300304680913878E-2</v>
      </c>
      <c r="F427" s="8">
        <f t="shared" si="18"/>
        <v>6.4983639635839998E-4</v>
      </c>
      <c r="G427" s="8">
        <f t="shared" si="19"/>
        <v>0.11805851391276879</v>
      </c>
      <c r="I427" s="10" t="s">
        <v>853</v>
      </c>
      <c r="J427" s="11">
        <v>6.4983639635839998E-4</v>
      </c>
      <c r="L427" s="12" t="str">
        <f>_xlfn.XLOOKUP(I427,Sheet!$B$2:$B$900,Sheet!$A$2:$A$900)</f>
        <v>XEL</v>
      </c>
      <c r="M427" s="9">
        <f t="shared" si="20"/>
        <v>6.4983639635839998E-4</v>
      </c>
      <c r="P427" s="15"/>
      <c r="R427" s="10" t="s">
        <v>852</v>
      </c>
      <c r="S427" s="11">
        <v>0.11805851391276879</v>
      </c>
      <c r="V427" s="16"/>
    </row>
    <row r="428" spans="1:22">
      <c r="A428" s="1" t="s">
        <v>854</v>
      </c>
      <c r="B428">
        <v>0.23017895253663531</v>
      </c>
      <c r="C428">
        <v>-0.30976909790437029</v>
      </c>
      <c r="D428">
        <v>1.094801984165412</v>
      </c>
      <c r="E428">
        <v>-0.53994805044100569</v>
      </c>
      <c r="F428" s="8">
        <f t="shared" si="18"/>
        <v>-5.8148265249779996E-4</v>
      </c>
      <c r="G428" s="8">
        <f t="shared" si="19"/>
        <v>-1.5894831358963499E-2</v>
      </c>
      <c r="I428" s="10" t="s">
        <v>855</v>
      </c>
      <c r="J428" s="11">
        <v>-5.8148265249779996E-4</v>
      </c>
      <c r="L428" s="12" t="str">
        <f>_xlfn.XLOOKUP(I428,Sheet!$B$2:$B$900,Sheet!$A$2:$A$900)</f>
        <v>XOM</v>
      </c>
      <c r="M428" s="9">
        <f t="shared" si="20"/>
        <v>-5.8148265249779996E-4</v>
      </c>
      <c r="P428" s="15"/>
      <c r="R428" s="10" t="s">
        <v>854</v>
      </c>
      <c r="S428" s="11">
        <v>-1.5894831358963499E-2</v>
      </c>
      <c r="V428" s="16"/>
    </row>
    <row r="429" spans="1:22">
      <c r="A429" s="1" t="s">
        <v>856</v>
      </c>
      <c r="B429">
        <v>0.1922675597381355</v>
      </c>
      <c r="C429">
        <v>4.8074030604764888E-2</v>
      </c>
      <c r="D429">
        <v>0.91181150993487592</v>
      </c>
      <c r="E429">
        <v>-0.14419352913337061</v>
      </c>
      <c r="F429" s="8">
        <f t="shared" si="18"/>
        <v>-2.6502230396069999E-4</v>
      </c>
      <c r="G429" s="8">
        <f t="shared" si="19"/>
        <v>-9.9938833389246404E-2</v>
      </c>
      <c r="I429" s="10" t="s">
        <v>857</v>
      </c>
      <c r="J429" s="11">
        <v>-2.6502230396069999E-4</v>
      </c>
      <c r="L429" s="12" t="str">
        <f>_xlfn.XLOOKUP(I429,Sheet!$B$2:$B$900,Sheet!$A$2:$A$900)</f>
        <v>XRAY</v>
      </c>
      <c r="M429" s="9">
        <f t="shared" si="20"/>
        <v>-2.6502230396069999E-4</v>
      </c>
      <c r="P429" s="15"/>
      <c r="R429" s="10" t="s">
        <v>856</v>
      </c>
      <c r="S429" s="11">
        <v>-9.9938833389246404E-2</v>
      </c>
      <c r="V429" s="16"/>
    </row>
    <row r="430" spans="1:22">
      <c r="A430" s="1" t="s">
        <v>858</v>
      </c>
      <c r="B430">
        <v>0.19110749135362931</v>
      </c>
      <c r="C430">
        <v>0.1884352142526261</v>
      </c>
      <c r="D430">
        <v>0.9062120990942103</v>
      </c>
      <c r="E430">
        <v>-2.672277101003151E-3</v>
      </c>
      <c r="F430" s="8">
        <f t="shared" si="18"/>
        <v>3.9196421714900002E-4</v>
      </c>
      <c r="G430" s="8">
        <f t="shared" si="19"/>
        <v>0.1341225009428883</v>
      </c>
      <c r="I430" s="10" t="s">
        <v>859</v>
      </c>
      <c r="J430" s="11">
        <v>3.9196421714900002E-4</v>
      </c>
      <c r="L430" s="12" t="str">
        <f>_xlfn.XLOOKUP(I430,Sheet!$B$2:$B$900,Sheet!$A$2:$A$900)</f>
        <v>YUM</v>
      </c>
      <c r="M430" s="9">
        <f t="shared" si="20"/>
        <v>3.9196421714900002E-4</v>
      </c>
      <c r="P430" s="15"/>
      <c r="R430" s="10" t="s">
        <v>858</v>
      </c>
      <c r="S430" s="11">
        <v>0.1341225009428883</v>
      </c>
      <c r="V430" s="16"/>
    </row>
    <row r="431" spans="1:22">
      <c r="A431" s="1" t="s">
        <v>860</v>
      </c>
      <c r="B431">
        <v>0.20101521980634149</v>
      </c>
      <c r="C431">
        <v>0.16107264510701111</v>
      </c>
      <c r="D431">
        <v>0.95403466097542233</v>
      </c>
      <c r="E431">
        <v>-3.9942574699330352E-2</v>
      </c>
      <c r="F431" s="8">
        <f t="shared" si="18"/>
        <v>1.239712858957E-4</v>
      </c>
      <c r="G431" s="8">
        <f t="shared" si="19"/>
        <v>4.4400111300962601E-2</v>
      </c>
      <c r="I431" s="10" t="s">
        <v>861</v>
      </c>
      <c r="J431" s="11">
        <v>1.239712858957E-4</v>
      </c>
      <c r="L431" s="12" t="str">
        <f>_xlfn.XLOOKUP(I431,Sheet!$B$2:$B$900,Sheet!$A$2:$A$900)</f>
        <v>ZBH</v>
      </c>
      <c r="M431" s="9">
        <f t="shared" si="20"/>
        <v>1.239712858957E-4</v>
      </c>
      <c r="P431" s="15"/>
      <c r="R431" s="10" t="s">
        <v>860</v>
      </c>
      <c r="S431" s="11">
        <v>4.4400111300962601E-2</v>
      </c>
      <c r="V431" s="16"/>
    </row>
    <row r="432" spans="1:22">
      <c r="A432" s="1" t="s">
        <v>862</v>
      </c>
      <c r="B432">
        <v>0.24113020727492249</v>
      </c>
      <c r="C432">
        <v>0.53240169449678165</v>
      </c>
      <c r="D432">
        <v>1.147661432211275</v>
      </c>
      <c r="E432">
        <v>0.29127148722185908</v>
      </c>
      <c r="F432" s="8">
        <f t="shared" si="18"/>
        <v>9.4670020594800005E-4</v>
      </c>
      <c r="G432" s="8">
        <f t="shared" si="19"/>
        <v>0.18770234850865289</v>
      </c>
      <c r="I432" s="10" t="s">
        <v>863</v>
      </c>
      <c r="J432" s="11">
        <v>9.4670020594800005E-4</v>
      </c>
      <c r="L432" s="12" t="str">
        <f>_xlfn.XLOOKUP(I432,Sheet!$B$2:$B$900,Sheet!$A$2:$A$900)</f>
        <v>ZBRA</v>
      </c>
      <c r="M432" s="9">
        <f t="shared" si="20"/>
        <v>9.4670020594800005E-4</v>
      </c>
      <c r="P432" s="15"/>
      <c r="R432" s="10" t="s">
        <v>862</v>
      </c>
      <c r="S432" s="11">
        <v>0.18770234850865289</v>
      </c>
      <c r="V432" s="16"/>
    </row>
    <row r="433" spans="1:22" ht="16" customHeight="1" thickBot="1">
      <c r="A433" s="1" t="s">
        <v>864</v>
      </c>
      <c r="B433">
        <v>0.21798631607130789</v>
      </c>
      <c r="C433">
        <v>3.4316122105507392E-2</v>
      </c>
      <c r="D433">
        <v>1.0359506425444549</v>
      </c>
      <c r="E433">
        <v>-0.1836701939658005</v>
      </c>
      <c r="F433" s="8">
        <f t="shared" si="18"/>
        <v>-1.216873158568E-4</v>
      </c>
      <c r="G433" s="8">
        <f t="shared" si="19"/>
        <v>3.0679249882416802E-2</v>
      </c>
      <c r="I433" s="17" t="s">
        <v>865</v>
      </c>
      <c r="J433" s="11">
        <v>-1.216873158568E-4</v>
      </c>
      <c r="K433" s="18"/>
      <c r="L433" s="12" t="str">
        <f>_xlfn.XLOOKUP(I433,Sheet!$B$2:$B$900,Sheet!$A$2:$A$900)</f>
        <v>ZION</v>
      </c>
      <c r="M433" s="19">
        <f t="shared" si="20"/>
        <v>-1.216873158568E-4</v>
      </c>
      <c r="N433" s="18"/>
      <c r="O433" s="18"/>
      <c r="P433" s="20"/>
      <c r="R433" s="17" t="s">
        <v>864</v>
      </c>
      <c r="S433" s="21">
        <v>3.0679249882416802E-2</v>
      </c>
      <c r="T433" s="22"/>
      <c r="U433" s="22"/>
      <c r="V433" s="23"/>
    </row>
    <row r="436" spans="1:22">
      <c r="I436" t="s">
        <v>884</v>
      </c>
      <c r="R436" t="s">
        <v>885</v>
      </c>
    </row>
  </sheetData>
  <mergeCells count="4">
    <mergeCell ref="O1:P1"/>
    <mergeCell ref="U1:V1"/>
    <mergeCell ref="O11:P11"/>
    <mergeCell ref="U11:V1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36"/>
  <sheetViews>
    <sheetView topLeftCell="F1" workbookViewId="0">
      <selection activeCell="P7" sqref="P7"/>
    </sheetView>
  </sheetViews>
  <sheetFormatPr baseColWidth="10" defaultColWidth="8.83203125" defaultRowHeight="15"/>
  <cols>
    <col min="6" max="6" width="13.83203125" style="8" bestFit="1" customWidth="1"/>
    <col min="7" max="7" width="15.6640625" style="8" bestFit="1" customWidth="1"/>
    <col min="9" max="9" width="11.1640625" style="12" customWidth="1"/>
    <col min="10" max="10" width="12.83203125" style="9" bestFit="1" customWidth="1"/>
    <col min="11" max="11" width="6.33203125" style="12" customWidth="1"/>
    <col min="12" max="12" width="12.1640625" style="12" customWidth="1"/>
    <col min="13" max="13" width="12.83203125" style="9" bestFit="1" customWidth="1"/>
    <col min="14" max="14" width="5.33203125" style="12" customWidth="1"/>
    <col min="15" max="15" width="13.6640625" style="12" customWidth="1"/>
    <col min="16" max="16" width="9.1640625" style="12" customWidth="1"/>
    <col min="18" max="18" width="11.1640625" style="12" customWidth="1"/>
    <col min="19" max="19" width="14" style="9" customWidth="1"/>
    <col min="20" max="20" width="5.33203125" customWidth="1"/>
    <col min="21" max="21" width="12.6640625" customWidth="1"/>
    <col min="22" max="22" width="10" customWidth="1"/>
  </cols>
  <sheetData>
    <row r="1" spans="1:22" ht="17" customHeight="1" thickBot="1">
      <c r="B1" s="1" t="s">
        <v>866</v>
      </c>
      <c r="C1" s="1" t="s">
        <v>867</v>
      </c>
      <c r="D1" s="1" t="s">
        <v>868</v>
      </c>
      <c r="E1" s="1" t="s">
        <v>869</v>
      </c>
      <c r="F1" s="2" t="s">
        <v>870</v>
      </c>
      <c r="G1" s="2" t="s">
        <v>871</v>
      </c>
      <c r="I1" s="3" t="s">
        <v>872</v>
      </c>
      <c r="J1" s="4" t="s">
        <v>870</v>
      </c>
      <c r="K1" s="5"/>
      <c r="L1" s="5" t="s">
        <v>872</v>
      </c>
      <c r="M1" s="6" t="s">
        <v>870</v>
      </c>
      <c r="N1" s="5"/>
      <c r="O1" s="35" t="s">
        <v>873</v>
      </c>
      <c r="P1" s="36"/>
      <c r="R1" s="3" t="s">
        <v>872</v>
      </c>
      <c r="S1" s="4" t="s">
        <v>871</v>
      </c>
      <c r="T1" s="7"/>
      <c r="U1" s="35" t="s">
        <v>874</v>
      </c>
      <c r="V1" s="36"/>
    </row>
    <row r="2" spans="1:22">
      <c r="A2" s="1" t="s">
        <v>2</v>
      </c>
      <c r="B2">
        <v>0.18568532212729161</v>
      </c>
      <c r="C2">
        <v>0.40216377797570152</v>
      </c>
      <c r="D2">
        <v>0.88004040650144943</v>
      </c>
      <c r="E2">
        <v>0.21647845584840991</v>
      </c>
      <c r="F2" s="8">
        <f t="shared" ref="F2:F65" si="0">_xlfn.XLOOKUP(A2,$L$2:$L$900,$M$2:$M$900)</f>
        <v>1.209915126845E-4</v>
      </c>
      <c r="G2" s="8">
        <f t="shared" ref="G2:G65" si="1">_xlfn.XLOOKUP(A2,$R$2:$R$900,$S$2:$S$900)</f>
        <v>7.9140136998672894E-2</v>
      </c>
      <c r="I2" s="10" t="s">
        <v>3</v>
      </c>
      <c r="J2" s="11">
        <v>1.209915126845E-4</v>
      </c>
      <c r="L2" s="12" t="str">
        <f>_xlfn.XLOOKUP(I2,Sheet!$B$2:$B$900,Sheet!$A$2:$A$900)</f>
        <v>A</v>
      </c>
      <c r="M2" s="9">
        <f t="shared" ref="M2:M65" si="2">J2</f>
        <v>1.209915126845E-4</v>
      </c>
      <c r="O2" s="13" t="s">
        <v>890</v>
      </c>
      <c r="P2" s="24">
        <f>COUNTIFS(E:E,"&gt;0", F:F,"&gt;0")</f>
        <v>144</v>
      </c>
      <c r="R2" s="10" t="s">
        <v>2</v>
      </c>
      <c r="S2" s="11">
        <v>7.9140136998672894E-2</v>
      </c>
      <c r="U2" s="13" t="s">
        <v>890</v>
      </c>
      <c r="V2" s="24">
        <f>COUNTIFS(E:E,"&gt;0", G:G,"&gt;0")</f>
        <v>169</v>
      </c>
    </row>
    <row r="3" spans="1:22">
      <c r="A3" s="1" t="s">
        <v>4</v>
      </c>
      <c r="B3">
        <v>0.27951572674095149</v>
      </c>
      <c r="C3">
        <v>-7.5222627196119274E-2</v>
      </c>
      <c r="D3">
        <v>1.3329404180825639</v>
      </c>
      <c r="E3">
        <v>-0.35473835393707082</v>
      </c>
      <c r="F3" s="8">
        <f t="shared" si="0"/>
        <v>-1.5022959144619999E-3</v>
      </c>
      <c r="G3" s="8">
        <f t="shared" si="1"/>
        <v>-0.707901391218972</v>
      </c>
      <c r="I3" s="10" t="s">
        <v>5</v>
      </c>
      <c r="J3" s="11">
        <v>-1.5022959144619999E-3</v>
      </c>
      <c r="L3" s="12" t="str">
        <f>_xlfn.XLOOKUP(I3,Sheet!$B$2:$B$900,Sheet!$A$2:$A$900)</f>
        <v>AAL</v>
      </c>
      <c r="M3" s="9">
        <f t="shared" si="2"/>
        <v>-1.5022959144619999E-3</v>
      </c>
      <c r="O3" s="14" t="s">
        <v>891</v>
      </c>
      <c r="P3" s="25">
        <f>COUNTIFS(E:E,"&lt;=0", F:F,"&lt;=0")</f>
        <v>89</v>
      </c>
      <c r="R3" s="10" t="s">
        <v>4</v>
      </c>
      <c r="S3" s="11">
        <v>-0.707901391218972</v>
      </c>
      <c r="U3" s="14" t="s">
        <v>891</v>
      </c>
      <c r="V3" s="25">
        <f>COUNTIFS(E:E,"&lt;=0", G:G,"&lt;=0")</f>
        <v>71</v>
      </c>
    </row>
    <row r="4" spans="1:22" ht="16" customHeight="1">
      <c r="A4" s="1" t="s">
        <v>6</v>
      </c>
      <c r="B4">
        <v>0.23608032807145091</v>
      </c>
      <c r="C4">
        <v>0.71015011283266649</v>
      </c>
      <c r="D4">
        <v>1.1232867067781649</v>
      </c>
      <c r="E4">
        <v>0.47406978476121558</v>
      </c>
      <c r="F4" s="8">
        <f t="shared" si="0"/>
        <v>6.8099141763349998E-4</v>
      </c>
      <c r="G4" s="8">
        <f t="shared" si="1"/>
        <v>0.1366051296973515</v>
      </c>
      <c r="I4" s="10" t="s">
        <v>7</v>
      </c>
      <c r="J4" s="11">
        <v>6.8099141763349998E-4</v>
      </c>
      <c r="L4" s="12" t="str">
        <f>_xlfn.XLOOKUP(I4,Sheet!$B$2:$B$900,Sheet!$A$2:$A$900)</f>
        <v>AAPL</v>
      </c>
      <c r="M4" s="9">
        <f t="shared" si="2"/>
        <v>6.8099141763349998E-4</v>
      </c>
      <c r="O4" s="14" t="s">
        <v>892</v>
      </c>
      <c r="P4" s="25">
        <f>COUNTIFS(E:E,"&lt;=0", F:F,"&gt;0")</f>
        <v>118</v>
      </c>
      <c r="R4" s="10" t="s">
        <v>6</v>
      </c>
      <c r="S4" s="11">
        <v>0.1366051296973515</v>
      </c>
      <c r="U4" s="14" t="s">
        <v>892</v>
      </c>
      <c r="V4" s="25">
        <f>COUNTIFS(E:E,"&lt;=0", G:G,"&gt;0")</f>
        <v>136</v>
      </c>
    </row>
    <row r="5" spans="1:22" ht="16" customHeight="1">
      <c r="A5" s="1" t="s">
        <v>8</v>
      </c>
      <c r="B5">
        <v>0.180173332046388</v>
      </c>
      <c r="C5">
        <v>0.32392736433340469</v>
      </c>
      <c r="D5">
        <v>0.85343516716826195</v>
      </c>
      <c r="E5">
        <v>0.14375403228701669</v>
      </c>
      <c r="F5" s="8">
        <f t="shared" si="0"/>
        <v>4.6824608778009999E-4</v>
      </c>
      <c r="G5" s="8">
        <f t="shared" si="1"/>
        <v>0.1673915900561958</v>
      </c>
      <c r="I5" s="10" t="s">
        <v>9</v>
      </c>
      <c r="J5" s="11">
        <v>4.6824608778009999E-4</v>
      </c>
      <c r="L5" s="12" t="str">
        <f>_xlfn.XLOOKUP(I5,Sheet!$B$2:$B$900,Sheet!$A$2:$A$900)</f>
        <v>ABT</v>
      </c>
      <c r="M5" s="9">
        <f t="shared" si="2"/>
        <v>4.6824608778009999E-4</v>
      </c>
      <c r="O5" s="14" t="s">
        <v>893</v>
      </c>
      <c r="P5" s="25">
        <f>COUNTIFS(E:E,"&gt;0", F:F,"&lt;=0")</f>
        <v>81</v>
      </c>
      <c r="R5" s="10" t="s">
        <v>8</v>
      </c>
      <c r="S5" s="11">
        <v>0.1673915900561958</v>
      </c>
      <c r="U5" s="14" t="s">
        <v>893</v>
      </c>
      <c r="V5" s="25">
        <f>COUNTIFS(E:E,"&gt;0", G:G,"&lt;=0")</f>
        <v>56</v>
      </c>
    </row>
    <row r="6" spans="1:22" ht="16" customHeight="1">
      <c r="A6" s="1" t="s">
        <v>10</v>
      </c>
      <c r="B6">
        <v>0.27741856945828658</v>
      </c>
      <c r="C6">
        <v>-7.4461498749835986E-3</v>
      </c>
      <c r="D6">
        <v>1.3228178723947659</v>
      </c>
      <c r="E6">
        <v>-0.28486471933327018</v>
      </c>
      <c r="F6" s="8">
        <f t="shared" si="0"/>
        <v>4.9685007480150002E-4</v>
      </c>
      <c r="G6" s="8">
        <f t="shared" si="1"/>
        <v>0.1729776893651096</v>
      </c>
      <c r="I6" s="10" t="s">
        <v>11</v>
      </c>
      <c r="J6" s="11">
        <v>4.9685007480150002E-4</v>
      </c>
      <c r="L6" s="12" t="str">
        <f>_xlfn.XLOOKUP(I6,Sheet!$B$2:$B$900,Sheet!$A$2:$A$900)</f>
        <v>ACGL</v>
      </c>
      <c r="M6" s="9">
        <f t="shared" si="2"/>
        <v>4.9685007480150002E-4</v>
      </c>
      <c r="O6" s="14" t="s">
        <v>894</v>
      </c>
      <c r="P6" s="26">
        <f>P2/(P2+P4)</f>
        <v>0.54961832061068705</v>
      </c>
      <c r="R6" s="10" t="s">
        <v>10</v>
      </c>
      <c r="S6" s="11">
        <v>0.1729776893651096</v>
      </c>
      <c r="U6" s="14" t="s">
        <v>894</v>
      </c>
      <c r="V6" s="26">
        <f>V2/(V2+V4)</f>
        <v>0.5540983606557377</v>
      </c>
    </row>
    <row r="7" spans="1:22">
      <c r="A7" s="1" t="s">
        <v>12</v>
      </c>
      <c r="B7">
        <v>0.22082148516063571</v>
      </c>
      <c r="C7">
        <v>0.31787083898775609</v>
      </c>
      <c r="D7">
        <v>1.0496354190161969</v>
      </c>
      <c r="E7">
        <v>9.7049353827120433E-2</v>
      </c>
      <c r="F7" s="8">
        <f t="shared" si="0"/>
        <v>2.9324414672390002E-4</v>
      </c>
      <c r="G7" s="8">
        <f t="shared" si="1"/>
        <v>0.1166511397502881</v>
      </c>
      <c r="I7" s="10" t="s">
        <v>13</v>
      </c>
      <c r="J7" s="11">
        <v>2.9324414672390002E-4</v>
      </c>
      <c r="L7" s="12" t="str">
        <f>_xlfn.XLOOKUP(I7,Sheet!$B$2:$B$900,Sheet!$A$2:$A$900)</f>
        <v>ACN</v>
      </c>
      <c r="M7" s="9">
        <f t="shared" si="2"/>
        <v>2.9324414672390002E-4</v>
      </c>
      <c r="O7" s="14" t="s">
        <v>895</v>
      </c>
      <c r="P7" s="26">
        <f>P2/(P2+P5)</f>
        <v>0.64</v>
      </c>
      <c r="R7" s="10" t="s">
        <v>12</v>
      </c>
      <c r="S7" s="11">
        <v>0.1166511397502881</v>
      </c>
      <c r="U7" s="14" t="s">
        <v>895</v>
      </c>
      <c r="V7" s="26">
        <f>V2/(V2+V5)</f>
        <v>0.75111111111111106</v>
      </c>
    </row>
    <row r="8" spans="1:22" ht="16" customHeight="1">
      <c r="A8" s="1" t="s">
        <v>14</v>
      </c>
      <c r="B8">
        <v>0.22913325989619199</v>
      </c>
      <c r="C8">
        <v>0.53109692871522562</v>
      </c>
      <c r="D8">
        <v>1.0897546414525989</v>
      </c>
      <c r="E8">
        <v>0.30196366881903358</v>
      </c>
      <c r="F8" s="8">
        <f t="shared" si="0"/>
        <v>7.6523081777999996E-4</v>
      </c>
      <c r="G8" s="8">
        <f t="shared" si="1"/>
        <v>0.13027231228358141</v>
      </c>
      <c r="I8" s="10" t="s">
        <v>15</v>
      </c>
      <c r="J8" s="11">
        <v>7.6523081777999996E-4</v>
      </c>
      <c r="L8" s="12" t="str">
        <f>_xlfn.XLOOKUP(I8,Sheet!$B$2:$B$900,Sheet!$A$2:$A$900)</f>
        <v>ADBE</v>
      </c>
      <c r="M8" s="9">
        <f t="shared" si="2"/>
        <v>7.6523081777999996E-4</v>
      </c>
      <c r="O8" s="27" t="s">
        <v>896</v>
      </c>
      <c r="P8" s="28">
        <f>2*P6*P7/(P6+P7)</f>
        <v>0.59137577002053376</v>
      </c>
      <c r="R8" s="10" t="s">
        <v>14</v>
      </c>
      <c r="S8" s="11">
        <v>0.13027231228358141</v>
      </c>
      <c r="U8" s="27" t="s">
        <v>896</v>
      </c>
      <c r="V8" s="28">
        <f>2*V6*V7/(V6+V7)</f>
        <v>0.63773584905660374</v>
      </c>
    </row>
    <row r="9" spans="1:22" ht="16" thickBot="1">
      <c r="A9" s="1" t="s">
        <v>16</v>
      </c>
      <c r="B9">
        <v>0.25166654368197661</v>
      </c>
      <c r="C9">
        <v>0.36424700322781761</v>
      </c>
      <c r="D9">
        <v>1.198518155044618</v>
      </c>
      <c r="E9">
        <v>0.11258045954584101</v>
      </c>
      <c r="F9" s="8">
        <f t="shared" si="0"/>
        <v>2.2386692994200001E-4</v>
      </c>
      <c r="G9" s="8">
        <f t="shared" si="1"/>
        <v>0.1242244844846172</v>
      </c>
      <c r="I9" s="10" t="s">
        <v>17</v>
      </c>
      <c r="J9" s="11">
        <v>2.2386692994200001E-4</v>
      </c>
      <c r="L9" s="12" t="str">
        <f>_xlfn.XLOOKUP(I9,Sheet!$B$2:$B$900,Sheet!$A$2:$A$900)</f>
        <v>ADI</v>
      </c>
      <c r="M9" s="9">
        <f t="shared" si="2"/>
        <v>2.2386692994200001E-4</v>
      </c>
      <c r="O9" s="29" t="s">
        <v>875</v>
      </c>
      <c r="P9" s="30">
        <f>(P2+P3)/(P2+P3+P4+P5)</f>
        <v>0.53935185185185186</v>
      </c>
      <c r="R9" s="10" t="s">
        <v>16</v>
      </c>
      <c r="S9" s="11">
        <v>0.1242244844846172</v>
      </c>
      <c r="U9" s="29" t="s">
        <v>875</v>
      </c>
      <c r="V9" s="30">
        <f>(V2+V3)/(V2+V3+V4+V5)</f>
        <v>0.55555555555555558</v>
      </c>
    </row>
    <row r="10" spans="1:22" ht="16" thickBot="1">
      <c r="A10" s="1" t="s">
        <v>18</v>
      </c>
      <c r="B10">
        <v>0.20041652378917749</v>
      </c>
      <c r="C10">
        <v>0.19746538072587161</v>
      </c>
      <c r="D10">
        <v>0.95114487877504106</v>
      </c>
      <c r="E10">
        <v>-2.951143063305905E-3</v>
      </c>
      <c r="F10" s="8">
        <f t="shared" si="0"/>
        <v>1.44480712086E-4</v>
      </c>
      <c r="G10" s="8">
        <f t="shared" si="1"/>
        <v>-2.5393067537886699E-2</v>
      </c>
      <c r="I10" s="10" t="s">
        <v>19</v>
      </c>
      <c r="J10" s="11">
        <v>1.44480712086E-4</v>
      </c>
      <c r="L10" s="12" t="str">
        <f>_xlfn.XLOOKUP(I10,Sheet!$B$2:$B$900,Sheet!$A$2:$A$900)</f>
        <v>ADM</v>
      </c>
      <c r="M10" s="9">
        <f t="shared" si="2"/>
        <v>1.44480712086E-4</v>
      </c>
      <c r="P10" s="31"/>
      <c r="R10" s="10" t="s">
        <v>18</v>
      </c>
      <c r="S10" s="11">
        <v>-2.5393067537886699E-2</v>
      </c>
      <c r="U10" s="12"/>
      <c r="V10" s="31"/>
    </row>
    <row r="11" spans="1:22" ht="16" thickBot="1">
      <c r="A11" s="1" t="s">
        <v>20</v>
      </c>
      <c r="B11">
        <v>0.2333214604651706</v>
      </c>
      <c r="C11">
        <v>0.15688211935945301</v>
      </c>
      <c r="D11">
        <v>1.109970221828753</v>
      </c>
      <c r="E11">
        <v>-7.6439341105717623E-2</v>
      </c>
      <c r="F11" s="8">
        <f t="shared" si="0"/>
        <v>4.7063715721789998E-4</v>
      </c>
      <c r="G11" s="8">
        <f t="shared" si="1"/>
        <v>0.15460404343262729</v>
      </c>
      <c r="I11" s="10" t="s">
        <v>21</v>
      </c>
      <c r="J11" s="11">
        <v>4.7063715721789998E-4</v>
      </c>
      <c r="L11" s="12" t="str">
        <f>_xlfn.XLOOKUP(I11,Sheet!$B$2:$B$900,Sheet!$A$2:$A$900)</f>
        <v>ADP</v>
      </c>
      <c r="M11" s="9">
        <f t="shared" si="2"/>
        <v>4.7063715721789998E-4</v>
      </c>
      <c r="O11" s="37" t="s">
        <v>876</v>
      </c>
      <c r="P11" s="38"/>
      <c r="R11" s="10" t="s">
        <v>20</v>
      </c>
      <c r="S11" s="11">
        <v>0.15460404343262729</v>
      </c>
      <c r="U11" s="37" t="s">
        <v>877</v>
      </c>
      <c r="V11" s="38"/>
    </row>
    <row r="12" spans="1:22">
      <c r="A12" s="1" t="s">
        <v>22</v>
      </c>
      <c r="B12">
        <v>0.23889564604724481</v>
      </c>
      <c r="C12">
        <v>0.63722447144623517</v>
      </c>
      <c r="D12">
        <v>1.1368756660189521</v>
      </c>
      <c r="E12">
        <v>0.39832882539899039</v>
      </c>
      <c r="F12" s="8">
        <f t="shared" si="0"/>
        <v>6.3969362679730003E-4</v>
      </c>
      <c r="G12" s="8">
        <f t="shared" si="1"/>
        <v>0.12622995073156679</v>
      </c>
      <c r="I12" s="10" t="s">
        <v>23</v>
      </c>
      <c r="J12" s="11">
        <v>6.3969362679730003E-4</v>
      </c>
      <c r="L12" s="12" t="str">
        <f>_xlfn.XLOOKUP(I12,Sheet!$B$2:$B$900,Sheet!$A$2:$A$900)</f>
        <v>ADSK</v>
      </c>
      <c r="M12" s="9">
        <f t="shared" si="2"/>
        <v>6.3969362679730003E-4</v>
      </c>
      <c r="O12" s="32" t="s">
        <v>878</v>
      </c>
      <c r="P12" s="33">
        <f>SQRT(SUMXMY2(E:E, F:F)/COUNT(E:E))</f>
        <v>0.23930606193598652</v>
      </c>
      <c r="R12" s="10" t="s">
        <v>22</v>
      </c>
      <c r="S12" s="11">
        <v>0.12622995073156679</v>
      </c>
      <c r="U12" s="32" t="s">
        <v>878</v>
      </c>
      <c r="V12" s="33">
        <f>SQRT(SUMXMY2($E$2:$E$433, $G$2:$G$433)/COUNT($E$2:$E$433))</f>
        <v>0.3716313008951283</v>
      </c>
    </row>
    <row r="13" spans="1:22" ht="16" thickBot="1">
      <c r="A13" s="1" t="s">
        <v>24</v>
      </c>
      <c r="B13">
        <v>0.19284439811378501</v>
      </c>
      <c r="C13">
        <v>0.13486791009977331</v>
      </c>
      <c r="D13">
        <v>0.91459578980756528</v>
      </c>
      <c r="E13">
        <v>-5.7976488014011757E-2</v>
      </c>
      <c r="F13" s="8">
        <f t="shared" si="0"/>
        <v>5.7718132828600002E-4</v>
      </c>
      <c r="G13" s="8">
        <f t="shared" si="1"/>
        <v>0.16075619571109451</v>
      </c>
      <c r="I13" s="10" t="s">
        <v>25</v>
      </c>
      <c r="J13" s="11">
        <v>5.7718132828600002E-4</v>
      </c>
      <c r="L13" s="12" t="str">
        <f>_xlfn.XLOOKUP(I13,Sheet!$B$2:$B$900,Sheet!$A$2:$A$900)</f>
        <v>AEE</v>
      </c>
      <c r="M13" s="9">
        <f t="shared" si="2"/>
        <v>5.7718132828600002E-4</v>
      </c>
      <c r="O13" s="29" t="s">
        <v>879</v>
      </c>
      <c r="P13" s="34">
        <f>RSQ(F:F, E:E)</f>
        <v>4.6693334494598261E-2</v>
      </c>
      <c r="R13" s="10" t="s">
        <v>24</v>
      </c>
      <c r="S13" s="11">
        <v>0.16075619571109451</v>
      </c>
      <c r="U13" s="29" t="s">
        <v>879</v>
      </c>
      <c r="V13" s="34">
        <f>RSQ(G:G, E:E)</f>
        <v>3.7024895798780386E-3</v>
      </c>
    </row>
    <row r="14" spans="1:22">
      <c r="A14" s="1" t="s">
        <v>26</v>
      </c>
      <c r="B14">
        <v>0.1540757529696489</v>
      </c>
      <c r="C14">
        <v>-2.023730111568867E-2</v>
      </c>
      <c r="D14">
        <v>0.72746753530351038</v>
      </c>
      <c r="E14">
        <v>-0.17431305408533751</v>
      </c>
      <c r="F14" s="8">
        <f t="shared" si="0"/>
        <v>6.2487911639369997E-4</v>
      </c>
      <c r="G14" s="8">
        <f t="shared" si="1"/>
        <v>0.1708266922740245</v>
      </c>
      <c r="I14" s="10" t="s">
        <v>27</v>
      </c>
      <c r="J14" s="11">
        <v>6.2487911639369997E-4</v>
      </c>
      <c r="L14" s="12" t="str">
        <f>_xlfn.XLOOKUP(I14,Sheet!$B$2:$B$900,Sheet!$A$2:$A$900)</f>
        <v>AEP</v>
      </c>
      <c r="M14" s="9">
        <f t="shared" si="2"/>
        <v>6.2487911639369997E-4</v>
      </c>
      <c r="P14" s="15"/>
      <c r="R14" s="10" t="s">
        <v>26</v>
      </c>
      <c r="S14" s="11">
        <v>0.1708266922740245</v>
      </c>
      <c r="V14" s="16"/>
    </row>
    <row r="15" spans="1:22">
      <c r="A15" s="1" t="s">
        <v>28</v>
      </c>
      <c r="B15">
        <v>0.24581541512170391</v>
      </c>
      <c r="C15">
        <v>0.3724312758331918</v>
      </c>
      <c r="D15">
        <v>1.1702759642150971</v>
      </c>
      <c r="E15">
        <v>0.12661586071148789</v>
      </c>
      <c r="F15" s="8">
        <f t="shared" si="0"/>
        <v>1.1714664070439E-3</v>
      </c>
      <c r="G15" s="8">
        <f t="shared" si="1"/>
        <v>0.19826561922362751</v>
      </c>
      <c r="I15" s="10" t="s">
        <v>29</v>
      </c>
      <c r="J15" s="11">
        <v>1.1714664070439E-3</v>
      </c>
      <c r="L15" s="12" t="str">
        <f>_xlfn.XLOOKUP(I15,Sheet!$B$2:$B$900,Sheet!$A$2:$A$900)</f>
        <v>AES</v>
      </c>
      <c r="M15" s="9">
        <f t="shared" si="2"/>
        <v>1.1714664070439E-3</v>
      </c>
      <c r="P15" s="15"/>
      <c r="R15" s="10" t="s">
        <v>28</v>
      </c>
      <c r="S15" s="11">
        <v>0.19826561922362751</v>
      </c>
      <c r="V15" s="16"/>
    </row>
    <row r="16" spans="1:22">
      <c r="A16" s="1" t="s">
        <v>30</v>
      </c>
      <c r="B16">
        <v>0.25743199779346893</v>
      </c>
      <c r="C16">
        <v>2.057755715153153E-2</v>
      </c>
      <c r="D16">
        <v>1.226346812979288</v>
      </c>
      <c r="E16">
        <v>-0.23685444064193739</v>
      </c>
      <c r="F16" s="8">
        <f t="shared" si="0"/>
        <v>1.905954158319E-4</v>
      </c>
      <c r="G16" s="8">
        <f t="shared" si="1"/>
        <v>0.1136798006451024</v>
      </c>
      <c r="I16" s="10" t="s">
        <v>31</v>
      </c>
      <c r="J16" s="11">
        <v>1.905954158319E-4</v>
      </c>
      <c r="L16" s="12" t="str">
        <f>_xlfn.XLOOKUP(I16,Sheet!$B$2:$B$900,Sheet!$A$2:$A$900)</f>
        <v>AFL</v>
      </c>
      <c r="M16" s="9">
        <f t="shared" si="2"/>
        <v>1.905954158319E-4</v>
      </c>
      <c r="P16" s="15"/>
      <c r="R16" s="10" t="s">
        <v>30</v>
      </c>
      <c r="S16" s="11">
        <v>0.1136798006451024</v>
      </c>
      <c r="V16" s="16"/>
    </row>
    <row r="17" spans="1:22">
      <c r="A17" s="1" t="s">
        <v>32</v>
      </c>
      <c r="B17">
        <v>0.3184124285784059</v>
      </c>
      <c r="C17">
        <v>-5.5762858303775031E-3</v>
      </c>
      <c r="D17">
        <v>1.5206867758349809</v>
      </c>
      <c r="E17">
        <v>-0.32398871440878341</v>
      </c>
      <c r="F17" s="8">
        <f t="shared" si="0"/>
        <v>-4.6989817716659997E-4</v>
      </c>
      <c r="G17" s="8">
        <f t="shared" si="1"/>
        <v>-2.0318109759766001E-2</v>
      </c>
      <c r="I17" s="10" t="s">
        <v>33</v>
      </c>
      <c r="J17" s="11">
        <v>-4.6989817716659997E-4</v>
      </c>
      <c r="L17" s="12" t="str">
        <f>_xlfn.XLOOKUP(I17,Sheet!$B$2:$B$900,Sheet!$A$2:$A$900)</f>
        <v>AIG</v>
      </c>
      <c r="M17" s="9">
        <f t="shared" si="2"/>
        <v>-4.6989817716659997E-4</v>
      </c>
      <c r="P17" s="15"/>
      <c r="R17" s="10" t="s">
        <v>32</v>
      </c>
      <c r="S17" s="11">
        <v>-2.0318109759766001E-2</v>
      </c>
      <c r="V17" s="16"/>
    </row>
    <row r="18" spans="1:22">
      <c r="A18" s="1" t="s">
        <v>34</v>
      </c>
      <c r="B18">
        <v>0.21363330750557549</v>
      </c>
      <c r="C18">
        <v>0.1797815188862554</v>
      </c>
      <c r="D18">
        <v>1.0149395679578079</v>
      </c>
      <c r="E18">
        <v>-3.3851788619320117E-2</v>
      </c>
      <c r="F18" s="8">
        <f t="shared" si="0"/>
        <v>3.8030329444830002E-4</v>
      </c>
      <c r="G18" s="8">
        <f t="shared" si="1"/>
        <v>0.14128242797193</v>
      </c>
      <c r="I18" s="10" t="s">
        <v>35</v>
      </c>
      <c r="J18" s="11">
        <v>3.8030329444830002E-4</v>
      </c>
      <c r="L18" s="12" t="str">
        <f>_xlfn.XLOOKUP(I18,Sheet!$B$2:$B$900,Sheet!$A$2:$A$900)</f>
        <v>AIZ</v>
      </c>
      <c r="M18" s="9">
        <f t="shared" si="2"/>
        <v>3.8030329444830002E-4</v>
      </c>
      <c r="P18" s="15"/>
      <c r="R18" s="10" t="s">
        <v>34</v>
      </c>
      <c r="S18" s="11">
        <v>0.14128242797193</v>
      </c>
      <c r="V18" s="16"/>
    </row>
    <row r="19" spans="1:22">
      <c r="A19" s="1" t="s">
        <v>36</v>
      </c>
      <c r="B19">
        <v>0.19522114433009929</v>
      </c>
      <c r="C19">
        <v>0.36128876781827729</v>
      </c>
      <c r="D19">
        <v>0.92606785361594612</v>
      </c>
      <c r="E19">
        <v>0.166067623488178</v>
      </c>
      <c r="F19" s="8">
        <f t="shared" si="0"/>
        <v>6.4258254144569996E-4</v>
      </c>
      <c r="G19" s="8">
        <f t="shared" si="1"/>
        <v>0.15708179517694801</v>
      </c>
      <c r="I19" s="10" t="s">
        <v>37</v>
      </c>
      <c r="J19" s="11">
        <v>6.4258254144569996E-4</v>
      </c>
      <c r="L19" s="12" t="str">
        <f>_xlfn.XLOOKUP(I19,Sheet!$B$2:$B$900,Sheet!$A$2:$A$900)</f>
        <v>AJG</v>
      </c>
      <c r="M19" s="9">
        <f t="shared" si="2"/>
        <v>6.4258254144569996E-4</v>
      </c>
      <c r="P19" s="15"/>
      <c r="R19" s="10" t="s">
        <v>36</v>
      </c>
      <c r="S19" s="11">
        <v>0.15708179517694801</v>
      </c>
      <c r="V19" s="16"/>
    </row>
    <row r="20" spans="1:22">
      <c r="A20" s="1" t="s">
        <v>38</v>
      </c>
      <c r="B20">
        <v>0.1289943717292342</v>
      </c>
      <c r="C20">
        <v>0.26774066207886282</v>
      </c>
      <c r="D20">
        <v>0.60640488081506927</v>
      </c>
      <c r="E20">
        <v>0.1387462903496286</v>
      </c>
      <c r="F20" s="8">
        <f t="shared" si="0"/>
        <v>1.9267411801000001E-4</v>
      </c>
      <c r="G20" s="8">
        <f t="shared" si="1"/>
        <v>0.1030892322752761</v>
      </c>
      <c r="I20" s="10" t="s">
        <v>39</v>
      </c>
      <c r="J20" s="11">
        <v>1.9267411801000001E-4</v>
      </c>
      <c r="L20" s="12" t="str">
        <f>_xlfn.XLOOKUP(I20,Sheet!$B$2:$B$900,Sheet!$A$2:$A$900)</f>
        <v>AKAM</v>
      </c>
      <c r="M20" s="9">
        <f t="shared" si="2"/>
        <v>1.9267411801000001E-4</v>
      </c>
      <c r="P20" s="15"/>
      <c r="R20" s="10" t="s">
        <v>38</v>
      </c>
      <c r="S20" s="11">
        <v>0.1030892322752761</v>
      </c>
      <c r="V20" s="16"/>
    </row>
    <row r="21" spans="1:22">
      <c r="A21" s="1" t="s">
        <v>40</v>
      </c>
      <c r="B21">
        <v>0.24578363451889709</v>
      </c>
      <c r="C21">
        <v>0.91192388430832272</v>
      </c>
      <c r="D21">
        <v>1.1701225657997489</v>
      </c>
      <c r="E21">
        <v>0.66614024978942554</v>
      </c>
      <c r="F21" s="8">
        <f t="shared" si="0"/>
        <v>-1.3844651313465999E-3</v>
      </c>
      <c r="G21" s="8">
        <f t="shared" si="1"/>
        <v>-0.47923924482129809</v>
      </c>
      <c r="I21" s="10" t="s">
        <v>41</v>
      </c>
      <c r="J21" s="11">
        <v>-1.3844651313465999E-3</v>
      </c>
      <c r="L21" s="12" t="str">
        <f>_xlfn.XLOOKUP(I21,Sheet!$B$2:$B$900,Sheet!$A$2:$A$900)</f>
        <v>ALB</v>
      </c>
      <c r="M21" s="9">
        <f t="shared" si="2"/>
        <v>-1.3844651313465999E-3</v>
      </c>
      <c r="P21" s="15"/>
      <c r="R21" s="10" t="s">
        <v>40</v>
      </c>
      <c r="S21" s="11">
        <v>-0.47923924482129809</v>
      </c>
      <c r="V21" s="16"/>
    </row>
    <row r="22" spans="1:22">
      <c r="A22" s="1" t="s">
        <v>42</v>
      </c>
      <c r="B22">
        <v>0.29534266830341738</v>
      </c>
      <c r="C22">
        <v>0.89426090922513579</v>
      </c>
      <c r="D22">
        <v>1.4093338008719509</v>
      </c>
      <c r="E22">
        <v>0.59891824092171841</v>
      </c>
      <c r="F22" s="8">
        <f t="shared" si="0"/>
        <v>1.8274479413700001E-4</v>
      </c>
      <c r="G22" s="8">
        <f t="shared" si="1"/>
        <v>-0.14875425421013391</v>
      </c>
      <c r="I22" s="10" t="s">
        <v>43</v>
      </c>
      <c r="J22" s="11">
        <v>1.8274479413700001E-4</v>
      </c>
      <c r="L22" s="12" t="str">
        <f>_xlfn.XLOOKUP(I22,Sheet!$B$2:$B$900,Sheet!$A$2:$A$900)</f>
        <v>ALGN</v>
      </c>
      <c r="M22" s="9">
        <f t="shared" si="2"/>
        <v>1.8274479413700001E-4</v>
      </c>
      <c r="P22" s="15"/>
      <c r="R22" s="10" t="s">
        <v>42</v>
      </c>
      <c r="S22" s="11">
        <v>-0.14875425421013391</v>
      </c>
      <c r="V22" s="16"/>
    </row>
    <row r="23" spans="1:22">
      <c r="A23" s="1" t="s">
        <v>44</v>
      </c>
      <c r="B23">
        <v>0.21409393441400629</v>
      </c>
      <c r="C23">
        <v>9.2161778053701626E-2</v>
      </c>
      <c r="D23">
        <v>1.01716291904557</v>
      </c>
      <c r="E23">
        <v>-0.1219321563603047</v>
      </c>
      <c r="F23" s="8">
        <f t="shared" si="0"/>
        <v>-8.2764741631430349E-6</v>
      </c>
      <c r="G23" s="8">
        <f t="shared" si="1"/>
        <v>7.1867017840259298E-2</v>
      </c>
      <c r="I23" s="10" t="s">
        <v>45</v>
      </c>
      <c r="J23" s="11">
        <v>-8.2764741631430349E-6</v>
      </c>
      <c r="L23" s="12" t="str">
        <f>_xlfn.XLOOKUP(I23,Sheet!$B$2:$B$900,Sheet!$A$2:$A$900)</f>
        <v>ALL</v>
      </c>
      <c r="M23" s="9">
        <f t="shared" si="2"/>
        <v>-8.2764741631430349E-6</v>
      </c>
      <c r="P23" s="15"/>
      <c r="R23" s="10" t="s">
        <v>44</v>
      </c>
      <c r="S23" s="11">
        <v>7.1867017840259298E-2</v>
      </c>
      <c r="V23" s="16"/>
    </row>
    <row r="24" spans="1:22">
      <c r="A24" s="1" t="s">
        <v>46</v>
      </c>
      <c r="B24">
        <v>0.30149384292179748</v>
      </c>
      <c r="C24">
        <v>0.53697903493890964</v>
      </c>
      <c r="D24">
        <v>1.439024252142757</v>
      </c>
      <c r="E24">
        <v>0.2354851920171121</v>
      </c>
      <c r="F24" s="8">
        <f t="shared" si="0"/>
        <v>-7.5133392386903799E-5</v>
      </c>
      <c r="G24" s="8">
        <f t="shared" si="1"/>
        <v>6.7789425268580004E-3</v>
      </c>
      <c r="I24" s="10" t="s">
        <v>47</v>
      </c>
      <c r="J24" s="11">
        <v>-7.5133392386903799E-5</v>
      </c>
      <c r="L24" s="12" t="str">
        <f>_xlfn.XLOOKUP(I24,Sheet!$B$2:$B$900,Sheet!$A$2:$A$900)</f>
        <v>AMAT</v>
      </c>
      <c r="M24" s="9">
        <f t="shared" si="2"/>
        <v>-7.5133392386903799E-5</v>
      </c>
      <c r="P24" s="15"/>
      <c r="R24" s="10" t="s">
        <v>46</v>
      </c>
      <c r="S24" s="11">
        <v>6.7789425268580004E-3</v>
      </c>
      <c r="V24" s="16"/>
    </row>
    <row r="25" spans="1:22">
      <c r="A25" s="1" t="s">
        <v>48</v>
      </c>
      <c r="B25">
        <v>0.24274363637425911</v>
      </c>
      <c r="C25">
        <v>0.87949770891223578</v>
      </c>
      <c r="D25">
        <v>1.1554491217217651</v>
      </c>
      <c r="E25">
        <v>0.63675407253797667</v>
      </c>
      <c r="F25" s="8">
        <f t="shared" si="0"/>
        <v>2.6463761879472998E-3</v>
      </c>
      <c r="G25" s="8">
        <f t="shared" si="1"/>
        <v>0.30833166252528638</v>
      </c>
      <c r="I25" s="10" t="s">
        <v>49</v>
      </c>
      <c r="J25" s="11">
        <v>2.6463761879472998E-3</v>
      </c>
      <c r="L25" s="12" t="str">
        <f>_xlfn.XLOOKUP(I25,Sheet!$B$2:$B$900,Sheet!$A$2:$A$900)</f>
        <v>AMD</v>
      </c>
      <c r="M25" s="9">
        <f t="shared" si="2"/>
        <v>2.6463761879472998E-3</v>
      </c>
      <c r="P25" s="15"/>
      <c r="R25" s="10" t="s">
        <v>48</v>
      </c>
      <c r="S25" s="11">
        <v>0.30833166252528638</v>
      </c>
      <c r="V25" s="16"/>
    </row>
    <row r="26" spans="1:22">
      <c r="A26" s="1" t="s">
        <v>50</v>
      </c>
      <c r="B26">
        <v>0.24744463991550791</v>
      </c>
      <c r="C26">
        <v>0.30812414921735942</v>
      </c>
      <c r="D26">
        <v>1.178139896285094</v>
      </c>
      <c r="E26">
        <v>6.0679509301851509E-2</v>
      </c>
      <c r="F26" s="8">
        <f t="shared" si="0"/>
        <v>2.6367770634820001E-4</v>
      </c>
      <c r="G26" s="8">
        <f t="shared" si="1"/>
        <v>0.1157127929400789</v>
      </c>
      <c r="I26" s="10" t="s">
        <v>51</v>
      </c>
      <c r="J26" s="11">
        <v>2.6367770634820001E-4</v>
      </c>
      <c r="L26" s="12" t="str">
        <f>_xlfn.XLOOKUP(I26,Sheet!$B$2:$B$900,Sheet!$A$2:$A$900)</f>
        <v>AME</v>
      </c>
      <c r="M26" s="9">
        <f t="shared" si="2"/>
        <v>2.6367770634820001E-4</v>
      </c>
      <c r="P26" s="15"/>
      <c r="R26" s="10" t="s">
        <v>50</v>
      </c>
      <c r="S26" s="11">
        <v>0.1157127929400789</v>
      </c>
      <c r="V26" s="16"/>
    </row>
    <row r="27" spans="1:22">
      <c r="A27" s="1" t="s">
        <v>52</v>
      </c>
      <c r="B27">
        <v>0.169262239920177</v>
      </c>
      <c r="C27">
        <v>5.2506187537615052E-2</v>
      </c>
      <c r="D27">
        <v>0.80076957576779439</v>
      </c>
      <c r="E27">
        <v>-0.116756052382562</v>
      </c>
      <c r="F27" s="8">
        <f t="shared" si="0"/>
        <v>4.2671331394610003E-4</v>
      </c>
      <c r="G27" s="8">
        <f t="shared" si="1"/>
        <v>8.1588288376644405E-2</v>
      </c>
      <c r="I27" s="10" t="s">
        <v>53</v>
      </c>
      <c r="J27" s="11">
        <v>4.2671331394610003E-4</v>
      </c>
      <c r="L27" s="12" t="str">
        <f>_xlfn.XLOOKUP(I27,Sheet!$B$2:$B$900,Sheet!$A$2:$A$900)</f>
        <v>AMGN</v>
      </c>
      <c r="M27" s="9">
        <f t="shared" si="2"/>
        <v>4.2671331394610003E-4</v>
      </c>
      <c r="P27" s="15"/>
      <c r="R27" s="10" t="s">
        <v>52</v>
      </c>
      <c r="S27" s="11">
        <v>8.1588288376644405E-2</v>
      </c>
      <c r="V27" s="16"/>
    </row>
    <row r="28" spans="1:22">
      <c r="A28" s="1" t="s">
        <v>54</v>
      </c>
      <c r="B28">
        <v>0.3716113782291019</v>
      </c>
      <c r="C28">
        <v>0.41871879414854629</v>
      </c>
      <c r="D28">
        <v>1.7774671341005981</v>
      </c>
      <c r="E28">
        <v>4.7107415919444402E-2</v>
      </c>
      <c r="F28" s="8">
        <f t="shared" si="0"/>
        <v>-3.9220237014999998E-4</v>
      </c>
      <c r="G28" s="8">
        <f t="shared" si="1"/>
        <v>6.6352708681880999E-3</v>
      </c>
      <c r="I28" s="10" t="s">
        <v>55</v>
      </c>
      <c r="J28" s="11">
        <v>-3.9220237014999998E-4</v>
      </c>
      <c r="L28" s="12" t="str">
        <f>_xlfn.XLOOKUP(I28,Sheet!$B$2:$B$900,Sheet!$A$2:$A$900)</f>
        <v>AMP</v>
      </c>
      <c r="M28" s="9">
        <f t="shared" si="2"/>
        <v>-3.9220237014999998E-4</v>
      </c>
      <c r="P28" s="15"/>
      <c r="R28" s="10" t="s">
        <v>54</v>
      </c>
      <c r="S28" s="11">
        <v>6.6352708681880999E-3</v>
      </c>
      <c r="V28" s="16"/>
    </row>
    <row r="29" spans="1:22">
      <c r="A29" s="1" t="s">
        <v>56</v>
      </c>
      <c r="B29">
        <v>0.20814479117628301</v>
      </c>
      <c r="C29">
        <v>9.1292382290067753E-2</v>
      </c>
      <c r="D29">
        <v>0.98844763158244475</v>
      </c>
      <c r="E29">
        <v>-0.1168524088862153</v>
      </c>
      <c r="F29" s="8">
        <f t="shared" si="0"/>
        <v>9.3807424171580005E-4</v>
      </c>
      <c r="G29" s="8">
        <f t="shared" si="1"/>
        <v>0.20537082991434691</v>
      </c>
      <c r="I29" s="10" t="s">
        <v>57</v>
      </c>
      <c r="J29" s="11">
        <v>9.3807424171580005E-4</v>
      </c>
      <c r="L29" s="12" t="str">
        <f>_xlfn.XLOOKUP(I29,Sheet!$B$2:$B$900,Sheet!$A$2:$A$900)</f>
        <v>AMT</v>
      </c>
      <c r="M29" s="9">
        <f t="shared" si="2"/>
        <v>9.3807424171580005E-4</v>
      </c>
      <c r="P29" s="15"/>
      <c r="R29" s="10" t="s">
        <v>56</v>
      </c>
      <c r="S29" s="11">
        <v>0.20537082991434691</v>
      </c>
      <c r="V29" s="16"/>
    </row>
    <row r="30" spans="1:22">
      <c r="A30" s="1" t="s">
        <v>58</v>
      </c>
      <c r="B30">
        <v>0.144703611550275</v>
      </c>
      <c r="C30">
        <v>0.64135350896320276</v>
      </c>
      <c r="D30">
        <v>0.68223014157328721</v>
      </c>
      <c r="E30">
        <v>0.49664989741292781</v>
      </c>
      <c r="F30" s="8">
        <f t="shared" si="0"/>
        <v>4.0759504066180001E-4</v>
      </c>
      <c r="G30" s="8">
        <f t="shared" si="1"/>
        <v>8.2978132493398402E-2</v>
      </c>
      <c r="I30" s="10" t="s">
        <v>59</v>
      </c>
      <c r="J30" s="11">
        <v>4.0759504066180001E-4</v>
      </c>
      <c r="L30" s="12" t="str">
        <f>_xlfn.XLOOKUP(I30,Sheet!$B$2:$B$900,Sheet!$A$2:$A$900)</f>
        <v>AMZN</v>
      </c>
      <c r="M30" s="9">
        <f t="shared" si="2"/>
        <v>4.0759504066180001E-4</v>
      </c>
      <c r="P30" s="15"/>
      <c r="R30" s="10" t="s">
        <v>58</v>
      </c>
      <c r="S30" s="11">
        <v>8.2978132493398402E-2</v>
      </c>
      <c r="V30" s="16"/>
    </row>
    <row r="31" spans="1:22">
      <c r="A31" s="1" t="s">
        <v>60</v>
      </c>
      <c r="B31">
        <v>0.23333641307408859</v>
      </c>
      <c r="C31">
        <v>0.45159013712530249</v>
      </c>
      <c r="D31">
        <v>1.110042394988189</v>
      </c>
      <c r="E31">
        <v>0.2182537240512139</v>
      </c>
      <c r="F31" s="8">
        <f t="shared" si="0"/>
        <v>6.6908119360540002E-4</v>
      </c>
      <c r="G31" s="8">
        <f t="shared" si="1"/>
        <v>0.14979736220650869</v>
      </c>
      <c r="I31" s="10" t="s">
        <v>61</v>
      </c>
      <c r="J31" s="11">
        <v>6.6908119360540002E-4</v>
      </c>
      <c r="L31" s="12" t="str">
        <f>_xlfn.XLOOKUP(I31,Sheet!$B$2:$B$900,Sheet!$A$2:$A$900)</f>
        <v>ANSS</v>
      </c>
      <c r="M31" s="9">
        <f t="shared" si="2"/>
        <v>6.6908119360540002E-4</v>
      </c>
      <c r="P31" s="15"/>
      <c r="R31" s="10" t="s">
        <v>60</v>
      </c>
      <c r="S31" s="11">
        <v>0.14979736220650869</v>
      </c>
      <c r="V31" s="16"/>
    </row>
    <row r="32" spans="1:22">
      <c r="A32" s="1" t="s">
        <v>62</v>
      </c>
      <c r="B32">
        <v>0.16588921295856901</v>
      </c>
      <c r="C32">
        <v>0.1031169903825279</v>
      </c>
      <c r="D32">
        <v>0.78448867027382752</v>
      </c>
      <c r="E32">
        <v>-6.2772222576041148E-2</v>
      </c>
      <c r="F32" s="8">
        <f t="shared" si="0"/>
        <v>6.7247735592870003E-4</v>
      </c>
      <c r="G32" s="8">
        <f t="shared" si="1"/>
        <v>0.16424700334547129</v>
      </c>
      <c r="I32" s="10" t="s">
        <v>63</v>
      </c>
      <c r="J32" s="11">
        <v>6.7247735592870003E-4</v>
      </c>
      <c r="L32" s="12" t="str">
        <f>_xlfn.XLOOKUP(I32,Sheet!$B$2:$B$900,Sheet!$A$2:$A$900)</f>
        <v>AON</v>
      </c>
      <c r="M32" s="9">
        <f t="shared" si="2"/>
        <v>6.7247735592870003E-4</v>
      </c>
      <c r="P32" s="15"/>
      <c r="R32" s="10" t="s">
        <v>62</v>
      </c>
      <c r="S32" s="11">
        <v>0.16424700334547129</v>
      </c>
      <c r="V32" s="16"/>
    </row>
    <row r="33" spans="1:22">
      <c r="A33" s="1" t="s">
        <v>64</v>
      </c>
      <c r="B33">
        <v>0.1466342925146695</v>
      </c>
      <c r="C33">
        <v>0.23335357244039431</v>
      </c>
      <c r="D33">
        <v>0.69154914040670401</v>
      </c>
      <c r="E33">
        <v>8.671927992572484E-2</v>
      </c>
      <c r="F33" s="8">
        <f t="shared" si="0"/>
        <v>-7.757048810829E-4</v>
      </c>
      <c r="G33" s="8">
        <f t="shared" si="1"/>
        <v>-0.24967585219128599</v>
      </c>
      <c r="I33" s="10" t="s">
        <v>65</v>
      </c>
      <c r="J33" s="11">
        <v>-7.757048810829E-4</v>
      </c>
      <c r="L33" s="12" t="str">
        <f>_xlfn.XLOOKUP(I33,Sheet!$B$2:$B$900,Sheet!$A$2:$A$900)</f>
        <v>AOS</v>
      </c>
      <c r="M33" s="9">
        <f t="shared" si="2"/>
        <v>-7.757048810829E-4</v>
      </c>
      <c r="P33" s="15"/>
      <c r="R33" s="10" t="s">
        <v>64</v>
      </c>
      <c r="S33" s="11">
        <v>-0.24967585219128599</v>
      </c>
      <c r="V33" s="16"/>
    </row>
    <row r="34" spans="1:22">
      <c r="A34" s="1" t="s">
        <v>66</v>
      </c>
      <c r="B34">
        <v>0.38996424851807082</v>
      </c>
      <c r="C34">
        <v>0.25618975532489602</v>
      </c>
      <c r="D34">
        <v>1.8660526539077951</v>
      </c>
      <c r="E34">
        <v>-0.13377449319317489</v>
      </c>
      <c r="F34" s="8">
        <f t="shared" si="0"/>
        <v>-1.1582628138908E-3</v>
      </c>
      <c r="G34" s="8">
        <f t="shared" si="1"/>
        <v>-0.7053569955220208</v>
      </c>
      <c r="I34" s="10" t="s">
        <v>67</v>
      </c>
      <c r="J34" s="11">
        <v>-1.1582628138908E-3</v>
      </c>
      <c r="L34" s="12" t="str">
        <f>_xlfn.XLOOKUP(I34,Sheet!$B$2:$B$900,Sheet!$A$2:$A$900)</f>
        <v>APA</v>
      </c>
      <c r="M34" s="9">
        <f t="shared" si="2"/>
        <v>-1.1582628138908E-3</v>
      </c>
      <c r="P34" s="15"/>
      <c r="R34" s="10" t="s">
        <v>66</v>
      </c>
      <c r="S34" s="11">
        <v>-0.7053569955220208</v>
      </c>
      <c r="V34" s="16"/>
    </row>
    <row r="35" spans="1:22">
      <c r="A35" s="1" t="s">
        <v>68</v>
      </c>
      <c r="B35">
        <v>0.21762779335567131</v>
      </c>
      <c r="C35">
        <v>0.26931683039724968</v>
      </c>
      <c r="D35">
        <v>1.0342201273374449</v>
      </c>
      <c r="E35">
        <v>5.1689037041578428E-2</v>
      </c>
      <c r="F35" s="8">
        <f t="shared" si="0"/>
        <v>4.7325799149389999E-4</v>
      </c>
      <c r="G35" s="8">
        <f t="shared" si="1"/>
        <v>0.17177804831739379</v>
      </c>
      <c r="I35" s="10" t="s">
        <v>69</v>
      </c>
      <c r="J35" s="11">
        <v>4.7325799149389999E-4</v>
      </c>
      <c r="L35" s="12" t="str">
        <f>_xlfn.XLOOKUP(I35,Sheet!$B$2:$B$900,Sheet!$A$2:$A$900)</f>
        <v>APD</v>
      </c>
      <c r="M35" s="9">
        <f t="shared" si="2"/>
        <v>4.7325799149389999E-4</v>
      </c>
      <c r="P35" s="15"/>
      <c r="R35" s="10" t="s">
        <v>68</v>
      </c>
      <c r="S35" s="11">
        <v>0.17177804831739379</v>
      </c>
      <c r="V35" s="16"/>
    </row>
    <row r="36" spans="1:22">
      <c r="A36" s="1" t="s">
        <v>70</v>
      </c>
      <c r="B36">
        <v>0.21636225001294959</v>
      </c>
      <c r="C36">
        <v>0.28418687766013911</v>
      </c>
      <c r="D36">
        <v>1.0281116106265229</v>
      </c>
      <c r="E36">
        <v>6.7824627647189467E-2</v>
      </c>
      <c r="F36" s="8">
        <f t="shared" si="0"/>
        <v>7.4821664827605546E-5</v>
      </c>
      <c r="G36" s="8">
        <f t="shared" si="1"/>
        <v>6.3551864079638004E-2</v>
      </c>
      <c r="I36" s="10" t="s">
        <v>71</v>
      </c>
      <c r="J36" s="11">
        <v>7.4821664827605546E-5</v>
      </c>
      <c r="L36" s="12" t="str">
        <f>_xlfn.XLOOKUP(I36,Sheet!$B$2:$B$900,Sheet!$A$2:$A$900)</f>
        <v>APH</v>
      </c>
      <c r="M36" s="9">
        <f t="shared" si="2"/>
        <v>7.4821664827605546E-5</v>
      </c>
      <c r="P36" s="15"/>
      <c r="R36" s="10" t="s">
        <v>70</v>
      </c>
      <c r="S36" s="11">
        <v>6.3551864079638004E-2</v>
      </c>
      <c r="V36" s="16"/>
    </row>
    <row r="37" spans="1:22">
      <c r="A37" s="1" t="s">
        <v>72</v>
      </c>
      <c r="B37">
        <v>0.21082014637649529</v>
      </c>
      <c r="C37">
        <v>0.2138389882189369</v>
      </c>
      <c r="D37">
        <v>1.001361019371283</v>
      </c>
      <c r="E37">
        <v>3.018841842441583E-3</v>
      </c>
      <c r="F37" s="8">
        <f t="shared" si="0"/>
        <v>3.4323925149620002E-4</v>
      </c>
      <c r="G37" s="8">
        <f t="shared" si="1"/>
        <v>0.1324590415599764</v>
      </c>
      <c r="I37" s="10" t="s">
        <v>73</v>
      </c>
      <c r="J37" s="11">
        <v>3.4323925149620002E-4</v>
      </c>
      <c r="L37" s="12" t="str">
        <f>_xlfn.XLOOKUP(I37,Sheet!$B$2:$B$900,Sheet!$A$2:$A$900)</f>
        <v>ARE</v>
      </c>
      <c r="M37" s="9">
        <f t="shared" si="2"/>
        <v>3.4323925149620002E-4</v>
      </c>
      <c r="P37" s="15"/>
      <c r="R37" s="10" t="s">
        <v>72</v>
      </c>
      <c r="S37" s="11">
        <v>0.1324590415599764</v>
      </c>
      <c r="V37" s="16"/>
    </row>
    <row r="38" spans="1:22">
      <c r="A38" s="1" t="s">
        <v>74</v>
      </c>
      <c r="B38">
        <v>0.1807639819878194</v>
      </c>
      <c r="C38">
        <v>-5.021054988716922E-2</v>
      </c>
      <c r="D38">
        <v>0.85628611262049681</v>
      </c>
      <c r="E38">
        <v>-0.23097453187498859</v>
      </c>
      <c r="F38" s="8">
        <f t="shared" si="0"/>
        <v>5.323194509297E-4</v>
      </c>
      <c r="G38" s="8">
        <f t="shared" si="1"/>
        <v>0.14111807590036479</v>
      </c>
      <c r="I38" s="10" t="s">
        <v>75</v>
      </c>
      <c r="J38" s="11">
        <v>5.323194509297E-4</v>
      </c>
      <c r="L38" s="12" t="str">
        <f>_xlfn.XLOOKUP(I38,Sheet!$B$2:$B$900,Sheet!$A$2:$A$900)</f>
        <v>ATO</v>
      </c>
      <c r="M38" s="9">
        <f t="shared" si="2"/>
        <v>5.323194509297E-4</v>
      </c>
      <c r="P38" s="15"/>
      <c r="R38" s="10" t="s">
        <v>74</v>
      </c>
      <c r="S38" s="11">
        <v>0.14111807590036479</v>
      </c>
      <c r="V38" s="16"/>
    </row>
    <row r="39" spans="1:22">
      <c r="A39" s="1" t="s">
        <v>76</v>
      </c>
      <c r="B39">
        <v>0.22190412678517571</v>
      </c>
      <c r="C39">
        <v>-9.7664341814609923E-2</v>
      </c>
      <c r="D39">
        <v>1.054861106854923</v>
      </c>
      <c r="E39">
        <v>-0.3195684685997856</v>
      </c>
      <c r="F39" s="8">
        <f t="shared" si="0"/>
        <v>3.0085576987510002E-4</v>
      </c>
      <c r="G39" s="8">
        <f t="shared" si="1"/>
        <v>0.1419888669137441</v>
      </c>
      <c r="I39" s="10" t="s">
        <v>77</v>
      </c>
      <c r="J39" s="11">
        <v>3.0085576987510002E-4</v>
      </c>
      <c r="L39" s="12" t="str">
        <f>_xlfn.XLOOKUP(I39,Sheet!$B$2:$B$900,Sheet!$A$2:$A$900)</f>
        <v>AVB</v>
      </c>
      <c r="M39" s="9">
        <f t="shared" si="2"/>
        <v>3.0085576987510002E-4</v>
      </c>
      <c r="P39" s="15"/>
      <c r="R39" s="10" t="s">
        <v>76</v>
      </c>
      <c r="S39" s="11">
        <v>0.1419888669137441</v>
      </c>
      <c r="V39" s="16"/>
    </row>
    <row r="40" spans="1:22">
      <c r="A40" s="1" t="s">
        <v>78</v>
      </c>
      <c r="B40">
        <v>0.22047974966657119</v>
      </c>
      <c r="C40">
        <v>0.3060400612033447</v>
      </c>
      <c r="D40">
        <v>1.0479859322655349</v>
      </c>
      <c r="E40">
        <v>8.5560311536773487E-2</v>
      </c>
      <c r="F40" s="8">
        <f t="shared" si="0"/>
        <v>-6.0350030915600414E-6</v>
      </c>
      <c r="G40" s="8">
        <f t="shared" si="1"/>
        <v>6.6037483340824904E-2</v>
      </c>
      <c r="I40" s="10" t="s">
        <v>79</v>
      </c>
      <c r="J40" s="11">
        <v>-6.0350030915600414E-6</v>
      </c>
      <c r="L40" s="12" t="str">
        <f>_xlfn.XLOOKUP(I40,Sheet!$B$2:$B$900,Sheet!$A$2:$A$900)</f>
        <v>AVY</v>
      </c>
      <c r="M40" s="9">
        <f t="shared" si="2"/>
        <v>-6.0350030915600414E-6</v>
      </c>
      <c r="P40" s="15"/>
      <c r="R40" s="10" t="s">
        <v>78</v>
      </c>
      <c r="S40" s="11">
        <v>6.6037483340824904E-2</v>
      </c>
      <c r="V40" s="16"/>
    </row>
    <row r="41" spans="1:22">
      <c r="A41" s="1" t="s">
        <v>80</v>
      </c>
      <c r="B41">
        <v>0.18392105860272481</v>
      </c>
      <c r="C41">
        <v>0.32952113677505451</v>
      </c>
      <c r="D41">
        <v>0.87152467032831438</v>
      </c>
      <c r="E41">
        <v>0.14560007817232959</v>
      </c>
      <c r="F41" s="8">
        <f t="shared" si="0"/>
        <v>6.2662660569210002E-4</v>
      </c>
      <c r="G41" s="8">
        <f t="shared" si="1"/>
        <v>0.188626343036082</v>
      </c>
      <c r="I41" s="10" t="s">
        <v>81</v>
      </c>
      <c r="J41" s="11">
        <v>6.2662660569210002E-4</v>
      </c>
      <c r="L41" s="12" t="str">
        <f>_xlfn.XLOOKUP(I41,Sheet!$B$2:$B$900,Sheet!$A$2:$A$900)</f>
        <v>AWK</v>
      </c>
      <c r="M41" s="9">
        <f t="shared" si="2"/>
        <v>6.2662660569210002E-4</v>
      </c>
      <c r="P41" s="15"/>
      <c r="R41" s="10" t="s">
        <v>80</v>
      </c>
      <c r="S41" s="11">
        <v>0.188626343036082</v>
      </c>
      <c r="V41" s="16"/>
    </row>
    <row r="42" spans="1:22">
      <c r="A42" s="1" t="s">
        <v>82</v>
      </c>
      <c r="B42">
        <v>0.22823867400313791</v>
      </c>
      <c r="C42">
        <v>0.72955623457666885</v>
      </c>
      <c r="D42">
        <v>1.0854366598453291</v>
      </c>
      <c r="E42">
        <v>0.50131756057353094</v>
      </c>
      <c r="F42" s="8">
        <f t="shared" si="0"/>
        <v>2.0441881554247002E-3</v>
      </c>
      <c r="G42" s="8">
        <f t="shared" si="1"/>
        <v>0.16294119581627431</v>
      </c>
      <c r="I42" s="10" t="s">
        <v>83</v>
      </c>
      <c r="J42" s="11">
        <v>2.0441881554247002E-3</v>
      </c>
      <c r="L42" s="12" t="str">
        <f>_xlfn.XLOOKUP(I42,Sheet!$B$2:$B$900,Sheet!$A$2:$A$900)</f>
        <v>AXON</v>
      </c>
      <c r="M42" s="9">
        <f t="shared" si="2"/>
        <v>2.0441881554247002E-3</v>
      </c>
      <c r="P42" s="15"/>
      <c r="R42" s="10" t="s">
        <v>82</v>
      </c>
      <c r="S42" s="11">
        <v>0.16294119581627431</v>
      </c>
      <c r="V42" s="16"/>
    </row>
    <row r="43" spans="1:22">
      <c r="A43" s="1" t="s">
        <v>84</v>
      </c>
      <c r="B43">
        <v>0.30775161025958991</v>
      </c>
      <c r="C43">
        <v>0.18885701113943729</v>
      </c>
      <c r="D43">
        <v>1.4692292044865889</v>
      </c>
      <c r="E43">
        <v>-0.1188945991201526</v>
      </c>
      <c r="F43" s="8">
        <f t="shared" si="0"/>
        <v>1.32490146261E-4</v>
      </c>
      <c r="G43" s="8">
        <f t="shared" si="1"/>
        <v>0.1196832396842494</v>
      </c>
      <c r="I43" s="10" t="s">
        <v>85</v>
      </c>
      <c r="J43" s="11">
        <v>1.32490146261E-4</v>
      </c>
      <c r="L43" s="12" t="str">
        <f>_xlfn.XLOOKUP(I43,Sheet!$B$2:$B$900,Sheet!$A$2:$A$900)</f>
        <v>AXP</v>
      </c>
      <c r="M43" s="9">
        <f t="shared" si="2"/>
        <v>1.32490146261E-4</v>
      </c>
      <c r="P43" s="15"/>
      <c r="R43" s="10" t="s">
        <v>84</v>
      </c>
      <c r="S43" s="11">
        <v>0.1196832396842494</v>
      </c>
      <c r="V43" s="16"/>
    </row>
    <row r="44" spans="1:22">
      <c r="A44" s="1" t="s">
        <v>86</v>
      </c>
      <c r="B44">
        <v>0.18038735937400119</v>
      </c>
      <c r="C44">
        <v>8.2479486379155142E-2</v>
      </c>
      <c r="D44">
        <v>0.85446823293786867</v>
      </c>
      <c r="E44">
        <v>-9.7907872994846101E-2</v>
      </c>
      <c r="F44" s="8">
        <f t="shared" si="0"/>
        <v>8.290311416148E-4</v>
      </c>
      <c r="G44" s="8">
        <f t="shared" si="1"/>
        <v>0.15721801168402069</v>
      </c>
      <c r="I44" s="10" t="s">
        <v>87</v>
      </c>
      <c r="J44" s="11">
        <v>8.290311416148E-4</v>
      </c>
      <c r="L44" s="12" t="str">
        <f>_xlfn.XLOOKUP(I44,Sheet!$B$2:$B$900,Sheet!$A$2:$A$900)</f>
        <v>AZO</v>
      </c>
      <c r="M44" s="9">
        <f t="shared" si="2"/>
        <v>8.290311416148E-4</v>
      </c>
      <c r="P44" s="15"/>
      <c r="R44" s="10" t="s">
        <v>86</v>
      </c>
      <c r="S44" s="11">
        <v>0.15721801168402069</v>
      </c>
      <c r="V44" s="16"/>
    </row>
    <row r="45" spans="1:22">
      <c r="A45" s="1" t="s">
        <v>88</v>
      </c>
      <c r="B45">
        <v>0.35839218372004761</v>
      </c>
      <c r="C45">
        <v>-3.0905531760512021E-2</v>
      </c>
      <c r="D45">
        <v>1.713660808518878</v>
      </c>
      <c r="E45">
        <v>-0.38929771548055958</v>
      </c>
      <c r="F45" s="8">
        <f t="shared" si="0"/>
        <v>-7.0888264038250373E-5</v>
      </c>
      <c r="G45" s="8">
        <f t="shared" si="1"/>
        <v>4.2906835392645698E-2</v>
      </c>
      <c r="I45" s="10" t="s">
        <v>89</v>
      </c>
      <c r="J45" s="11">
        <v>-7.0888264038250373E-5</v>
      </c>
      <c r="L45" s="12" t="str">
        <f>_xlfn.XLOOKUP(I45,Sheet!$B$2:$B$900,Sheet!$A$2:$A$900)</f>
        <v>BA</v>
      </c>
      <c r="M45" s="9">
        <f t="shared" si="2"/>
        <v>-7.0888264038250373E-5</v>
      </c>
      <c r="P45" s="15"/>
      <c r="R45" s="10" t="s">
        <v>88</v>
      </c>
      <c r="S45" s="11">
        <v>4.2906835392645698E-2</v>
      </c>
      <c r="V45" s="16"/>
    </row>
    <row r="46" spans="1:22">
      <c r="A46" s="1" t="s">
        <v>90</v>
      </c>
      <c r="B46">
        <v>0.29257704509130628</v>
      </c>
      <c r="C46">
        <v>4.7213310758643427E-2</v>
      </c>
      <c r="D46">
        <v>1.3959847080064629</v>
      </c>
      <c r="E46">
        <v>-0.2453637343326629</v>
      </c>
      <c r="F46" s="8">
        <f t="shared" si="0"/>
        <v>1.6912046346394611E-5</v>
      </c>
      <c r="G46" s="8">
        <f t="shared" si="1"/>
        <v>1.4700539743226E-2</v>
      </c>
      <c r="I46" s="10" t="s">
        <v>91</v>
      </c>
      <c r="J46" s="11">
        <v>1.6912046346394611E-5</v>
      </c>
      <c r="L46" s="12" t="str">
        <f>_xlfn.XLOOKUP(I46,Sheet!$B$2:$B$900,Sheet!$A$2:$A$900)</f>
        <v>BAC</v>
      </c>
      <c r="M46" s="9">
        <f t="shared" si="2"/>
        <v>1.6912046346394611E-5</v>
      </c>
      <c r="P46" s="15"/>
      <c r="R46" s="10" t="s">
        <v>90</v>
      </c>
      <c r="S46" s="11">
        <v>1.4700539743226E-2</v>
      </c>
      <c r="V46" s="16"/>
    </row>
    <row r="47" spans="1:22">
      <c r="A47" s="1" t="s">
        <v>92</v>
      </c>
      <c r="B47">
        <v>0.17085618260380511</v>
      </c>
      <c r="C47">
        <v>0.45133172358666729</v>
      </c>
      <c r="D47">
        <v>0.8084632083685187</v>
      </c>
      <c r="E47">
        <v>0.2804755409828622</v>
      </c>
      <c r="F47" s="8">
        <f t="shared" si="0"/>
        <v>8.4505278477709997E-4</v>
      </c>
      <c r="G47" s="8">
        <f t="shared" si="1"/>
        <v>0.24948115064125809</v>
      </c>
      <c r="I47" s="10" t="s">
        <v>93</v>
      </c>
      <c r="J47" s="11">
        <v>8.4505278477709997E-4</v>
      </c>
      <c r="L47" s="12" t="str">
        <f>_xlfn.XLOOKUP(I47,Sheet!$B$2:$B$900,Sheet!$A$2:$A$900)</f>
        <v>BALL</v>
      </c>
      <c r="M47" s="9">
        <f t="shared" si="2"/>
        <v>8.4505278477709997E-4</v>
      </c>
      <c r="P47" s="15"/>
      <c r="R47" s="10" t="s">
        <v>92</v>
      </c>
      <c r="S47" s="11">
        <v>0.24948115064125809</v>
      </c>
      <c r="V47" s="16"/>
    </row>
    <row r="48" spans="1:22">
      <c r="A48" s="1" t="s">
        <v>94</v>
      </c>
      <c r="B48">
        <v>0.15592657439521471</v>
      </c>
      <c r="C48">
        <v>3.8602803078742982E-2</v>
      </c>
      <c r="D48">
        <v>0.73640106861315235</v>
      </c>
      <c r="E48">
        <v>-0.1173237713164717</v>
      </c>
      <c r="F48" s="8">
        <f t="shared" si="0"/>
        <v>1.612080657086E-4</v>
      </c>
      <c r="G48" s="8">
        <f t="shared" si="1"/>
        <v>0.1078166441177448</v>
      </c>
      <c r="I48" s="10" t="s">
        <v>95</v>
      </c>
      <c r="J48" s="11">
        <v>1.612080657086E-4</v>
      </c>
      <c r="L48" s="12" t="str">
        <f>_xlfn.XLOOKUP(I48,Sheet!$B$2:$B$900,Sheet!$A$2:$A$900)</f>
        <v>BAX</v>
      </c>
      <c r="M48" s="9">
        <f t="shared" si="2"/>
        <v>1.612080657086E-4</v>
      </c>
      <c r="P48" s="15"/>
      <c r="R48" s="10" t="s">
        <v>94</v>
      </c>
      <c r="S48" s="11">
        <v>0.1078166441177448</v>
      </c>
      <c r="V48" s="16"/>
    </row>
    <row r="49" spans="1:22">
      <c r="A49" s="1" t="s">
        <v>96</v>
      </c>
      <c r="B49">
        <v>0.30559072722417052</v>
      </c>
      <c r="C49">
        <v>1.1869701779815049</v>
      </c>
      <c r="D49">
        <v>1.458799067732981</v>
      </c>
      <c r="E49">
        <v>0.88137945075733426</v>
      </c>
      <c r="F49" s="8">
        <f t="shared" si="0"/>
        <v>-2.1873895684598002E-3</v>
      </c>
      <c r="G49" s="8">
        <f t="shared" si="1"/>
        <v>-1.251375239962256</v>
      </c>
      <c r="I49" s="10" t="s">
        <v>97</v>
      </c>
      <c r="J49" s="11">
        <v>-2.1873895684598002E-3</v>
      </c>
      <c r="L49" s="12" t="str">
        <f>_xlfn.XLOOKUP(I49,Sheet!$B$2:$B$900,Sheet!$A$2:$A$900)</f>
        <v>BBWI</v>
      </c>
      <c r="M49" s="9">
        <f t="shared" si="2"/>
        <v>-2.1873895684598002E-3</v>
      </c>
      <c r="P49" s="15"/>
      <c r="R49" s="10" t="s">
        <v>96</v>
      </c>
      <c r="S49" s="11">
        <v>-1.251375239962256</v>
      </c>
      <c r="V49" s="16"/>
    </row>
    <row r="50" spans="1:22">
      <c r="A50" s="1" t="s">
        <v>98</v>
      </c>
      <c r="B50">
        <v>0.238074601967177</v>
      </c>
      <c r="C50">
        <v>0.28767294029679208</v>
      </c>
      <c r="D50">
        <v>1.1329126555757769</v>
      </c>
      <c r="E50">
        <v>4.9598338329615098E-2</v>
      </c>
      <c r="F50" s="8">
        <f t="shared" si="0"/>
        <v>2.8957740764879998E-4</v>
      </c>
      <c r="G50" s="8">
        <f t="shared" si="1"/>
        <v>1.5475488734488001E-2</v>
      </c>
      <c r="I50" s="10" t="s">
        <v>99</v>
      </c>
      <c r="J50" s="11">
        <v>2.8957740764879998E-4</v>
      </c>
      <c r="L50" s="12" t="str">
        <f>_xlfn.XLOOKUP(I50,Sheet!$B$2:$B$900,Sheet!$A$2:$A$900)</f>
        <v>BBY</v>
      </c>
      <c r="M50" s="9">
        <f t="shared" si="2"/>
        <v>2.8957740764879998E-4</v>
      </c>
      <c r="P50" s="15"/>
      <c r="R50" s="10" t="s">
        <v>98</v>
      </c>
      <c r="S50" s="11">
        <v>1.5475488734488001E-2</v>
      </c>
      <c r="V50" s="16"/>
    </row>
    <row r="51" spans="1:22">
      <c r="A51" s="1" t="s">
        <v>100</v>
      </c>
      <c r="B51">
        <v>0.12018186135254739</v>
      </c>
      <c r="C51">
        <v>-2.9903040899383888E-3</v>
      </c>
      <c r="D51">
        <v>0.56386871071014844</v>
      </c>
      <c r="E51">
        <v>-0.1231721654424857</v>
      </c>
      <c r="F51" s="8">
        <f t="shared" si="0"/>
        <v>1.4363033062530001E-4</v>
      </c>
      <c r="G51" s="8">
        <f t="shared" si="1"/>
        <v>5.88508398193043E-2</v>
      </c>
      <c r="I51" s="10" t="s">
        <v>101</v>
      </c>
      <c r="J51" s="11">
        <v>1.4363033062530001E-4</v>
      </c>
      <c r="L51" s="12" t="str">
        <f>_xlfn.XLOOKUP(I51,Sheet!$B$2:$B$900,Sheet!$A$2:$A$900)</f>
        <v>BDX</v>
      </c>
      <c r="M51" s="9">
        <f t="shared" si="2"/>
        <v>1.4363033062530001E-4</v>
      </c>
      <c r="P51" s="15"/>
      <c r="R51" s="10" t="s">
        <v>100</v>
      </c>
      <c r="S51" s="11">
        <v>5.88508398193043E-2</v>
      </c>
      <c r="V51" s="16"/>
    </row>
    <row r="52" spans="1:22">
      <c r="A52" s="1" t="s">
        <v>102</v>
      </c>
      <c r="B52">
        <v>0.2284529486039982</v>
      </c>
      <c r="C52">
        <v>0.16254331547189421</v>
      </c>
      <c r="D52">
        <v>1.086470919151902</v>
      </c>
      <c r="E52">
        <v>-6.5909633132104045E-2</v>
      </c>
      <c r="F52" s="8">
        <f t="shared" si="0"/>
        <v>-1.0768163148286E-3</v>
      </c>
      <c r="G52" s="8">
        <f t="shared" si="1"/>
        <v>-0.10808793751587061</v>
      </c>
      <c r="I52" s="10" t="s">
        <v>103</v>
      </c>
      <c r="J52" s="11">
        <v>-1.0768163148286E-3</v>
      </c>
      <c r="L52" s="12" t="str">
        <f>_xlfn.XLOOKUP(I52,Sheet!$B$2:$B$900,Sheet!$A$2:$A$900)</f>
        <v>BEN</v>
      </c>
      <c r="M52" s="9">
        <f t="shared" si="2"/>
        <v>-1.0768163148286E-3</v>
      </c>
      <c r="P52" s="15"/>
      <c r="R52" s="10" t="s">
        <v>102</v>
      </c>
      <c r="S52" s="11">
        <v>-0.10808793751587061</v>
      </c>
      <c r="V52" s="16"/>
    </row>
    <row r="53" spans="1:22">
      <c r="A53" s="1" t="s">
        <v>104</v>
      </c>
      <c r="B53">
        <v>0.19764400440167951</v>
      </c>
      <c r="C53">
        <v>0.29020607492666101</v>
      </c>
      <c r="D53">
        <v>0.93776249949322033</v>
      </c>
      <c r="E53">
        <v>9.2562070524981416E-2</v>
      </c>
      <c r="F53" s="8">
        <f t="shared" si="0"/>
        <v>-3.2785569022550002E-4</v>
      </c>
      <c r="G53" s="8">
        <f t="shared" si="1"/>
        <v>-0.23140327906455599</v>
      </c>
      <c r="I53" s="10" t="s">
        <v>105</v>
      </c>
      <c r="J53" s="11">
        <v>-3.2785569022550002E-4</v>
      </c>
      <c r="L53" s="12" t="str">
        <f>_xlfn.XLOOKUP(I53,Sheet!$B$2:$B$900,Sheet!$A$2:$A$900)</f>
        <v>BG</v>
      </c>
      <c r="M53" s="9">
        <f t="shared" si="2"/>
        <v>-3.2785569022550002E-4</v>
      </c>
      <c r="P53" s="15"/>
      <c r="R53" s="10" t="s">
        <v>104</v>
      </c>
      <c r="S53" s="11">
        <v>-0.23140327906455599</v>
      </c>
      <c r="V53" s="16"/>
    </row>
    <row r="54" spans="1:22">
      <c r="A54" s="1" t="s">
        <v>106</v>
      </c>
      <c r="B54">
        <v>0.18449864323578641</v>
      </c>
      <c r="C54">
        <v>3.2963794291940962E-2</v>
      </c>
      <c r="D54">
        <v>0.8743125522316243</v>
      </c>
      <c r="E54">
        <v>-0.15153484894384539</v>
      </c>
      <c r="F54" s="8">
        <f t="shared" si="0"/>
        <v>-2.9464676471059999E-4</v>
      </c>
      <c r="G54" s="8">
        <f t="shared" si="1"/>
        <v>-0.16309207788681429</v>
      </c>
      <c r="I54" s="10" t="s">
        <v>107</v>
      </c>
      <c r="J54" s="11">
        <v>-2.9464676471059999E-4</v>
      </c>
      <c r="L54" s="12" t="str">
        <f>_xlfn.XLOOKUP(I54,Sheet!$B$2:$B$900,Sheet!$A$2:$A$900)</f>
        <v>BIIB</v>
      </c>
      <c r="M54" s="9">
        <f t="shared" si="2"/>
        <v>-2.9464676471059999E-4</v>
      </c>
      <c r="P54" s="15"/>
      <c r="R54" s="10" t="s">
        <v>106</v>
      </c>
      <c r="S54" s="11">
        <v>-0.16309207788681429</v>
      </c>
      <c r="V54" s="16"/>
    </row>
    <row r="55" spans="1:22">
      <c r="A55" s="1" t="s">
        <v>108</v>
      </c>
      <c r="B55">
        <v>0.15213344053860139</v>
      </c>
      <c r="C55">
        <v>0.53895658728133644</v>
      </c>
      <c r="D55">
        <v>0.71809239377942202</v>
      </c>
      <c r="E55">
        <v>0.38682314674273499</v>
      </c>
      <c r="F55" s="8">
        <f t="shared" si="0"/>
        <v>5.4169251592059995E-4</v>
      </c>
      <c r="G55" s="8">
        <f t="shared" si="1"/>
        <v>0.1092623626534376</v>
      </c>
      <c r="I55" s="10" t="s">
        <v>109</v>
      </c>
      <c r="J55" s="11">
        <v>5.4169251592059995E-4</v>
      </c>
      <c r="L55" s="12" t="str">
        <f>_xlfn.XLOOKUP(I55,Sheet!$B$2:$B$900,Sheet!$A$2:$A$900)</f>
        <v>BIO</v>
      </c>
      <c r="M55" s="9">
        <f t="shared" si="2"/>
        <v>5.4169251592059995E-4</v>
      </c>
      <c r="P55" s="15"/>
      <c r="R55" s="10" t="s">
        <v>108</v>
      </c>
      <c r="S55" s="11">
        <v>0.1092623626534376</v>
      </c>
      <c r="V55" s="16"/>
    </row>
    <row r="56" spans="1:22">
      <c r="A56" s="1" t="s">
        <v>110</v>
      </c>
      <c r="B56">
        <v>0.23123575274507591</v>
      </c>
      <c r="C56">
        <v>-1.926409280839592E-2</v>
      </c>
      <c r="D56">
        <v>1.0999029408181351</v>
      </c>
      <c r="E56">
        <v>-0.25049984555347182</v>
      </c>
      <c r="F56" s="8">
        <f t="shared" si="0"/>
        <v>-3.4432892306489999E-4</v>
      </c>
      <c r="G56" s="8">
        <f t="shared" si="1"/>
        <v>-0.1086329035464994</v>
      </c>
      <c r="I56" s="10" t="s">
        <v>111</v>
      </c>
      <c r="J56" s="11">
        <v>-3.4432892306489999E-4</v>
      </c>
      <c r="L56" s="12" t="str">
        <f>_xlfn.XLOOKUP(I56,Sheet!$B$2:$B$900,Sheet!$A$2:$A$900)</f>
        <v>BK</v>
      </c>
      <c r="M56" s="9">
        <f t="shared" si="2"/>
        <v>-3.4432892306489999E-4</v>
      </c>
      <c r="P56" s="15"/>
      <c r="R56" s="10" t="s">
        <v>110</v>
      </c>
      <c r="S56" s="11">
        <v>-0.1086329035464994</v>
      </c>
      <c r="V56" s="16"/>
    </row>
    <row r="57" spans="1:22">
      <c r="A57" s="1" t="s">
        <v>112</v>
      </c>
      <c r="B57">
        <v>0.23110427105930981</v>
      </c>
      <c r="C57">
        <v>0.21551046054228021</v>
      </c>
      <c r="D57">
        <v>1.0992683058375941</v>
      </c>
      <c r="E57">
        <v>-1.559381051702965E-2</v>
      </c>
      <c r="F57" s="8">
        <f t="shared" si="0"/>
        <v>-4.1041926870384008E-5</v>
      </c>
      <c r="G57" s="8">
        <f t="shared" si="1"/>
        <v>-2.4729146468661999E-2</v>
      </c>
      <c r="I57" s="10" t="s">
        <v>113</v>
      </c>
      <c r="J57" s="11">
        <v>-4.1041926870384008E-5</v>
      </c>
      <c r="L57" s="12" t="str">
        <f>_xlfn.XLOOKUP(I57,Sheet!$B$2:$B$900,Sheet!$A$2:$A$900)</f>
        <v>BKNG</v>
      </c>
      <c r="M57" s="9">
        <f t="shared" si="2"/>
        <v>-4.1041926870384008E-5</v>
      </c>
      <c r="P57" s="15"/>
      <c r="R57" s="10" t="s">
        <v>112</v>
      </c>
      <c r="S57" s="11">
        <v>-2.4729146468661999E-2</v>
      </c>
      <c r="V57" s="16"/>
    </row>
    <row r="58" spans="1:22">
      <c r="A58" s="1" t="s">
        <v>114</v>
      </c>
      <c r="B58">
        <v>0.306783139467455</v>
      </c>
      <c r="C58">
        <v>8.3645635517933359E-2</v>
      </c>
      <c r="D58">
        <v>1.4645545957094031</v>
      </c>
      <c r="E58">
        <v>-0.22313750394952159</v>
      </c>
      <c r="F58" s="8">
        <f t="shared" si="0"/>
        <v>-5.800092109017E-4</v>
      </c>
      <c r="G58" s="8">
        <f t="shared" si="1"/>
        <v>-0.3090161604237332</v>
      </c>
      <c r="I58" s="10" t="s">
        <v>115</v>
      </c>
      <c r="J58" s="11">
        <v>-5.800092109017E-4</v>
      </c>
      <c r="L58" s="12" t="str">
        <f>_xlfn.XLOOKUP(I58,Sheet!$B$2:$B$900,Sheet!$A$2:$A$900)</f>
        <v>BKR</v>
      </c>
      <c r="M58" s="9">
        <f t="shared" si="2"/>
        <v>-5.800092109017E-4</v>
      </c>
      <c r="P58" s="15"/>
      <c r="R58" s="10" t="s">
        <v>114</v>
      </c>
      <c r="S58" s="11">
        <v>-0.3090161604237332</v>
      </c>
      <c r="V58" s="16"/>
    </row>
    <row r="59" spans="1:22">
      <c r="A59" s="1" t="s">
        <v>116</v>
      </c>
      <c r="B59">
        <v>0.33971907275307739</v>
      </c>
      <c r="C59">
        <v>0.80713238091945227</v>
      </c>
      <c r="D59">
        <v>1.6235295530050859</v>
      </c>
      <c r="E59">
        <v>0.46741330816637489</v>
      </c>
      <c r="F59" s="8">
        <f t="shared" si="0"/>
        <v>1.2528814517439999E-4</v>
      </c>
      <c r="G59" s="8">
        <f t="shared" si="1"/>
        <v>3.17206468596209E-2</v>
      </c>
      <c r="I59" s="10" t="s">
        <v>117</v>
      </c>
      <c r="J59" s="11">
        <v>1.2528814517439999E-4</v>
      </c>
      <c r="L59" s="12" t="str">
        <f>_xlfn.XLOOKUP(I59,Sheet!$B$2:$B$900,Sheet!$A$2:$A$900)</f>
        <v>BLDR</v>
      </c>
      <c r="M59" s="9">
        <f t="shared" si="2"/>
        <v>1.2528814517439999E-4</v>
      </c>
      <c r="P59" s="15"/>
      <c r="R59" s="10" t="s">
        <v>116</v>
      </c>
      <c r="S59" s="11">
        <v>3.17206468596209E-2</v>
      </c>
      <c r="V59" s="16"/>
    </row>
    <row r="60" spans="1:22">
      <c r="A60" s="1" t="s">
        <v>118</v>
      </c>
      <c r="B60">
        <v>0.2465794152233787</v>
      </c>
      <c r="C60">
        <v>0.50147102325522475</v>
      </c>
      <c r="D60">
        <v>1.1739636351392631</v>
      </c>
      <c r="E60">
        <v>0.25489160803184607</v>
      </c>
      <c r="F60" s="8">
        <f t="shared" si="0"/>
        <v>-3.541853021068E-4</v>
      </c>
      <c r="G60" s="8">
        <f t="shared" si="1"/>
        <v>-7.7671461341886405E-2</v>
      </c>
      <c r="I60" s="10" t="s">
        <v>119</v>
      </c>
      <c r="J60" s="11">
        <v>-3.541853021068E-4</v>
      </c>
      <c r="L60" s="12" t="str">
        <f>_xlfn.XLOOKUP(I60,Sheet!$B$2:$B$900,Sheet!$A$2:$A$900)</f>
        <v>BLK</v>
      </c>
      <c r="M60" s="9">
        <f t="shared" si="2"/>
        <v>-3.541853021068E-4</v>
      </c>
      <c r="P60" s="15"/>
      <c r="R60" s="10" t="s">
        <v>118</v>
      </c>
      <c r="S60" s="11">
        <v>-7.7671461341886405E-2</v>
      </c>
      <c r="V60" s="16"/>
    </row>
    <row r="61" spans="1:22">
      <c r="A61" s="1" t="s">
        <v>120</v>
      </c>
      <c r="B61">
        <v>0.13083737592875219</v>
      </c>
      <c r="C61">
        <v>4.810257025165432E-2</v>
      </c>
      <c r="D61">
        <v>0.61530068198679566</v>
      </c>
      <c r="E61">
        <v>-8.2734805677097928E-2</v>
      </c>
      <c r="F61" s="8">
        <f t="shared" si="0"/>
        <v>-2.3576305983223929E-5</v>
      </c>
      <c r="G61" s="8">
        <f t="shared" si="1"/>
        <v>-8.4386019986694399E-2</v>
      </c>
      <c r="I61" s="10" t="s">
        <v>121</v>
      </c>
      <c r="J61" s="11">
        <v>-2.3576305983223929E-5</v>
      </c>
      <c r="L61" s="12" t="str">
        <f>_xlfn.XLOOKUP(I61,Sheet!$B$2:$B$900,Sheet!$A$2:$A$900)</f>
        <v>BMY</v>
      </c>
      <c r="M61" s="9">
        <f t="shared" si="2"/>
        <v>-2.3576305983223929E-5</v>
      </c>
      <c r="P61" s="15"/>
      <c r="R61" s="10" t="s">
        <v>120</v>
      </c>
      <c r="S61" s="11">
        <v>-8.4386019986694399E-2</v>
      </c>
      <c r="V61" s="16"/>
    </row>
    <row r="62" spans="1:22">
      <c r="A62" s="1" t="s">
        <v>122</v>
      </c>
      <c r="B62">
        <v>0.1692360529035582</v>
      </c>
      <c r="C62">
        <v>0.29876925058820653</v>
      </c>
      <c r="D62">
        <v>0.80064317643935956</v>
      </c>
      <c r="E62">
        <v>0.1295331976846483</v>
      </c>
      <c r="F62" s="8">
        <f t="shared" si="0"/>
        <v>3.6675824322940001E-4</v>
      </c>
      <c r="G62" s="8">
        <f t="shared" si="1"/>
        <v>8.5362833799169202E-2</v>
      </c>
      <c r="I62" s="10" t="s">
        <v>123</v>
      </c>
      <c r="J62" s="11">
        <v>3.6675824322940001E-4</v>
      </c>
      <c r="L62" s="12" t="str">
        <f>_xlfn.XLOOKUP(I62,Sheet!$B$2:$B$900,Sheet!$A$2:$A$900)</f>
        <v>BR</v>
      </c>
      <c r="M62" s="9">
        <f t="shared" si="2"/>
        <v>3.6675824322940001E-4</v>
      </c>
      <c r="P62" s="15"/>
      <c r="R62" s="10" t="s">
        <v>122</v>
      </c>
      <c r="S62" s="11">
        <v>8.5362833799169202E-2</v>
      </c>
      <c r="V62" s="16"/>
    </row>
    <row r="63" spans="1:22">
      <c r="A63" s="1" t="s">
        <v>124</v>
      </c>
      <c r="B63">
        <v>0.19367224473790459</v>
      </c>
      <c r="C63">
        <v>0.26307776087522278</v>
      </c>
      <c r="D63">
        <v>0.9185916347279286</v>
      </c>
      <c r="E63">
        <v>6.9405516137318241E-2</v>
      </c>
      <c r="F63" s="8">
        <f t="shared" si="0"/>
        <v>6.3634309317209996E-4</v>
      </c>
      <c r="G63" s="8">
        <f t="shared" si="1"/>
        <v>0.15713343259634549</v>
      </c>
      <c r="I63" s="10" t="s">
        <v>125</v>
      </c>
      <c r="J63" s="11">
        <v>6.3634309317209996E-4</v>
      </c>
      <c r="L63" s="12" t="str">
        <f>_xlfn.XLOOKUP(I63,Sheet!$B$2:$B$900,Sheet!$A$2:$A$900)</f>
        <v>BRO</v>
      </c>
      <c r="M63" s="9">
        <f t="shared" si="2"/>
        <v>6.3634309317209996E-4</v>
      </c>
      <c r="P63" s="15"/>
      <c r="R63" s="10" t="s">
        <v>124</v>
      </c>
      <c r="S63" s="11">
        <v>0.15713343259634549</v>
      </c>
      <c r="V63" s="16"/>
    </row>
    <row r="64" spans="1:22">
      <c r="A64" s="1" t="s">
        <v>126</v>
      </c>
      <c r="B64">
        <v>0.21371320488558609</v>
      </c>
      <c r="C64">
        <v>-0.1293657212895811</v>
      </c>
      <c r="D64">
        <v>1.015325216133163</v>
      </c>
      <c r="E64">
        <v>-0.34307892617516722</v>
      </c>
      <c r="F64" s="8">
        <f t="shared" si="0"/>
        <v>7.8734715908360001E-4</v>
      </c>
      <c r="G64" s="8">
        <f t="shared" si="1"/>
        <v>0.16818078400252959</v>
      </c>
      <c r="I64" s="10" t="s">
        <v>127</v>
      </c>
      <c r="J64" s="11">
        <v>7.8734715908360001E-4</v>
      </c>
      <c r="L64" s="12" t="str">
        <f>_xlfn.XLOOKUP(I64,Sheet!$B$2:$B$900,Sheet!$A$2:$A$900)</f>
        <v>BSX</v>
      </c>
      <c r="M64" s="9">
        <f t="shared" si="2"/>
        <v>7.8734715908360001E-4</v>
      </c>
      <c r="P64" s="15"/>
      <c r="R64" s="10" t="s">
        <v>126</v>
      </c>
      <c r="S64" s="11">
        <v>0.16818078400252959</v>
      </c>
      <c r="V64" s="16"/>
    </row>
    <row r="65" spans="1:22">
      <c r="A65" s="1" t="s">
        <v>128</v>
      </c>
      <c r="B65">
        <v>0.20801030362823439</v>
      </c>
      <c r="C65">
        <v>3.489473445145419E-2</v>
      </c>
      <c r="D65">
        <v>0.98779848792459191</v>
      </c>
      <c r="E65">
        <v>-0.1731155691767802</v>
      </c>
      <c r="F65" s="8">
        <f t="shared" si="0"/>
        <v>-6.434551208223E-4</v>
      </c>
      <c r="G65" s="8">
        <f t="shared" si="1"/>
        <v>-0.20467197725529021</v>
      </c>
      <c r="I65" s="10" t="s">
        <v>129</v>
      </c>
      <c r="J65" s="11">
        <v>-6.434551208223E-4</v>
      </c>
      <c r="L65" s="12" t="str">
        <f>_xlfn.XLOOKUP(I65,Sheet!$B$2:$B$900,Sheet!$A$2:$A$900)</f>
        <v>BWA</v>
      </c>
      <c r="M65" s="9">
        <f t="shared" si="2"/>
        <v>-6.434551208223E-4</v>
      </c>
      <c r="P65" s="15"/>
      <c r="R65" s="10" t="s">
        <v>128</v>
      </c>
      <c r="S65" s="11">
        <v>-0.20467197725529021</v>
      </c>
      <c r="V65" s="16"/>
    </row>
    <row r="66" spans="1:22">
      <c r="A66" s="1" t="s">
        <v>130</v>
      </c>
      <c r="B66">
        <v>0.26881191698297968</v>
      </c>
      <c r="C66">
        <v>0.317872440060329</v>
      </c>
      <c r="D66">
        <v>1.281275335923878</v>
      </c>
      <c r="E66">
        <v>4.9060523077349261E-2</v>
      </c>
      <c r="F66" s="8">
        <f t="shared" ref="F66:F129" si="3">_xlfn.XLOOKUP(A66,$L$2:$L$900,$M$2:$M$900)</f>
        <v>9.840538448205999E-4</v>
      </c>
      <c r="G66" s="8">
        <f t="shared" ref="G66:G129" si="4">_xlfn.XLOOKUP(A66,$R$2:$R$900,$S$2:$S$900)</f>
        <v>0.21882396868339499</v>
      </c>
      <c r="I66" s="10" t="s">
        <v>131</v>
      </c>
      <c r="J66" s="11">
        <v>9.840538448205999E-4</v>
      </c>
      <c r="L66" s="12" t="str">
        <f>_xlfn.XLOOKUP(I66,Sheet!$B$2:$B$900,Sheet!$A$2:$A$900)</f>
        <v>BX</v>
      </c>
      <c r="M66" s="9">
        <f t="shared" ref="M66:M129" si="5">J66</f>
        <v>9.840538448205999E-4</v>
      </c>
      <c r="P66" s="15"/>
      <c r="R66" s="10" t="s">
        <v>130</v>
      </c>
      <c r="S66" s="11">
        <v>0.21882396868339499</v>
      </c>
      <c r="V66" s="16"/>
    </row>
    <row r="67" spans="1:22">
      <c r="A67" s="1" t="s">
        <v>132</v>
      </c>
      <c r="B67">
        <v>0.24489070857162659</v>
      </c>
      <c r="C67">
        <v>-0.1633039853585859</v>
      </c>
      <c r="D67">
        <v>1.16581259640843</v>
      </c>
      <c r="E67">
        <v>-0.40819469393021263</v>
      </c>
      <c r="F67" s="8">
        <f t="shared" si="3"/>
        <v>1.739799705749369E-5</v>
      </c>
      <c r="G67" s="8">
        <f t="shared" si="4"/>
        <v>7.5126774229147902E-2</v>
      </c>
      <c r="I67" s="10" t="s">
        <v>133</v>
      </c>
      <c r="J67" s="11">
        <v>1.739799705749369E-5</v>
      </c>
      <c r="L67" s="12" t="str">
        <f>_xlfn.XLOOKUP(I67,Sheet!$B$2:$B$900,Sheet!$A$2:$A$900)</f>
        <v>BXP</v>
      </c>
      <c r="M67" s="9">
        <f t="shared" si="5"/>
        <v>1.739799705749369E-5</v>
      </c>
      <c r="P67" s="15"/>
      <c r="R67" s="10" t="s">
        <v>132</v>
      </c>
      <c r="S67" s="11">
        <v>7.5126774229147902E-2</v>
      </c>
      <c r="V67" s="16"/>
    </row>
    <row r="68" spans="1:22">
      <c r="A68" s="1" t="s">
        <v>134</v>
      </c>
      <c r="B68">
        <v>0.32702581730615549</v>
      </c>
      <c r="C68">
        <v>9.2506981861422144E-3</v>
      </c>
      <c r="D68">
        <v>1.562261826807132</v>
      </c>
      <c r="E68">
        <v>-0.31777511912001333</v>
      </c>
      <c r="F68" s="8">
        <f t="shared" si="3"/>
        <v>-1.658350983339E-4</v>
      </c>
      <c r="G68" s="8">
        <f t="shared" si="4"/>
        <v>6.3572157290751998E-3</v>
      </c>
      <c r="I68" s="10" t="s">
        <v>135</v>
      </c>
      <c r="J68" s="11">
        <v>-1.658350983339E-4</v>
      </c>
      <c r="L68" s="12" t="str">
        <f>_xlfn.XLOOKUP(I68,Sheet!$B$2:$B$900,Sheet!$A$2:$A$900)</f>
        <v>C</v>
      </c>
      <c r="M68" s="9">
        <f t="shared" si="5"/>
        <v>-1.658350983339E-4</v>
      </c>
      <c r="P68" s="15"/>
      <c r="R68" s="10" t="s">
        <v>134</v>
      </c>
      <c r="S68" s="11">
        <v>6.3572157290751998E-3</v>
      </c>
      <c r="V68" s="16"/>
    </row>
    <row r="69" spans="1:22">
      <c r="A69" s="1" t="s">
        <v>136</v>
      </c>
      <c r="B69">
        <v>8.7965244543357343E-2</v>
      </c>
      <c r="C69">
        <v>0.14053467110367349</v>
      </c>
      <c r="D69">
        <v>0.40836574569509271</v>
      </c>
      <c r="E69">
        <v>5.2569426560316122E-2</v>
      </c>
      <c r="F69" s="8">
        <f t="shared" si="3"/>
        <v>-1.493910103808E-4</v>
      </c>
      <c r="G69" s="8">
        <f t="shared" si="4"/>
        <v>-0.21768083741954949</v>
      </c>
      <c r="I69" s="10" t="s">
        <v>137</v>
      </c>
      <c r="J69" s="11">
        <v>-1.493910103808E-4</v>
      </c>
      <c r="L69" s="12" t="str">
        <f>_xlfn.XLOOKUP(I69,Sheet!$B$2:$B$900,Sheet!$A$2:$A$900)</f>
        <v>CAG</v>
      </c>
      <c r="M69" s="9">
        <f t="shared" si="5"/>
        <v>-1.493910103808E-4</v>
      </c>
      <c r="P69" s="15"/>
      <c r="R69" s="10" t="s">
        <v>136</v>
      </c>
      <c r="S69" s="11">
        <v>-0.21768083741954949</v>
      </c>
      <c r="V69" s="16"/>
    </row>
    <row r="70" spans="1:22">
      <c r="A70" s="1" t="s">
        <v>138</v>
      </c>
      <c r="B70">
        <v>0.1991935916732569</v>
      </c>
      <c r="C70">
        <v>0.2010295254402584</v>
      </c>
      <c r="D70">
        <v>0.94524203766779158</v>
      </c>
      <c r="E70">
        <v>1.8359337670015301E-3</v>
      </c>
      <c r="F70" s="8">
        <f t="shared" si="3"/>
        <v>-4.8948200673970001E-4</v>
      </c>
      <c r="G70" s="8">
        <f t="shared" si="4"/>
        <v>-0.16221697955769929</v>
      </c>
      <c r="I70" s="10" t="s">
        <v>139</v>
      </c>
      <c r="J70" s="11">
        <v>-4.8948200673970001E-4</v>
      </c>
      <c r="L70" s="12" t="str">
        <f>_xlfn.XLOOKUP(I70,Sheet!$B$2:$B$900,Sheet!$A$2:$A$900)</f>
        <v>CAH</v>
      </c>
      <c r="M70" s="9">
        <f t="shared" si="5"/>
        <v>-4.8948200673970001E-4</v>
      </c>
      <c r="P70" s="15"/>
      <c r="R70" s="10" t="s">
        <v>138</v>
      </c>
      <c r="S70" s="11">
        <v>-0.16221697955769929</v>
      </c>
      <c r="V70" s="16"/>
    </row>
    <row r="71" spans="1:22">
      <c r="A71" s="1" t="s">
        <v>140</v>
      </c>
      <c r="B71">
        <v>0.2081897844930031</v>
      </c>
      <c r="C71">
        <v>0.3406693107098141</v>
      </c>
      <c r="D71">
        <v>0.9886648050428759</v>
      </c>
      <c r="E71">
        <v>0.132479526216811</v>
      </c>
      <c r="F71" s="8">
        <f t="shared" si="3"/>
        <v>-4.7588310173940002E-4</v>
      </c>
      <c r="G71" s="8">
        <f t="shared" si="4"/>
        <v>-7.2211392602801405E-2</v>
      </c>
      <c r="I71" s="10" t="s">
        <v>141</v>
      </c>
      <c r="J71" s="11">
        <v>-4.7588310173940002E-4</v>
      </c>
      <c r="L71" s="12" t="str">
        <f>_xlfn.XLOOKUP(I71,Sheet!$B$2:$B$900,Sheet!$A$2:$A$900)</f>
        <v>CAT</v>
      </c>
      <c r="M71" s="9">
        <f t="shared" si="5"/>
        <v>-4.7588310173940002E-4</v>
      </c>
      <c r="P71" s="15"/>
      <c r="R71" s="10" t="s">
        <v>140</v>
      </c>
      <c r="S71" s="11">
        <v>-7.2211392602801405E-2</v>
      </c>
      <c r="V71" s="16"/>
    </row>
    <row r="72" spans="1:22">
      <c r="A72" s="1" t="s">
        <v>142</v>
      </c>
      <c r="B72">
        <v>0.21719751212185251</v>
      </c>
      <c r="C72">
        <v>0.13216634541420089</v>
      </c>
      <c r="D72">
        <v>1.0321432485625739</v>
      </c>
      <c r="E72">
        <v>-8.5031166707651595E-2</v>
      </c>
      <c r="F72" s="8">
        <f t="shared" si="3"/>
        <v>5.5669344272248132E-6</v>
      </c>
      <c r="G72" s="8">
        <f t="shared" si="4"/>
        <v>7.38296866214153E-2</v>
      </c>
      <c r="I72" s="10" t="s">
        <v>143</v>
      </c>
      <c r="J72" s="11">
        <v>5.5669344272248132E-6</v>
      </c>
      <c r="L72" s="12" t="str">
        <f>_xlfn.XLOOKUP(I72,Sheet!$B$2:$B$900,Sheet!$A$2:$A$900)</f>
        <v>CB</v>
      </c>
      <c r="M72" s="9">
        <f t="shared" si="5"/>
        <v>5.5669344272248132E-6</v>
      </c>
      <c r="P72" s="15"/>
      <c r="R72" s="10" t="s">
        <v>142</v>
      </c>
      <c r="S72" s="11">
        <v>7.38296866214153E-2</v>
      </c>
      <c r="V72" s="16"/>
    </row>
    <row r="73" spans="1:22">
      <c r="A73" s="1" t="s">
        <v>144</v>
      </c>
      <c r="B73">
        <v>0.27355721202418909</v>
      </c>
      <c r="C73">
        <v>0.21738708551742161</v>
      </c>
      <c r="D73">
        <v>1.304179896422881</v>
      </c>
      <c r="E73">
        <v>-5.6170126506767559E-2</v>
      </c>
      <c r="F73" s="8">
        <f t="shared" si="3"/>
        <v>2.8594215331790001E-4</v>
      </c>
      <c r="G73" s="8">
        <f t="shared" si="4"/>
        <v>8.8379377673852094E-2</v>
      </c>
      <c r="I73" s="10" t="s">
        <v>145</v>
      </c>
      <c r="J73" s="11">
        <v>2.8594215331790001E-4</v>
      </c>
      <c r="L73" s="12" t="str">
        <f>_xlfn.XLOOKUP(I73,Sheet!$B$2:$B$900,Sheet!$A$2:$A$900)</f>
        <v>CBRE</v>
      </c>
      <c r="M73" s="9">
        <f t="shared" si="5"/>
        <v>2.8594215331790001E-4</v>
      </c>
      <c r="P73" s="15"/>
      <c r="R73" s="10" t="s">
        <v>144</v>
      </c>
      <c r="S73" s="11">
        <v>8.8379377673852094E-2</v>
      </c>
      <c r="V73" s="16"/>
    </row>
    <row r="74" spans="1:22">
      <c r="A74" s="1" t="s">
        <v>146</v>
      </c>
      <c r="B74">
        <v>0.19626177802367989</v>
      </c>
      <c r="C74">
        <v>0.23521515092987871</v>
      </c>
      <c r="D74">
        <v>0.93109077783560501</v>
      </c>
      <c r="E74">
        <v>3.8953372906198769E-2</v>
      </c>
      <c r="F74" s="8">
        <f t="shared" si="3"/>
        <v>5.534247922768E-4</v>
      </c>
      <c r="G74" s="8">
        <f t="shared" si="4"/>
        <v>0.15183318718119579</v>
      </c>
      <c r="I74" s="10" t="s">
        <v>147</v>
      </c>
      <c r="J74" s="11">
        <v>5.534247922768E-4</v>
      </c>
      <c r="L74" s="12" t="str">
        <f>_xlfn.XLOOKUP(I74,Sheet!$B$2:$B$900,Sheet!$A$2:$A$900)</f>
        <v>CCI</v>
      </c>
      <c r="M74" s="9">
        <f t="shared" si="5"/>
        <v>5.534247922768E-4</v>
      </c>
      <c r="P74" s="15"/>
      <c r="R74" s="10" t="s">
        <v>146</v>
      </c>
      <c r="S74" s="11">
        <v>0.15183318718119579</v>
      </c>
      <c r="V74" s="16"/>
    </row>
    <row r="75" spans="1:22">
      <c r="A75" s="1" t="s">
        <v>148</v>
      </c>
      <c r="B75">
        <v>0.40903599575769822</v>
      </c>
      <c r="C75">
        <v>-9.2567167515164472E-2</v>
      </c>
      <c r="D75">
        <v>1.958108044495356</v>
      </c>
      <c r="E75">
        <v>-0.5016031632728627</v>
      </c>
      <c r="F75" s="8">
        <f t="shared" si="3"/>
        <v>-6.7893037357860003E-4</v>
      </c>
      <c r="G75" s="8">
        <f t="shared" si="4"/>
        <v>-0.28357651527775812</v>
      </c>
      <c r="I75" s="10" t="s">
        <v>149</v>
      </c>
      <c r="J75" s="11">
        <v>-6.7893037357860003E-4</v>
      </c>
      <c r="L75" s="12" t="str">
        <f>_xlfn.XLOOKUP(I75,Sheet!$B$2:$B$900,Sheet!$A$2:$A$900)</f>
        <v>CCL</v>
      </c>
      <c r="M75" s="9">
        <f t="shared" si="5"/>
        <v>-6.7893037357860003E-4</v>
      </c>
      <c r="P75" s="15"/>
      <c r="R75" s="10" t="s">
        <v>148</v>
      </c>
      <c r="S75" s="11">
        <v>-0.28357651527775812</v>
      </c>
      <c r="V75" s="16"/>
    </row>
    <row r="76" spans="1:22">
      <c r="A76" s="1" t="s">
        <v>150</v>
      </c>
      <c r="B76">
        <v>0.22902191463396829</v>
      </c>
      <c r="C76">
        <v>0.78412869941570529</v>
      </c>
      <c r="D76">
        <v>1.0892172008355809</v>
      </c>
      <c r="E76">
        <v>0.55510678478173703</v>
      </c>
      <c r="F76" s="8">
        <f t="shared" si="3"/>
        <v>6.1124866293510004E-4</v>
      </c>
      <c r="G76" s="8">
        <f t="shared" si="4"/>
        <v>0.22637696822182199</v>
      </c>
      <c r="I76" s="10" t="s">
        <v>151</v>
      </c>
      <c r="J76" s="11">
        <v>6.1124866293510004E-4</v>
      </c>
      <c r="L76" s="12" t="str">
        <f>_xlfn.XLOOKUP(I76,Sheet!$B$2:$B$900,Sheet!$A$2:$A$900)</f>
        <v>CDNS</v>
      </c>
      <c r="M76" s="9">
        <f t="shared" si="5"/>
        <v>6.1124866293510004E-4</v>
      </c>
      <c r="P76" s="15"/>
      <c r="R76" s="10" t="s">
        <v>150</v>
      </c>
      <c r="S76" s="11">
        <v>0.22637696822182199</v>
      </c>
      <c r="V76" s="16"/>
    </row>
    <row r="77" spans="1:22">
      <c r="A77" s="1" t="s">
        <v>152</v>
      </c>
      <c r="B77">
        <v>0.25624598344246802</v>
      </c>
      <c r="C77">
        <v>0.22534539997302211</v>
      </c>
      <c r="D77">
        <v>1.220622166309423</v>
      </c>
      <c r="E77">
        <v>-3.0900583469445912E-2</v>
      </c>
      <c r="F77" s="8">
        <f t="shared" si="3"/>
        <v>8.3822618079610819E-6</v>
      </c>
      <c r="G77" s="8">
        <f t="shared" si="4"/>
        <v>5.7772654834522201E-2</v>
      </c>
      <c r="I77" s="10" t="s">
        <v>153</v>
      </c>
      <c r="J77" s="11">
        <v>8.3822618079610819E-6</v>
      </c>
      <c r="L77" s="12" t="str">
        <f>_xlfn.XLOOKUP(I77,Sheet!$B$2:$B$900,Sheet!$A$2:$A$900)</f>
        <v>CE</v>
      </c>
      <c r="M77" s="9">
        <f t="shared" si="5"/>
        <v>8.3822618079610819E-6</v>
      </c>
      <c r="P77" s="15"/>
      <c r="R77" s="10" t="s">
        <v>152</v>
      </c>
      <c r="S77" s="11">
        <v>5.7772654834522201E-2</v>
      </c>
      <c r="V77" s="16"/>
    </row>
    <row r="78" spans="1:22">
      <c r="A78" s="1" t="s">
        <v>154</v>
      </c>
      <c r="B78">
        <v>0.24867379424780259</v>
      </c>
      <c r="C78">
        <v>8.5364057071046773E-4</v>
      </c>
      <c r="D78">
        <v>1.1840727707475169</v>
      </c>
      <c r="E78">
        <v>-0.2478201536770922</v>
      </c>
      <c r="F78" s="8">
        <f t="shared" si="3"/>
        <v>1.249488886885357E-5</v>
      </c>
      <c r="G78" s="8">
        <f t="shared" si="4"/>
        <v>7.7531474154085206E-2</v>
      </c>
      <c r="I78" s="10" t="s">
        <v>155</v>
      </c>
      <c r="J78" s="11">
        <v>1.249488886885357E-5</v>
      </c>
      <c r="L78" s="12" t="str">
        <f>_xlfn.XLOOKUP(I78,Sheet!$B$2:$B$900,Sheet!$A$2:$A$900)</f>
        <v>CF</v>
      </c>
      <c r="M78" s="9">
        <f t="shared" si="5"/>
        <v>1.249488886885357E-5</v>
      </c>
      <c r="P78" s="15"/>
      <c r="R78" s="10" t="s">
        <v>154</v>
      </c>
      <c r="S78" s="11">
        <v>7.7531474154085206E-2</v>
      </c>
      <c r="V78" s="16"/>
    </row>
    <row r="79" spans="1:22">
      <c r="A79" s="1" t="s">
        <v>156</v>
      </c>
      <c r="B79">
        <v>0.11199701576196219</v>
      </c>
      <c r="C79">
        <v>0.28023452804140031</v>
      </c>
      <c r="D79">
        <v>0.52436214907878176</v>
      </c>
      <c r="E79">
        <v>0.16823751227943801</v>
      </c>
      <c r="F79" s="8">
        <f t="shared" si="3"/>
        <v>6.650472779744E-4</v>
      </c>
      <c r="G79" s="8">
        <f t="shared" si="4"/>
        <v>0.18707161158803831</v>
      </c>
      <c r="I79" s="10" t="s">
        <v>157</v>
      </c>
      <c r="J79" s="11">
        <v>6.650472779744E-4</v>
      </c>
      <c r="L79" s="12" t="str">
        <f>_xlfn.XLOOKUP(I79,Sheet!$B$2:$B$900,Sheet!$A$2:$A$900)</f>
        <v>CHD</v>
      </c>
      <c r="M79" s="9">
        <f t="shared" si="5"/>
        <v>6.650472779744E-4</v>
      </c>
      <c r="P79" s="15"/>
      <c r="R79" s="10" t="s">
        <v>156</v>
      </c>
      <c r="S79" s="11">
        <v>0.18707161158803831</v>
      </c>
      <c r="V79" s="16"/>
    </row>
    <row r="80" spans="1:22">
      <c r="A80" s="1" t="s">
        <v>158</v>
      </c>
      <c r="B80">
        <v>0.11566632820696331</v>
      </c>
      <c r="C80">
        <v>0.26077545386195261</v>
      </c>
      <c r="D80">
        <v>0.54207316349546464</v>
      </c>
      <c r="E80">
        <v>0.14510912565498921</v>
      </c>
      <c r="F80" s="8">
        <f t="shared" si="3"/>
        <v>-4.1423215517199998E-4</v>
      </c>
      <c r="G80" s="8">
        <f t="shared" si="4"/>
        <v>-6.5689871478896003E-2</v>
      </c>
      <c r="I80" s="10" t="s">
        <v>159</v>
      </c>
      <c r="J80" s="11">
        <v>-4.1423215517199998E-4</v>
      </c>
      <c r="L80" s="12" t="str">
        <f>_xlfn.XLOOKUP(I80,Sheet!$B$2:$B$900,Sheet!$A$2:$A$900)</f>
        <v>CHRW</v>
      </c>
      <c r="M80" s="9">
        <f t="shared" si="5"/>
        <v>-4.1423215517199998E-4</v>
      </c>
      <c r="P80" s="15"/>
      <c r="R80" s="10" t="s">
        <v>158</v>
      </c>
      <c r="S80" s="11">
        <v>-6.5689871478896003E-2</v>
      </c>
      <c r="V80" s="16"/>
    </row>
    <row r="81" spans="1:22">
      <c r="A81" s="1" t="s">
        <v>160</v>
      </c>
      <c r="B81">
        <v>0.25504049152879499</v>
      </c>
      <c r="C81">
        <v>0.16078013029926619</v>
      </c>
      <c r="D81">
        <v>1.2148035054615729</v>
      </c>
      <c r="E81">
        <v>-9.42603612295288E-2</v>
      </c>
      <c r="F81" s="8">
        <f t="shared" si="3"/>
        <v>-2.0849449880120001E-4</v>
      </c>
      <c r="G81" s="8">
        <f t="shared" si="4"/>
        <v>-7.0032836682485305E-2</v>
      </c>
      <c r="I81" s="10" t="s">
        <v>161</v>
      </c>
      <c r="J81" s="11">
        <v>-2.0849449880120001E-4</v>
      </c>
      <c r="L81" s="12" t="str">
        <f>_xlfn.XLOOKUP(I81,Sheet!$B$2:$B$900,Sheet!$A$2:$A$900)</f>
        <v>CI</v>
      </c>
      <c r="M81" s="9">
        <f t="shared" si="5"/>
        <v>-2.0849449880120001E-4</v>
      </c>
      <c r="P81" s="15"/>
      <c r="R81" s="10" t="s">
        <v>160</v>
      </c>
      <c r="S81" s="11">
        <v>-7.0032836682485305E-2</v>
      </c>
      <c r="V81" s="16"/>
    </row>
    <row r="82" spans="1:22">
      <c r="A82" s="1" t="s">
        <v>162</v>
      </c>
      <c r="B82">
        <v>0.26071993177712538</v>
      </c>
      <c r="C82">
        <v>2.258289315052775E-2</v>
      </c>
      <c r="D82">
        <v>1.2422169922181741</v>
      </c>
      <c r="E82">
        <v>-0.23813703862659771</v>
      </c>
      <c r="F82" s="8">
        <f t="shared" si="3"/>
        <v>5.6413370726949999E-4</v>
      </c>
      <c r="G82" s="8">
        <f t="shared" si="4"/>
        <v>0.2009498025292587</v>
      </c>
      <c r="I82" s="10" t="s">
        <v>163</v>
      </c>
      <c r="J82" s="11">
        <v>5.6413370726949999E-4</v>
      </c>
      <c r="L82" s="12" t="str">
        <f>_xlfn.XLOOKUP(I82,Sheet!$B$2:$B$900,Sheet!$A$2:$A$900)</f>
        <v>CINF</v>
      </c>
      <c r="M82" s="9">
        <f t="shared" si="5"/>
        <v>5.6413370726949999E-4</v>
      </c>
      <c r="P82" s="15"/>
      <c r="R82" s="10" t="s">
        <v>162</v>
      </c>
      <c r="S82" s="11">
        <v>0.2009498025292587</v>
      </c>
      <c r="V82" s="16"/>
    </row>
    <row r="83" spans="1:22">
      <c r="A83" s="1" t="s">
        <v>164</v>
      </c>
      <c r="B83">
        <v>0.143358235093169</v>
      </c>
      <c r="C83">
        <v>0.29041264768402808</v>
      </c>
      <c r="D83">
        <v>0.67573628688393494</v>
      </c>
      <c r="E83">
        <v>0.14705441259085911</v>
      </c>
      <c r="F83" s="8">
        <f t="shared" si="3"/>
        <v>-2.5078153995490002E-4</v>
      </c>
      <c r="G83" s="8">
        <f t="shared" si="4"/>
        <v>3.6448667767958701E-2</v>
      </c>
      <c r="I83" s="10" t="s">
        <v>165</v>
      </c>
      <c r="J83" s="11">
        <v>-2.5078153995490002E-4</v>
      </c>
      <c r="L83" s="12" t="str">
        <f>_xlfn.XLOOKUP(I83,Sheet!$B$2:$B$900,Sheet!$A$2:$A$900)</f>
        <v>CL</v>
      </c>
      <c r="M83" s="9">
        <f t="shared" si="5"/>
        <v>-2.5078153995490002E-4</v>
      </c>
      <c r="P83" s="15"/>
      <c r="R83" s="10" t="s">
        <v>164</v>
      </c>
      <c r="S83" s="11">
        <v>3.6448667767958701E-2</v>
      </c>
      <c r="V83" s="16"/>
    </row>
    <row r="84" spans="1:22">
      <c r="A84" s="1" t="s">
        <v>166</v>
      </c>
      <c r="B84">
        <v>6.2816010533076491E-2</v>
      </c>
      <c r="C84">
        <v>0.34801685742589072</v>
      </c>
      <c r="D84">
        <v>0.28697557988039502</v>
      </c>
      <c r="E84">
        <v>0.28520084689281422</v>
      </c>
      <c r="F84" s="8">
        <f t="shared" si="3"/>
        <v>1.055706910071E-4</v>
      </c>
      <c r="G84" s="8">
        <f t="shared" si="4"/>
        <v>0.10002703472459989</v>
      </c>
      <c r="I84" s="10" t="s">
        <v>167</v>
      </c>
      <c r="J84" s="11">
        <v>1.055706910071E-4</v>
      </c>
      <c r="L84" s="12" t="str">
        <f>_xlfn.XLOOKUP(I84,Sheet!$B$2:$B$900,Sheet!$A$2:$A$900)</f>
        <v>CLX</v>
      </c>
      <c r="M84" s="9">
        <f t="shared" si="5"/>
        <v>1.055706910071E-4</v>
      </c>
      <c r="P84" s="15"/>
      <c r="R84" s="10" t="s">
        <v>166</v>
      </c>
      <c r="S84" s="11">
        <v>0.10002703472459989</v>
      </c>
      <c r="V84" s="16"/>
    </row>
    <row r="85" spans="1:22">
      <c r="A85" s="1" t="s">
        <v>168</v>
      </c>
      <c r="B85">
        <v>0.30440712809646853</v>
      </c>
      <c r="C85">
        <v>0.10806297359352481</v>
      </c>
      <c r="D85">
        <v>1.4530860788478659</v>
      </c>
      <c r="E85">
        <v>-0.19634415450294371</v>
      </c>
      <c r="F85" s="8">
        <f t="shared" si="3"/>
        <v>-5.858856854061E-4</v>
      </c>
      <c r="G85" s="8">
        <f t="shared" si="4"/>
        <v>-0.29247843424898801</v>
      </c>
      <c r="I85" s="10" t="s">
        <v>169</v>
      </c>
      <c r="J85" s="11">
        <v>-5.858856854061E-4</v>
      </c>
      <c r="L85" s="12" t="str">
        <f>_xlfn.XLOOKUP(I85,Sheet!$B$2:$B$900,Sheet!$A$2:$A$900)</f>
        <v>CMA</v>
      </c>
      <c r="M85" s="9">
        <f t="shared" si="5"/>
        <v>-5.858856854061E-4</v>
      </c>
      <c r="P85" s="15"/>
      <c r="R85" s="10" t="s">
        <v>168</v>
      </c>
      <c r="S85" s="11">
        <v>-0.29247843424898801</v>
      </c>
      <c r="V85" s="16"/>
    </row>
    <row r="86" spans="1:22">
      <c r="A86" s="1" t="s">
        <v>170</v>
      </c>
      <c r="B86">
        <v>0.18939807105453979</v>
      </c>
      <c r="C86">
        <v>0.24777029564181041</v>
      </c>
      <c r="D86">
        <v>0.89796107985964257</v>
      </c>
      <c r="E86">
        <v>5.8372224587270538E-2</v>
      </c>
      <c r="F86" s="8">
        <f t="shared" si="3"/>
        <v>-3.1191451281325968E-5</v>
      </c>
      <c r="G86" s="8">
        <f t="shared" si="4"/>
        <v>0.13023223761397121</v>
      </c>
      <c r="I86" s="10" t="s">
        <v>171</v>
      </c>
      <c r="J86" s="11">
        <v>-3.1191451281325968E-5</v>
      </c>
      <c r="L86" s="12" t="str">
        <f>_xlfn.XLOOKUP(I86,Sheet!$B$2:$B$900,Sheet!$A$2:$A$900)</f>
        <v>CMCSA</v>
      </c>
      <c r="M86" s="9">
        <f t="shared" si="5"/>
        <v>-3.1191451281325968E-5</v>
      </c>
      <c r="P86" s="15"/>
      <c r="R86" s="10" t="s">
        <v>170</v>
      </c>
      <c r="S86" s="11">
        <v>0.13023223761397121</v>
      </c>
      <c r="V86" s="16"/>
    </row>
    <row r="87" spans="1:22">
      <c r="A87" s="1" t="s">
        <v>172</v>
      </c>
      <c r="B87">
        <v>0.21210143855524519</v>
      </c>
      <c r="C87">
        <v>4.9381072663880372E-2</v>
      </c>
      <c r="D87">
        <v>1.007545552465688</v>
      </c>
      <c r="E87">
        <v>-0.1627203658913649</v>
      </c>
      <c r="F87" s="8">
        <f t="shared" si="3"/>
        <v>5.7109563668890004E-4</v>
      </c>
      <c r="G87" s="8">
        <f t="shared" si="4"/>
        <v>0.1322393823792328</v>
      </c>
      <c r="I87" s="10" t="s">
        <v>173</v>
      </c>
      <c r="J87" s="11">
        <v>5.7109563668890004E-4</v>
      </c>
      <c r="L87" s="12" t="str">
        <f>_xlfn.XLOOKUP(I87,Sheet!$B$2:$B$900,Sheet!$A$2:$A$900)</f>
        <v>CME</v>
      </c>
      <c r="M87" s="9">
        <f t="shared" si="5"/>
        <v>5.7109563668890004E-4</v>
      </c>
      <c r="P87" s="15"/>
      <c r="R87" s="10" t="s">
        <v>172</v>
      </c>
      <c r="S87" s="11">
        <v>0.1322393823792328</v>
      </c>
      <c r="V87" s="16"/>
    </row>
    <row r="88" spans="1:22">
      <c r="A88" s="1" t="s">
        <v>174</v>
      </c>
      <c r="B88">
        <v>0.1799505872990422</v>
      </c>
      <c r="C88">
        <v>0.62770518087644767</v>
      </c>
      <c r="D88">
        <v>0.85236002421147827</v>
      </c>
      <c r="E88">
        <v>0.44775459357740538</v>
      </c>
      <c r="F88" s="8">
        <f t="shared" si="3"/>
        <v>1.9965463377677002E-3</v>
      </c>
      <c r="G88" s="8">
        <f t="shared" si="4"/>
        <v>0.22455842441402679</v>
      </c>
      <c r="I88" s="10" t="s">
        <v>175</v>
      </c>
      <c r="J88" s="11">
        <v>1.9965463377677002E-3</v>
      </c>
      <c r="L88" s="12" t="str">
        <f>_xlfn.XLOOKUP(I88,Sheet!$B$2:$B$900,Sheet!$A$2:$A$900)</f>
        <v>CMG</v>
      </c>
      <c r="M88" s="9">
        <f t="shared" si="5"/>
        <v>1.9965463377677002E-3</v>
      </c>
      <c r="P88" s="15"/>
      <c r="R88" s="10" t="s">
        <v>174</v>
      </c>
      <c r="S88" s="11">
        <v>0.22455842441402679</v>
      </c>
      <c r="V88" s="16"/>
    </row>
    <row r="89" spans="1:22">
      <c r="A89" s="1" t="s">
        <v>176</v>
      </c>
      <c r="B89">
        <v>0.19434685438646659</v>
      </c>
      <c r="C89">
        <v>0.35966274813591242</v>
      </c>
      <c r="D89">
        <v>0.92184783637071677</v>
      </c>
      <c r="E89">
        <v>0.16531589374944569</v>
      </c>
      <c r="F89" s="8">
        <f t="shared" si="3"/>
        <v>-2.177435899574E-4</v>
      </c>
      <c r="G89" s="8">
        <f t="shared" si="4"/>
        <v>6.6082140373380394E-2</v>
      </c>
      <c r="I89" s="10" t="s">
        <v>177</v>
      </c>
      <c r="J89" s="11">
        <v>-2.177435899574E-4</v>
      </c>
      <c r="L89" s="12" t="str">
        <f>_xlfn.XLOOKUP(I89,Sheet!$B$2:$B$900,Sheet!$A$2:$A$900)</f>
        <v>CMI</v>
      </c>
      <c r="M89" s="9">
        <f t="shared" si="5"/>
        <v>-2.177435899574E-4</v>
      </c>
      <c r="P89" s="15"/>
      <c r="R89" s="10" t="s">
        <v>176</v>
      </c>
      <c r="S89" s="11">
        <v>6.6082140373380394E-2</v>
      </c>
      <c r="V89" s="16"/>
    </row>
    <row r="90" spans="1:22">
      <c r="A90" s="1" t="s">
        <v>178</v>
      </c>
      <c r="B90">
        <v>0.16777639331843611</v>
      </c>
      <c r="C90">
        <v>7.2016356804589621E-2</v>
      </c>
      <c r="D90">
        <v>0.79359770066071134</v>
      </c>
      <c r="E90">
        <v>-9.576003651384643E-2</v>
      </c>
      <c r="F90" s="8">
        <f t="shared" si="3"/>
        <v>6.3613421025199995E-4</v>
      </c>
      <c r="G90" s="8">
        <f t="shared" si="4"/>
        <v>0.1707670760304085</v>
      </c>
      <c r="I90" s="10" t="s">
        <v>179</v>
      </c>
      <c r="J90" s="11">
        <v>6.3613421025199995E-4</v>
      </c>
      <c r="L90" s="12" t="str">
        <f>_xlfn.XLOOKUP(I90,Sheet!$B$2:$B$900,Sheet!$A$2:$A$900)</f>
        <v>CMS</v>
      </c>
      <c r="M90" s="9">
        <f t="shared" si="5"/>
        <v>6.3613421025199995E-4</v>
      </c>
      <c r="P90" s="15"/>
      <c r="R90" s="10" t="s">
        <v>178</v>
      </c>
      <c r="S90" s="11">
        <v>0.1707670760304085</v>
      </c>
      <c r="V90" s="16"/>
    </row>
    <row r="91" spans="1:22">
      <c r="A91" s="1" t="s">
        <v>180</v>
      </c>
      <c r="B91">
        <v>0.23109001700567211</v>
      </c>
      <c r="C91">
        <v>9.6613503298644821E-2</v>
      </c>
      <c r="D91">
        <v>1.0991995044604259</v>
      </c>
      <c r="E91">
        <v>-0.13447651370702729</v>
      </c>
      <c r="F91" s="8">
        <f t="shared" si="3"/>
        <v>1.2968375081339999E-4</v>
      </c>
      <c r="G91" s="8">
        <f t="shared" si="4"/>
        <v>-7.6405867241649703E-2</v>
      </c>
      <c r="I91" s="10" t="s">
        <v>181</v>
      </c>
      <c r="J91" s="11">
        <v>1.2968375081339999E-4</v>
      </c>
      <c r="L91" s="12" t="str">
        <f>_xlfn.XLOOKUP(I91,Sheet!$B$2:$B$900,Sheet!$A$2:$A$900)</f>
        <v>CNC</v>
      </c>
      <c r="M91" s="9">
        <f t="shared" si="5"/>
        <v>1.2968375081339999E-4</v>
      </c>
      <c r="P91" s="15"/>
      <c r="R91" s="10" t="s">
        <v>180</v>
      </c>
      <c r="S91" s="11">
        <v>-7.6405867241649703E-2</v>
      </c>
      <c r="V91" s="16"/>
    </row>
    <row r="92" spans="1:22">
      <c r="A92" s="1" t="s">
        <v>182</v>
      </c>
      <c r="B92">
        <v>0.26486126689725359</v>
      </c>
      <c r="C92">
        <v>-2.3085955053553601E-2</v>
      </c>
      <c r="D92">
        <v>1.2622063627382101</v>
      </c>
      <c r="E92">
        <v>-0.28794722195080719</v>
      </c>
      <c r="F92" s="8">
        <f t="shared" si="3"/>
        <v>-1.4117217464290619E-5</v>
      </c>
      <c r="G92" s="8">
        <f t="shared" si="4"/>
        <v>6.0814434628814397E-2</v>
      </c>
      <c r="I92" s="10" t="s">
        <v>183</v>
      </c>
      <c r="J92" s="11">
        <v>-1.4117217464290619E-5</v>
      </c>
      <c r="L92" s="12" t="str">
        <f>_xlfn.XLOOKUP(I92,Sheet!$B$2:$B$900,Sheet!$A$2:$A$900)</f>
        <v>CNP</v>
      </c>
      <c r="M92" s="9">
        <f t="shared" si="5"/>
        <v>-1.4117217464290619E-5</v>
      </c>
      <c r="P92" s="15"/>
      <c r="R92" s="10" t="s">
        <v>182</v>
      </c>
      <c r="S92" s="11">
        <v>6.0814434628814397E-2</v>
      </c>
      <c r="V92" s="16"/>
    </row>
    <row r="93" spans="1:22">
      <c r="A93" s="1" t="s">
        <v>184</v>
      </c>
      <c r="B93">
        <v>0.33498170920359371</v>
      </c>
      <c r="C93">
        <v>0.23784971736868449</v>
      </c>
      <c r="D93">
        <v>1.6006632761808599</v>
      </c>
      <c r="E93">
        <v>-9.713199183490917E-2</v>
      </c>
      <c r="F93" s="8">
        <f t="shared" si="3"/>
        <v>-2.5548654970250002E-4</v>
      </c>
      <c r="G93" s="8">
        <f t="shared" si="4"/>
        <v>-2.1571962494105701E-2</v>
      </c>
      <c r="I93" s="10" t="s">
        <v>185</v>
      </c>
      <c r="J93" s="11">
        <v>-2.5548654970250002E-4</v>
      </c>
      <c r="L93" s="12" t="str">
        <f>_xlfn.XLOOKUP(I93,Sheet!$B$2:$B$900,Sheet!$A$2:$A$900)</f>
        <v>COF</v>
      </c>
      <c r="M93" s="9">
        <f t="shared" si="5"/>
        <v>-2.5548654970250002E-4</v>
      </c>
      <c r="P93" s="15"/>
      <c r="R93" s="10" t="s">
        <v>184</v>
      </c>
      <c r="S93" s="11">
        <v>-2.1571962494105701E-2</v>
      </c>
      <c r="V93" s="16"/>
    </row>
    <row r="94" spans="1:22">
      <c r="A94" s="1" t="s">
        <v>186</v>
      </c>
      <c r="B94">
        <v>0.18416328755977929</v>
      </c>
      <c r="C94">
        <v>0.20298948829912711</v>
      </c>
      <c r="D94">
        <v>0.87269385954695788</v>
      </c>
      <c r="E94">
        <v>1.8826200739347852E-2</v>
      </c>
      <c r="F94" s="8">
        <f t="shared" si="3"/>
        <v>4.5358941338310001E-4</v>
      </c>
      <c r="G94" s="8">
        <f t="shared" si="4"/>
        <v>0.13479472306706239</v>
      </c>
      <c r="I94" s="10" t="s">
        <v>187</v>
      </c>
      <c r="J94" s="11">
        <v>4.5358941338310001E-4</v>
      </c>
      <c r="L94" s="12" t="str">
        <f>_xlfn.XLOOKUP(I94,Sheet!$B$2:$B$900,Sheet!$A$2:$A$900)</f>
        <v>COO</v>
      </c>
      <c r="M94" s="9">
        <f t="shared" si="5"/>
        <v>4.5358941338310001E-4</v>
      </c>
      <c r="P94" s="15"/>
      <c r="R94" s="10" t="s">
        <v>186</v>
      </c>
      <c r="S94" s="11">
        <v>0.13479472306706239</v>
      </c>
      <c r="V94" s="16"/>
    </row>
    <row r="95" spans="1:22">
      <c r="A95" s="1" t="s">
        <v>188</v>
      </c>
      <c r="B95">
        <v>0.30651380027758229</v>
      </c>
      <c r="C95">
        <v>-0.1816042666078215</v>
      </c>
      <c r="D95">
        <v>1.4632545509881341</v>
      </c>
      <c r="E95">
        <v>-0.48811806688540382</v>
      </c>
      <c r="F95" s="8">
        <f t="shared" si="3"/>
        <v>9.4424236634157923E-5</v>
      </c>
      <c r="G95" s="8">
        <f t="shared" si="4"/>
        <v>-3.5439003391444297E-2</v>
      </c>
      <c r="I95" s="10" t="s">
        <v>189</v>
      </c>
      <c r="J95" s="11">
        <v>9.4424236634157923E-5</v>
      </c>
      <c r="L95" s="12" t="str">
        <f>_xlfn.XLOOKUP(I95,Sheet!$B$2:$B$900,Sheet!$A$2:$A$900)</f>
        <v>COP</v>
      </c>
      <c r="M95" s="9">
        <f t="shared" si="5"/>
        <v>9.4424236634157923E-5</v>
      </c>
      <c r="P95" s="15"/>
      <c r="R95" s="10" t="s">
        <v>188</v>
      </c>
      <c r="S95" s="11">
        <v>-3.5439003391444297E-2</v>
      </c>
      <c r="V95" s="16"/>
    </row>
    <row r="96" spans="1:22">
      <c r="A96" s="1" t="s">
        <v>190</v>
      </c>
      <c r="B96">
        <v>0.19154922880211689</v>
      </c>
      <c r="C96">
        <v>0.24314000127419541</v>
      </c>
      <c r="D96">
        <v>0.90834427465456946</v>
      </c>
      <c r="E96">
        <v>5.1590772472078578E-2</v>
      </c>
      <c r="F96" s="8">
        <f t="shared" si="3"/>
        <v>-3.5921174221710002E-4</v>
      </c>
      <c r="G96" s="8">
        <f t="shared" si="4"/>
        <v>-4.5591073770615699E-2</v>
      </c>
      <c r="I96" s="10" t="s">
        <v>191</v>
      </c>
      <c r="J96" s="11">
        <v>-3.5921174221710002E-4</v>
      </c>
      <c r="L96" s="12" t="str">
        <f>_xlfn.XLOOKUP(I96,Sheet!$B$2:$B$900,Sheet!$A$2:$A$900)</f>
        <v>COR</v>
      </c>
      <c r="M96" s="9">
        <f t="shared" si="5"/>
        <v>-3.5921174221710002E-4</v>
      </c>
      <c r="P96" s="15"/>
      <c r="R96" s="10" t="s">
        <v>190</v>
      </c>
      <c r="S96" s="11">
        <v>-4.5591073770615699E-2</v>
      </c>
      <c r="V96" s="16"/>
    </row>
    <row r="97" spans="1:22">
      <c r="A97" s="1" t="s">
        <v>192</v>
      </c>
      <c r="B97">
        <v>0.12737942273783309</v>
      </c>
      <c r="C97">
        <v>0.32481147758051832</v>
      </c>
      <c r="D97">
        <v>0.59860985509904463</v>
      </c>
      <c r="E97">
        <v>0.1974320548426852</v>
      </c>
      <c r="F97" s="8">
        <f t="shared" si="3"/>
        <v>6.3602735911660001E-4</v>
      </c>
      <c r="G97" s="8">
        <f t="shared" si="4"/>
        <v>0.1733916002251657</v>
      </c>
      <c r="I97" s="10" t="s">
        <v>193</v>
      </c>
      <c r="J97" s="11">
        <v>6.3602735911660001E-4</v>
      </c>
      <c r="L97" s="12" t="str">
        <f>_xlfn.XLOOKUP(I97,Sheet!$B$2:$B$900,Sheet!$A$2:$A$900)</f>
        <v>COST</v>
      </c>
      <c r="M97" s="9">
        <f t="shared" si="5"/>
        <v>6.3602735911660001E-4</v>
      </c>
      <c r="P97" s="15"/>
      <c r="R97" s="10" t="s">
        <v>192</v>
      </c>
      <c r="S97" s="11">
        <v>0.1733916002251657</v>
      </c>
      <c r="V97" s="16"/>
    </row>
    <row r="98" spans="1:22">
      <c r="A98" s="1" t="s">
        <v>194</v>
      </c>
      <c r="B98">
        <v>8.3237724505112687E-2</v>
      </c>
      <c r="C98">
        <v>5.9034184131076639E-2</v>
      </c>
      <c r="D98">
        <v>0.38554698146950123</v>
      </c>
      <c r="E98">
        <v>-2.4203540374036051E-2</v>
      </c>
      <c r="F98" s="8">
        <f t="shared" si="3"/>
        <v>2.0966866916979999E-4</v>
      </c>
      <c r="G98" s="8">
        <f t="shared" si="4"/>
        <v>6.4475000752194395E-2</v>
      </c>
      <c r="I98" s="10" t="s">
        <v>195</v>
      </c>
      <c r="J98" s="11">
        <v>2.0966866916979999E-4</v>
      </c>
      <c r="L98" s="12" t="str">
        <f>_xlfn.XLOOKUP(I98,Sheet!$B$2:$B$900,Sheet!$A$2:$A$900)</f>
        <v>CPB</v>
      </c>
      <c r="M98" s="9">
        <f t="shared" si="5"/>
        <v>2.0966866916979999E-4</v>
      </c>
      <c r="P98" s="15"/>
      <c r="R98" s="10" t="s">
        <v>194</v>
      </c>
      <c r="S98" s="11">
        <v>6.4475000752194395E-2</v>
      </c>
      <c r="V98" s="16"/>
    </row>
    <row r="99" spans="1:22">
      <c r="A99" s="1" t="s">
        <v>196</v>
      </c>
      <c r="B99">
        <v>0.20755716373400351</v>
      </c>
      <c r="C99">
        <v>0.43195350653302739</v>
      </c>
      <c r="D99">
        <v>0.98561127511025892</v>
      </c>
      <c r="E99">
        <v>0.2243963427990239</v>
      </c>
      <c r="F99" s="8">
        <f t="shared" si="3"/>
        <v>1.1678413316111001E-3</v>
      </c>
      <c r="G99" s="8">
        <f t="shared" si="4"/>
        <v>0.2166173837277158</v>
      </c>
      <c r="I99" s="10" t="s">
        <v>197</v>
      </c>
      <c r="J99" s="11">
        <v>1.1678413316111001E-3</v>
      </c>
      <c r="L99" s="12" t="str">
        <f>_xlfn.XLOOKUP(I99,Sheet!$B$2:$B$900,Sheet!$A$2:$A$900)</f>
        <v>CPRT</v>
      </c>
      <c r="M99" s="9">
        <f t="shared" si="5"/>
        <v>1.1678413316111001E-3</v>
      </c>
      <c r="P99" s="15"/>
      <c r="R99" s="10" t="s">
        <v>196</v>
      </c>
      <c r="S99" s="11">
        <v>0.2166173837277158</v>
      </c>
      <c r="V99" s="16"/>
    </row>
    <row r="100" spans="1:22">
      <c r="A100" s="1" t="s">
        <v>198</v>
      </c>
      <c r="B100">
        <v>0.21397295621897791</v>
      </c>
      <c r="C100">
        <v>8.8022811118063871E-2</v>
      </c>
      <c r="D100">
        <v>1.01657898224859</v>
      </c>
      <c r="E100">
        <v>-0.12595014510091401</v>
      </c>
      <c r="F100" s="8">
        <f t="shared" si="3"/>
        <v>2.7110634808659998E-4</v>
      </c>
      <c r="G100" s="8">
        <f t="shared" si="4"/>
        <v>0.1433079838295033</v>
      </c>
      <c r="I100" s="10" t="s">
        <v>199</v>
      </c>
      <c r="J100" s="11">
        <v>2.7110634808659998E-4</v>
      </c>
      <c r="L100" s="12" t="str">
        <f>_xlfn.XLOOKUP(I100,Sheet!$B$2:$B$900,Sheet!$A$2:$A$900)</f>
        <v>CPT</v>
      </c>
      <c r="M100" s="9">
        <f t="shared" si="5"/>
        <v>2.7110634808659998E-4</v>
      </c>
      <c r="P100" s="15"/>
      <c r="R100" s="10" t="s">
        <v>198</v>
      </c>
      <c r="S100" s="11">
        <v>0.1433079838295033</v>
      </c>
      <c r="V100" s="16"/>
    </row>
    <row r="101" spans="1:22">
      <c r="A101" s="1" t="s">
        <v>200</v>
      </c>
      <c r="B101">
        <v>0.23256343368653051</v>
      </c>
      <c r="C101">
        <v>0.61758892105646035</v>
      </c>
      <c r="D101">
        <v>1.106311382902943</v>
      </c>
      <c r="E101">
        <v>0.38502548736992992</v>
      </c>
      <c r="F101" s="8">
        <f t="shared" si="3"/>
        <v>2.4426637023220002E-4</v>
      </c>
      <c r="G101" s="8">
        <f t="shared" si="4"/>
        <v>0.11423309136057901</v>
      </c>
      <c r="I101" s="10" t="s">
        <v>201</v>
      </c>
      <c r="J101" s="11">
        <v>2.4426637023220002E-4</v>
      </c>
      <c r="L101" s="12" t="str">
        <f>_xlfn.XLOOKUP(I101,Sheet!$B$2:$B$900,Sheet!$A$2:$A$900)</f>
        <v>CRL</v>
      </c>
      <c r="M101" s="9">
        <f t="shared" si="5"/>
        <v>2.4426637023220002E-4</v>
      </c>
      <c r="P101" s="15"/>
      <c r="R101" s="10" t="s">
        <v>200</v>
      </c>
      <c r="S101" s="11">
        <v>0.11423309136057901</v>
      </c>
      <c r="V101" s="16"/>
    </row>
    <row r="102" spans="1:22">
      <c r="A102" s="1" t="s">
        <v>202</v>
      </c>
      <c r="B102">
        <v>0.22097663359131359</v>
      </c>
      <c r="C102">
        <v>0.4505515075130444</v>
      </c>
      <c r="D102">
        <v>1.0503842884934209</v>
      </c>
      <c r="E102">
        <v>0.22957487392173079</v>
      </c>
      <c r="F102" s="8">
        <f t="shared" si="3"/>
        <v>4.5140016420980002E-4</v>
      </c>
      <c r="G102" s="8">
        <f t="shared" si="4"/>
        <v>0.1156790510794954</v>
      </c>
      <c r="I102" s="10" t="s">
        <v>203</v>
      </c>
      <c r="J102" s="11">
        <v>4.5140016420980002E-4</v>
      </c>
      <c r="L102" s="12" t="str">
        <f>_xlfn.XLOOKUP(I102,Sheet!$B$2:$B$900,Sheet!$A$2:$A$900)</f>
        <v>CRM</v>
      </c>
      <c r="M102" s="9">
        <f t="shared" si="5"/>
        <v>4.5140016420980002E-4</v>
      </c>
      <c r="P102" s="15"/>
      <c r="R102" s="10" t="s">
        <v>202</v>
      </c>
      <c r="S102" s="11">
        <v>0.1156790510794954</v>
      </c>
      <c r="V102" s="16"/>
    </row>
    <row r="103" spans="1:22">
      <c r="A103" s="1" t="s">
        <v>204</v>
      </c>
      <c r="B103">
        <v>0.20757254609813849</v>
      </c>
      <c r="C103">
        <v>5.243100029956782E-2</v>
      </c>
      <c r="D103">
        <v>0.98568552260949494</v>
      </c>
      <c r="E103">
        <v>-0.15514154579857059</v>
      </c>
      <c r="F103" s="8">
        <f t="shared" si="3"/>
        <v>9.9318265318966721E-5</v>
      </c>
      <c r="G103" s="8">
        <f t="shared" si="4"/>
        <v>0.104528143364918</v>
      </c>
      <c r="I103" s="10" t="s">
        <v>205</v>
      </c>
      <c r="J103" s="11">
        <v>9.9318265318966721E-5</v>
      </c>
      <c r="L103" s="12" t="str">
        <f>_xlfn.XLOOKUP(I103,Sheet!$B$2:$B$900,Sheet!$A$2:$A$900)</f>
        <v>CSCO</v>
      </c>
      <c r="M103" s="9">
        <f t="shared" si="5"/>
        <v>9.9318265318966721E-5</v>
      </c>
      <c r="P103" s="15"/>
      <c r="R103" s="10" t="s">
        <v>204</v>
      </c>
      <c r="S103" s="11">
        <v>0.104528143364918</v>
      </c>
      <c r="V103" s="16"/>
    </row>
    <row r="104" spans="1:22">
      <c r="A104" s="1" t="s">
        <v>206</v>
      </c>
      <c r="B104">
        <v>0.1961369484850411</v>
      </c>
      <c r="C104">
        <v>0.53470138365579711</v>
      </c>
      <c r="D104">
        <v>0.93048825139731484</v>
      </c>
      <c r="E104">
        <v>0.33856443517075607</v>
      </c>
      <c r="F104" s="8">
        <f t="shared" si="3"/>
        <v>1.1159297303701E-3</v>
      </c>
      <c r="G104" s="8">
        <f t="shared" si="4"/>
        <v>0.21090170697036109</v>
      </c>
      <c r="I104" s="10" t="s">
        <v>207</v>
      </c>
      <c r="J104" s="11">
        <v>1.1159297303701E-3</v>
      </c>
      <c r="L104" s="12" t="str">
        <f>_xlfn.XLOOKUP(I104,Sheet!$B$2:$B$900,Sheet!$A$2:$A$900)</f>
        <v>CSGP</v>
      </c>
      <c r="M104" s="9">
        <f t="shared" si="5"/>
        <v>1.1159297303701E-3</v>
      </c>
      <c r="P104" s="15"/>
      <c r="R104" s="10" t="s">
        <v>206</v>
      </c>
      <c r="S104" s="11">
        <v>0.21090170697036109</v>
      </c>
      <c r="V104" s="16"/>
    </row>
    <row r="105" spans="1:22">
      <c r="A105" s="1" t="s">
        <v>208</v>
      </c>
      <c r="B105">
        <v>0.24221015792233691</v>
      </c>
      <c r="C105">
        <v>0.34571859120863108</v>
      </c>
      <c r="D105">
        <v>1.1528741312584001</v>
      </c>
      <c r="E105">
        <v>0.10350843328629419</v>
      </c>
      <c r="F105" s="8">
        <f t="shared" si="3"/>
        <v>1.805779420661E-4</v>
      </c>
      <c r="G105" s="8">
        <f t="shared" si="4"/>
        <v>0.10180297583312049</v>
      </c>
      <c r="I105" s="10" t="s">
        <v>209</v>
      </c>
      <c r="J105" s="11">
        <v>1.805779420661E-4</v>
      </c>
      <c r="L105" s="12" t="str">
        <f>_xlfn.XLOOKUP(I105,Sheet!$B$2:$B$900,Sheet!$A$2:$A$900)</f>
        <v>CSX</v>
      </c>
      <c r="M105" s="9">
        <f t="shared" si="5"/>
        <v>1.805779420661E-4</v>
      </c>
      <c r="P105" s="15"/>
      <c r="R105" s="10" t="s">
        <v>208</v>
      </c>
      <c r="S105" s="11">
        <v>0.10180297583312049</v>
      </c>
      <c r="V105" s="16"/>
    </row>
    <row r="106" spans="1:22">
      <c r="A106" s="1" t="s">
        <v>210</v>
      </c>
      <c r="B106">
        <v>0.25357811021411691</v>
      </c>
      <c r="C106">
        <v>0.42018104695497233</v>
      </c>
      <c r="D106">
        <v>1.2077448924556851</v>
      </c>
      <c r="E106">
        <v>0.16660293674085541</v>
      </c>
      <c r="F106" s="8">
        <f t="shared" si="3"/>
        <v>7.6994189902589996E-4</v>
      </c>
      <c r="G106" s="8">
        <f t="shared" si="4"/>
        <v>0.17647345264778799</v>
      </c>
      <c r="I106" s="10" t="s">
        <v>211</v>
      </c>
      <c r="J106" s="11">
        <v>7.6994189902589996E-4</v>
      </c>
      <c r="L106" s="12" t="str">
        <f>_xlfn.XLOOKUP(I106,Sheet!$B$2:$B$900,Sheet!$A$2:$A$900)</f>
        <v>CTAS</v>
      </c>
      <c r="M106" s="9">
        <f t="shared" si="5"/>
        <v>7.6994189902589996E-4</v>
      </c>
      <c r="P106" s="15"/>
      <c r="R106" s="10" t="s">
        <v>210</v>
      </c>
      <c r="S106" s="11">
        <v>0.17647345264778799</v>
      </c>
      <c r="V106" s="16"/>
    </row>
    <row r="107" spans="1:22">
      <c r="A107" s="1" t="s">
        <v>212</v>
      </c>
      <c r="B107">
        <v>0.1610054031458962</v>
      </c>
      <c r="C107">
        <v>9.3703881227606534E-2</v>
      </c>
      <c r="D107">
        <v>0.76091552754011849</v>
      </c>
      <c r="E107">
        <v>-6.730152191828967E-2</v>
      </c>
      <c r="F107" s="8">
        <f t="shared" si="3"/>
        <v>-1.1196517595288E-3</v>
      </c>
      <c r="G107" s="8">
        <f t="shared" si="4"/>
        <v>-0.18419149501961329</v>
      </c>
      <c r="I107" s="10" t="s">
        <v>213</v>
      </c>
      <c r="J107" s="11">
        <v>-1.1196517595288E-3</v>
      </c>
      <c r="L107" s="12" t="str">
        <f>_xlfn.XLOOKUP(I107,Sheet!$B$2:$B$900,Sheet!$A$2:$A$900)</f>
        <v>CTRA</v>
      </c>
      <c r="M107" s="9">
        <f t="shared" si="5"/>
        <v>-1.1196517595288E-3</v>
      </c>
      <c r="P107" s="15"/>
      <c r="R107" s="10" t="s">
        <v>212</v>
      </c>
      <c r="S107" s="11">
        <v>-0.18419149501961329</v>
      </c>
      <c r="V107" s="16"/>
    </row>
    <row r="108" spans="1:22">
      <c r="A108" s="1" t="s">
        <v>214</v>
      </c>
      <c r="B108">
        <v>0.24377053735467541</v>
      </c>
      <c r="C108">
        <v>0.40821328840132171</v>
      </c>
      <c r="D108">
        <v>1.1604057609672009</v>
      </c>
      <c r="E108">
        <v>0.16444275104664621</v>
      </c>
      <c r="F108" s="8">
        <f t="shared" si="3"/>
        <v>-5.2218974943380001E-4</v>
      </c>
      <c r="G108" s="8">
        <f t="shared" si="4"/>
        <v>-0.19072710607730781</v>
      </c>
      <c r="I108" s="10" t="s">
        <v>215</v>
      </c>
      <c r="J108" s="11">
        <v>-5.2218974943380001E-4</v>
      </c>
      <c r="L108" s="12" t="str">
        <f>_xlfn.XLOOKUP(I108,Sheet!$B$2:$B$900,Sheet!$A$2:$A$900)</f>
        <v>CTSH</v>
      </c>
      <c r="M108" s="9">
        <f t="shared" si="5"/>
        <v>-5.2218974943380001E-4</v>
      </c>
      <c r="P108" s="15"/>
      <c r="R108" s="10" t="s">
        <v>214</v>
      </c>
      <c r="S108" s="11">
        <v>-0.19072710607730781</v>
      </c>
      <c r="V108" s="16"/>
    </row>
    <row r="109" spans="1:22">
      <c r="A109" s="1" t="s">
        <v>216</v>
      </c>
      <c r="B109">
        <v>0.17265295987219331</v>
      </c>
      <c r="C109">
        <v>2.5640543926787721E-2</v>
      </c>
      <c r="D109">
        <v>0.81713588167747719</v>
      </c>
      <c r="E109">
        <v>-0.14701241594540551</v>
      </c>
      <c r="F109" s="8">
        <f t="shared" si="3"/>
        <v>-9.9471704364925717E-5</v>
      </c>
      <c r="G109" s="8">
        <f t="shared" si="4"/>
        <v>-4.8753046391035601E-2</v>
      </c>
      <c r="I109" s="10" t="s">
        <v>217</v>
      </c>
      <c r="J109" s="11">
        <v>-9.9471704364925717E-5</v>
      </c>
      <c r="L109" s="12" t="str">
        <f>_xlfn.XLOOKUP(I109,Sheet!$B$2:$B$900,Sheet!$A$2:$A$900)</f>
        <v>CVS</v>
      </c>
      <c r="M109" s="9">
        <f t="shared" si="5"/>
        <v>-9.9471704364925717E-5</v>
      </c>
      <c r="P109" s="15"/>
      <c r="R109" s="10" t="s">
        <v>216</v>
      </c>
      <c r="S109" s="11">
        <v>-4.8753046391035601E-2</v>
      </c>
      <c r="V109" s="16"/>
    </row>
    <row r="110" spans="1:22">
      <c r="A110" s="1" t="s">
        <v>218</v>
      </c>
      <c r="B110">
        <v>0.28464604648770347</v>
      </c>
      <c r="C110">
        <v>-0.11144401028367849</v>
      </c>
      <c r="D110">
        <v>1.3577034134281101</v>
      </c>
      <c r="E110">
        <v>-0.39609005677138198</v>
      </c>
      <c r="F110" s="8">
        <f t="shared" si="3"/>
        <v>-2.7233854965650001E-4</v>
      </c>
      <c r="G110" s="8">
        <f t="shared" si="4"/>
        <v>2.32921403437336E-2</v>
      </c>
      <c r="I110" s="10" t="s">
        <v>219</v>
      </c>
      <c r="J110" s="11">
        <v>-2.7233854965650001E-4</v>
      </c>
      <c r="L110" s="12" t="str">
        <f>_xlfn.XLOOKUP(I110,Sheet!$B$2:$B$900,Sheet!$A$2:$A$900)</f>
        <v>CVX</v>
      </c>
      <c r="M110" s="9">
        <f t="shared" si="5"/>
        <v>-2.7233854965650001E-4</v>
      </c>
      <c r="P110" s="15"/>
      <c r="R110" s="10" t="s">
        <v>218</v>
      </c>
      <c r="S110" s="11">
        <v>2.32921403437336E-2</v>
      </c>
      <c r="V110" s="16"/>
    </row>
    <row r="111" spans="1:22">
      <c r="A111" s="1" t="s">
        <v>220</v>
      </c>
      <c r="B111">
        <v>0.19540006519183081</v>
      </c>
      <c r="C111">
        <v>4.5943212660743533E-2</v>
      </c>
      <c r="D111">
        <v>0.92693146771506385</v>
      </c>
      <c r="E111">
        <v>-0.1494568525310872</v>
      </c>
      <c r="F111" s="8">
        <f t="shared" si="3"/>
        <v>1.827526060074E-4</v>
      </c>
      <c r="G111" s="8">
        <f t="shared" si="4"/>
        <v>0.106952517343189</v>
      </c>
      <c r="I111" s="10" t="s">
        <v>221</v>
      </c>
      <c r="J111" s="11">
        <v>1.827526060074E-4</v>
      </c>
      <c r="L111" s="12" t="str">
        <f>_xlfn.XLOOKUP(I111,Sheet!$B$2:$B$900,Sheet!$A$2:$A$900)</f>
        <v>D</v>
      </c>
      <c r="M111" s="9">
        <f t="shared" si="5"/>
        <v>1.827526060074E-4</v>
      </c>
      <c r="P111" s="15"/>
      <c r="R111" s="10" t="s">
        <v>220</v>
      </c>
      <c r="S111" s="11">
        <v>0.106952517343189</v>
      </c>
      <c r="V111" s="16"/>
    </row>
    <row r="112" spans="1:22">
      <c r="A112" s="1" t="s">
        <v>222</v>
      </c>
      <c r="B112">
        <v>0.27646637819807102</v>
      </c>
      <c r="C112">
        <v>-3.8784573598733003E-2</v>
      </c>
      <c r="D112">
        <v>1.3182218415606799</v>
      </c>
      <c r="E112">
        <v>-0.31525095179680401</v>
      </c>
      <c r="F112" s="8">
        <f t="shared" si="3"/>
        <v>-1.5348734697090001E-4</v>
      </c>
      <c r="G112" s="8">
        <f t="shared" si="4"/>
        <v>4.9640928850451703E-2</v>
      </c>
      <c r="I112" s="10" t="s">
        <v>223</v>
      </c>
      <c r="J112" s="11">
        <v>-1.5348734697090001E-4</v>
      </c>
      <c r="L112" s="12" t="str">
        <f>_xlfn.XLOOKUP(I112,Sheet!$B$2:$B$900,Sheet!$A$2:$A$900)</f>
        <v>DAL</v>
      </c>
      <c r="M112" s="9">
        <f t="shared" si="5"/>
        <v>-1.5348734697090001E-4</v>
      </c>
      <c r="P112" s="15"/>
      <c r="R112" s="10" t="s">
        <v>222</v>
      </c>
      <c r="S112" s="11">
        <v>4.9640928850451703E-2</v>
      </c>
      <c r="V112" s="16"/>
    </row>
    <row r="113" spans="1:22">
      <c r="A113" s="1" t="s">
        <v>224</v>
      </c>
      <c r="B113">
        <v>0.24415211482796481</v>
      </c>
      <c r="C113">
        <v>0.25550016681581628</v>
      </c>
      <c r="D113">
        <v>1.1622475567346111</v>
      </c>
      <c r="E113">
        <v>1.134805198785158E-2</v>
      </c>
      <c r="F113" s="8">
        <f t="shared" si="3"/>
        <v>-1.1909197294797001E-3</v>
      </c>
      <c r="G113" s="8">
        <f t="shared" si="4"/>
        <v>-0.35516270596329819</v>
      </c>
      <c r="I113" s="10" t="s">
        <v>225</v>
      </c>
      <c r="J113" s="11">
        <v>-1.1909197294797001E-3</v>
      </c>
      <c r="L113" s="12" t="str">
        <f>_xlfn.XLOOKUP(I113,Sheet!$B$2:$B$900,Sheet!$A$2:$A$900)</f>
        <v>DD</v>
      </c>
      <c r="M113" s="9">
        <f t="shared" si="5"/>
        <v>-1.1909197294797001E-3</v>
      </c>
      <c r="P113" s="15"/>
      <c r="R113" s="10" t="s">
        <v>224</v>
      </c>
      <c r="S113" s="11">
        <v>-0.35516270596329819</v>
      </c>
      <c r="V113" s="16"/>
    </row>
    <row r="114" spans="1:22">
      <c r="A114" s="1" t="s">
        <v>226</v>
      </c>
      <c r="B114">
        <v>0.22322679488415101</v>
      </c>
      <c r="C114">
        <v>0.56184205102109319</v>
      </c>
      <c r="D114">
        <v>1.061245352982928</v>
      </c>
      <c r="E114">
        <v>0.33861525613694221</v>
      </c>
      <c r="F114" s="8">
        <f t="shared" si="3"/>
        <v>-1.441204908404E-4</v>
      </c>
      <c r="G114" s="8">
        <f t="shared" si="4"/>
        <v>6.1988075943647497E-2</v>
      </c>
      <c r="I114" s="10" t="s">
        <v>227</v>
      </c>
      <c r="J114" s="11">
        <v>-1.441204908404E-4</v>
      </c>
      <c r="L114" s="12" t="str">
        <f>_xlfn.XLOOKUP(I114,Sheet!$B$2:$B$900,Sheet!$A$2:$A$900)</f>
        <v>DE</v>
      </c>
      <c r="M114" s="9">
        <f t="shared" si="5"/>
        <v>-1.441204908404E-4</v>
      </c>
      <c r="P114" s="15"/>
      <c r="R114" s="10" t="s">
        <v>226</v>
      </c>
      <c r="S114" s="11">
        <v>6.1988075943647497E-2</v>
      </c>
      <c r="V114" s="16"/>
    </row>
    <row r="115" spans="1:22">
      <c r="A115" s="1" t="s">
        <v>228</v>
      </c>
      <c r="B115">
        <v>0.38453806244651673</v>
      </c>
      <c r="C115">
        <v>0.45840691464492589</v>
      </c>
      <c r="D115">
        <v>1.8398615728316039</v>
      </c>
      <c r="E115">
        <v>7.3868852198409163E-2</v>
      </c>
      <c r="F115" s="8">
        <f t="shared" si="3"/>
        <v>-1.3874688027659999E-4</v>
      </c>
      <c r="G115" s="8">
        <f t="shared" si="4"/>
        <v>6.6604019176635804E-2</v>
      </c>
      <c r="I115" s="10" t="s">
        <v>229</v>
      </c>
      <c r="J115" s="11">
        <v>-1.3874688027659999E-4</v>
      </c>
      <c r="L115" s="12" t="str">
        <f>_xlfn.XLOOKUP(I115,Sheet!$B$2:$B$900,Sheet!$A$2:$A$900)</f>
        <v>DFS</v>
      </c>
      <c r="M115" s="9">
        <f t="shared" si="5"/>
        <v>-1.3874688027659999E-4</v>
      </c>
      <c r="P115" s="15"/>
      <c r="R115" s="10" t="s">
        <v>228</v>
      </c>
      <c r="S115" s="11">
        <v>6.6604019176635804E-2</v>
      </c>
      <c r="V115" s="16"/>
    </row>
    <row r="116" spans="1:22">
      <c r="A116" s="1" t="s">
        <v>230</v>
      </c>
      <c r="B116">
        <v>0.15935799400685249</v>
      </c>
      <c r="C116">
        <v>0.21737556774525479</v>
      </c>
      <c r="D116">
        <v>0.75296382338597168</v>
      </c>
      <c r="E116">
        <v>5.8017573738402273E-2</v>
      </c>
      <c r="F116" s="8">
        <f t="shared" si="3"/>
        <v>-2.5530378967684878E-7</v>
      </c>
      <c r="G116" s="8">
        <f t="shared" si="4"/>
        <v>3.4364147894000002E-4</v>
      </c>
      <c r="I116" s="10" t="s">
        <v>231</v>
      </c>
      <c r="J116" s="11">
        <v>-2.5530378967684878E-7</v>
      </c>
      <c r="L116" s="12" t="str">
        <f>_xlfn.XLOOKUP(I116,Sheet!$B$2:$B$900,Sheet!$A$2:$A$900)</f>
        <v>DGX</v>
      </c>
      <c r="M116" s="9">
        <f t="shared" si="5"/>
        <v>-2.5530378967684878E-7</v>
      </c>
      <c r="P116" s="15"/>
      <c r="R116" s="10" t="s">
        <v>230</v>
      </c>
      <c r="S116" s="11">
        <v>3.4364147894000002E-4</v>
      </c>
      <c r="V116" s="16"/>
    </row>
    <row r="117" spans="1:22">
      <c r="A117" s="1" t="s">
        <v>232</v>
      </c>
      <c r="B117">
        <v>0.2397834830345697</v>
      </c>
      <c r="C117">
        <v>0.45807924436342801</v>
      </c>
      <c r="D117">
        <v>1.141161072050155</v>
      </c>
      <c r="E117">
        <v>0.21829576132885831</v>
      </c>
      <c r="F117" s="8">
        <f t="shared" si="3"/>
        <v>-6.6381216383854696E-5</v>
      </c>
      <c r="G117" s="8">
        <f t="shared" si="4"/>
        <v>8.0563946487241897E-2</v>
      </c>
      <c r="I117" s="10" t="s">
        <v>233</v>
      </c>
      <c r="J117" s="11">
        <v>-6.6381216383854696E-5</v>
      </c>
      <c r="L117" s="12" t="str">
        <f>_xlfn.XLOOKUP(I117,Sheet!$B$2:$B$900,Sheet!$A$2:$A$900)</f>
        <v>DHI</v>
      </c>
      <c r="M117" s="9">
        <f t="shared" si="5"/>
        <v>-6.6381216383854696E-5</v>
      </c>
      <c r="P117" s="15"/>
      <c r="R117" s="10" t="s">
        <v>232</v>
      </c>
      <c r="S117" s="11">
        <v>8.0563946487241897E-2</v>
      </c>
      <c r="V117" s="16"/>
    </row>
    <row r="118" spans="1:22">
      <c r="A118" s="1" t="s">
        <v>234</v>
      </c>
      <c r="B118">
        <v>0.16043344105463139</v>
      </c>
      <c r="C118">
        <v>0.43097570688995168</v>
      </c>
      <c r="D118">
        <v>0.75815478448647444</v>
      </c>
      <c r="E118">
        <v>0.27054226583532032</v>
      </c>
      <c r="F118" s="8">
        <f t="shared" si="3"/>
        <v>6.8936382867840001E-4</v>
      </c>
      <c r="G118" s="8">
        <f t="shared" si="4"/>
        <v>0.17794312354332029</v>
      </c>
      <c r="I118" s="10" t="s">
        <v>235</v>
      </c>
      <c r="J118" s="11">
        <v>6.8936382867840001E-4</v>
      </c>
      <c r="L118" s="12" t="str">
        <f>_xlfn.XLOOKUP(I118,Sheet!$B$2:$B$900,Sheet!$A$2:$A$900)</f>
        <v>DHR</v>
      </c>
      <c r="M118" s="9">
        <f t="shared" si="5"/>
        <v>6.8936382867840001E-4</v>
      </c>
      <c r="P118" s="15"/>
      <c r="R118" s="10" t="s">
        <v>234</v>
      </c>
      <c r="S118" s="11">
        <v>0.17794312354332029</v>
      </c>
      <c r="V118" s="16"/>
    </row>
    <row r="119" spans="1:22">
      <c r="A119" s="1" t="s">
        <v>236</v>
      </c>
      <c r="B119">
        <v>0.22013735714381619</v>
      </c>
      <c r="C119">
        <v>0.34433579678513709</v>
      </c>
      <c r="D119">
        <v>1.046333274172889</v>
      </c>
      <c r="E119">
        <v>0.124198439641321</v>
      </c>
      <c r="F119" s="8">
        <f t="shared" si="3"/>
        <v>2.824038688884E-4</v>
      </c>
      <c r="G119" s="8">
        <f t="shared" si="4"/>
        <v>0.14767764528341901</v>
      </c>
      <c r="I119" s="10" t="s">
        <v>237</v>
      </c>
      <c r="J119" s="11">
        <v>2.824038688884E-4</v>
      </c>
      <c r="L119" s="12" t="str">
        <f>_xlfn.XLOOKUP(I119,Sheet!$B$2:$B$900,Sheet!$A$2:$A$900)</f>
        <v>DIS</v>
      </c>
      <c r="M119" s="9">
        <f t="shared" si="5"/>
        <v>2.824038688884E-4</v>
      </c>
      <c r="P119" s="15"/>
      <c r="R119" s="10" t="s">
        <v>236</v>
      </c>
      <c r="S119" s="11">
        <v>0.14767764528341901</v>
      </c>
      <c r="V119" s="16"/>
    </row>
    <row r="120" spans="1:22">
      <c r="A120" s="1" t="s">
        <v>238</v>
      </c>
      <c r="B120">
        <v>0.17539715716439691</v>
      </c>
      <c r="C120">
        <v>0.27928926252153252</v>
      </c>
      <c r="D120">
        <v>0.83038155604643316</v>
      </c>
      <c r="E120">
        <v>0.1038921053571356</v>
      </c>
      <c r="F120" s="8">
        <f t="shared" si="3"/>
        <v>1.051891061238E-4</v>
      </c>
      <c r="G120" s="8">
        <f t="shared" si="4"/>
        <v>9.4911497363487904E-2</v>
      </c>
      <c r="I120" s="10" t="s">
        <v>239</v>
      </c>
      <c r="J120" s="11">
        <v>1.051891061238E-4</v>
      </c>
      <c r="L120" s="12" t="str">
        <f>_xlfn.XLOOKUP(I120,Sheet!$B$2:$B$900,Sheet!$A$2:$A$900)</f>
        <v>DLR</v>
      </c>
      <c r="M120" s="9">
        <f t="shared" si="5"/>
        <v>1.051891061238E-4</v>
      </c>
      <c r="P120" s="15"/>
      <c r="R120" s="10" t="s">
        <v>238</v>
      </c>
      <c r="S120" s="11">
        <v>9.4911497363487904E-2</v>
      </c>
      <c r="V120" s="16"/>
    </row>
    <row r="121" spans="1:22">
      <c r="A121" s="1" t="s">
        <v>240</v>
      </c>
      <c r="B121">
        <v>0.15851179710926619</v>
      </c>
      <c r="C121">
        <v>0.25164154972228497</v>
      </c>
      <c r="D121">
        <v>0.74887940548012621</v>
      </c>
      <c r="E121">
        <v>9.312975261301884E-2</v>
      </c>
      <c r="F121" s="8">
        <f t="shared" si="3"/>
        <v>-4.0282286762570002E-4</v>
      </c>
      <c r="G121" s="8">
        <f t="shared" si="4"/>
        <v>4.9270323182568E-2</v>
      </c>
      <c r="I121" s="10" t="s">
        <v>241</v>
      </c>
      <c r="J121" s="11">
        <v>-4.0282286762570002E-4</v>
      </c>
      <c r="L121" s="12" t="str">
        <f>_xlfn.XLOOKUP(I121,Sheet!$B$2:$B$900,Sheet!$A$2:$A$900)</f>
        <v>DLTR</v>
      </c>
      <c r="M121" s="9">
        <f t="shared" si="5"/>
        <v>-4.0282286762570002E-4</v>
      </c>
      <c r="P121" s="15"/>
      <c r="R121" s="10" t="s">
        <v>240</v>
      </c>
      <c r="S121" s="11">
        <v>4.9270323182568E-2</v>
      </c>
      <c r="V121" s="16"/>
    </row>
    <row r="122" spans="1:22">
      <c r="A122" s="1" t="s">
        <v>242</v>
      </c>
      <c r="B122">
        <v>0.24269402713209581</v>
      </c>
      <c r="C122">
        <v>0.21767800710344351</v>
      </c>
      <c r="D122">
        <v>1.1552096681412041</v>
      </c>
      <c r="E122">
        <v>-2.5016020028652299E-2</v>
      </c>
      <c r="F122" s="8">
        <f t="shared" si="3"/>
        <v>4.1480172052689999E-4</v>
      </c>
      <c r="G122" s="8">
        <f t="shared" si="4"/>
        <v>0.14475746597407221</v>
      </c>
      <c r="I122" s="10" t="s">
        <v>243</v>
      </c>
      <c r="J122" s="11">
        <v>4.1480172052689999E-4</v>
      </c>
      <c r="L122" s="12" t="str">
        <f>_xlfn.XLOOKUP(I122,Sheet!$B$2:$B$900,Sheet!$A$2:$A$900)</f>
        <v>DOV</v>
      </c>
      <c r="M122" s="9">
        <f t="shared" si="5"/>
        <v>4.1480172052689999E-4</v>
      </c>
      <c r="P122" s="15"/>
      <c r="R122" s="10" t="s">
        <v>242</v>
      </c>
      <c r="S122" s="11">
        <v>0.14475746597407221</v>
      </c>
      <c r="V122" s="16"/>
    </row>
    <row r="123" spans="1:22">
      <c r="A123" s="1" t="s">
        <v>244</v>
      </c>
      <c r="B123">
        <v>8.5591774219637873E-2</v>
      </c>
      <c r="C123">
        <v>0.36528234687383893</v>
      </c>
      <c r="D123">
        <v>0.39690949394465008</v>
      </c>
      <c r="E123">
        <v>0.279690572654201</v>
      </c>
      <c r="F123" s="8">
        <f t="shared" si="3"/>
        <v>7.542083103748E-4</v>
      </c>
      <c r="G123" s="8">
        <f t="shared" si="4"/>
        <v>5.8700770678020903E-2</v>
      </c>
      <c r="I123" s="10" t="s">
        <v>245</v>
      </c>
      <c r="J123" s="11">
        <v>7.542083103748E-4</v>
      </c>
      <c r="L123" s="12" t="str">
        <f>_xlfn.XLOOKUP(I123,Sheet!$B$2:$B$900,Sheet!$A$2:$A$900)</f>
        <v>DPZ</v>
      </c>
      <c r="M123" s="9">
        <f t="shared" si="5"/>
        <v>7.542083103748E-4</v>
      </c>
      <c r="P123" s="15"/>
      <c r="R123" s="10" t="s">
        <v>244</v>
      </c>
      <c r="S123" s="11">
        <v>5.8700770678020903E-2</v>
      </c>
      <c r="V123" s="16"/>
    </row>
    <row r="124" spans="1:22">
      <c r="A124" s="1" t="s">
        <v>246</v>
      </c>
      <c r="B124">
        <v>0.33239056392731597</v>
      </c>
      <c r="C124">
        <v>0.43920351622886372</v>
      </c>
      <c r="D124">
        <v>1.588156352327484</v>
      </c>
      <c r="E124">
        <v>0.1068129523015476</v>
      </c>
      <c r="F124" s="8">
        <f t="shared" si="3"/>
        <v>1.630151164692E-4</v>
      </c>
      <c r="G124" s="8">
        <f t="shared" si="4"/>
        <v>0.1224966959493765</v>
      </c>
      <c r="I124" s="10" t="s">
        <v>247</v>
      </c>
      <c r="J124" s="11">
        <v>1.630151164692E-4</v>
      </c>
      <c r="L124" s="12" t="str">
        <f>_xlfn.XLOOKUP(I124,Sheet!$B$2:$B$900,Sheet!$A$2:$A$900)</f>
        <v>DRI</v>
      </c>
      <c r="M124" s="9">
        <f t="shared" si="5"/>
        <v>1.630151164692E-4</v>
      </c>
      <c r="P124" s="15"/>
      <c r="R124" s="10" t="s">
        <v>246</v>
      </c>
      <c r="S124" s="11">
        <v>0.1224966959493765</v>
      </c>
      <c r="V124" s="16"/>
    </row>
    <row r="125" spans="1:22">
      <c r="A125" s="1" t="s">
        <v>248</v>
      </c>
      <c r="B125">
        <v>0.2321132088202677</v>
      </c>
      <c r="C125">
        <v>8.5639953007261793E-2</v>
      </c>
      <c r="D125">
        <v>1.10413824032742</v>
      </c>
      <c r="E125">
        <v>-0.14647325581300591</v>
      </c>
      <c r="F125" s="8">
        <f t="shared" si="3"/>
        <v>4.2612634643500002E-4</v>
      </c>
      <c r="G125" s="8">
        <f t="shared" si="4"/>
        <v>0.13432836496766831</v>
      </c>
      <c r="I125" s="10" t="s">
        <v>249</v>
      </c>
      <c r="J125" s="11">
        <v>4.2612634643500002E-4</v>
      </c>
      <c r="L125" s="12" t="str">
        <f>_xlfn.XLOOKUP(I125,Sheet!$B$2:$B$900,Sheet!$A$2:$A$900)</f>
        <v>DTE</v>
      </c>
      <c r="M125" s="9">
        <f t="shared" si="5"/>
        <v>4.2612634643500002E-4</v>
      </c>
      <c r="P125" s="15"/>
      <c r="R125" s="10" t="s">
        <v>248</v>
      </c>
      <c r="S125" s="11">
        <v>0.13432836496766831</v>
      </c>
      <c r="V125" s="16"/>
    </row>
    <row r="126" spans="1:22">
      <c r="A126" s="1" t="s">
        <v>250</v>
      </c>
      <c r="B126">
        <v>0.1943732729032675</v>
      </c>
      <c r="C126">
        <v>0.13195691499131981</v>
      </c>
      <c r="D126">
        <v>0.92197535310278611</v>
      </c>
      <c r="E126">
        <v>-6.2416357911947752E-2</v>
      </c>
      <c r="F126" s="8">
        <f t="shared" si="3"/>
        <v>2.993670467306E-4</v>
      </c>
      <c r="G126" s="8">
        <f t="shared" si="4"/>
        <v>0.11909351321904769</v>
      </c>
      <c r="I126" s="10" t="s">
        <v>251</v>
      </c>
      <c r="J126" s="11">
        <v>2.993670467306E-4</v>
      </c>
      <c r="L126" s="12" t="str">
        <f>_xlfn.XLOOKUP(I126,Sheet!$B$2:$B$900,Sheet!$A$2:$A$900)</f>
        <v>DUK</v>
      </c>
      <c r="M126" s="9">
        <f t="shared" si="5"/>
        <v>2.993670467306E-4</v>
      </c>
      <c r="P126" s="15"/>
      <c r="R126" s="10" t="s">
        <v>250</v>
      </c>
      <c r="S126" s="11">
        <v>0.11909351321904769</v>
      </c>
      <c r="V126" s="16"/>
    </row>
    <row r="127" spans="1:22">
      <c r="A127" s="1" t="s">
        <v>252</v>
      </c>
      <c r="B127">
        <v>0.17296558515715871</v>
      </c>
      <c r="C127">
        <v>0.53341428190059315</v>
      </c>
      <c r="D127">
        <v>0.81864485945247867</v>
      </c>
      <c r="E127">
        <v>0.36044869674343438</v>
      </c>
      <c r="F127" s="8">
        <f t="shared" si="3"/>
        <v>-1.696189608219E-4</v>
      </c>
      <c r="G127" s="8">
        <f t="shared" si="4"/>
        <v>-0.14299134776068551</v>
      </c>
      <c r="I127" s="10" t="s">
        <v>253</v>
      </c>
      <c r="J127" s="11">
        <v>-1.696189608219E-4</v>
      </c>
      <c r="L127" s="12" t="str">
        <f>_xlfn.XLOOKUP(I127,Sheet!$B$2:$B$900,Sheet!$A$2:$A$900)</f>
        <v>DVA</v>
      </c>
      <c r="M127" s="9">
        <f t="shared" si="5"/>
        <v>-1.696189608219E-4</v>
      </c>
      <c r="P127" s="15"/>
      <c r="R127" s="10" t="s">
        <v>252</v>
      </c>
      <c r="S127" s="11">
        <v>-0.14299134776068551</v>
      </c>
      <c r="V127" s="16"/>
    </row>
    <row r="128" spans="1:22">
      <c r="A128" s="1" t="s">
        <v>254</v>
      </c>
      <c r="B128">
        <v>0.35392590919974992</v>
      </c>
      <c r="C128">
        <v>4.8477201479433241E-2</v>
      </c>
      <c r="D128">
        <v>1.6921030225294009</v>
      </c>
      <c r="E128">
        <v>-0.30544870772031668</v>
      </c>
      <c r="F128" s="8">
        <f t="shared" si="3"/>
        <v>-1.2171738368533999E-3</v>
      </c>
      <c r="G128" s="8">
        <f t="shared" si="4"/>
        <v>-0.58975373613626614</v>
      </c>
      <c r="I128" s="10" t="s">
        <v>255</v>
      </c>
      <c r="J128" s="11">
        <v>-1.2171738368533999E-3</v>
      </c>
      <c r="L128" s="12" t="str">
        <f>_xlfn.XLOOKUP(I128,Sheet!$B$2:$B$900,Sheet!$A$2:$A$900)</f>
        <v>DVN</v>
      </c>
      <c r="M128" s="9">
        <f t="shared" si="5"/>
        <v>-1.2171738368533999E-3</v>
      </c>
      <c r="P128" s="15"/>
      <c r="R128" s="10" t="s">
        <v>254</v>
      </c>
      <c r="S128" s="11">
        <v>-0.58975373613626614</v>
      </c>
      <c r="V128" s="16"/>
    </row>
    <row r="129" spans="1:22">
      <c r="A129" s="1" t="s">
        <v>256</v>
      </c>
      <c r="B129">
        <v>0.1744899360491847</v>
      </c>
      <c r="C129">
        <v>0.67917915159980458</v>
      </c>
      <c r="D129">
        <v>0.82600258682768124</v>
      </c>
      <c r="E129">
        <v>0.50468921555061985</v>
      </c>
      <c r="F129" s="8">
        <f t="shared" si="3"/>
        <v>2.6566621383207001E-3</v>
      </c>
      <c r="G129" s="8">
        <f t="shared" si="4"/>
        <v>0.27881413628460111</v>
      </c>
      <c r="I129" s="10" t="s">
        <v>257</v>
      </c>
      <c r="J129" s="11">
        <v>2.6566621383207001E-3</v>
      </c>
      <c r="L129" s="12" t="str">
        <f>_xlfn.XLOOKUP(I129,Sheet!$B$2:$B$900,Sheet!$A$2:$A$900)</f>
        <v>DXCM</v>
      </c>
      <c r="M129" s="9">
        <f t="shared" si="5"/>
        <v>2.6566621383207001E-3</v>
      </c>
      <c r="P129" s="15"/>
      <c r="R129" s="10" t="s">
        <v>256</v>
      </c>
      <c r="S129" s="11">
        <v>0.27881413628460111</v>
      </c>
      <c r="V129" s="16"/>
    </row>
    <row r="130" spans="1:22">
      <c r="A130" s="1" t="s">
        <v>258</v>
      </c>
      <c r="B130">
        <v>0.12490000145269931</v>
      </c>
      <c r="C130">
        <v>0.35695394865254698</v>
      </c>
      <c r="D130">
        <v>0.58664219990907562</v>
      </c>
      <c r="E130">
        <v>0.2320539471998477</v>
      </c>
      <c r="F130" s="8">
        <f t="shared" ref="F130:F193" si="6">_xlfn.XLOOKUP(A130,$L$2:$L$900,$M$2:$M$900)</f>
        <v>-2.9531435441310002E-4</v>
      </c>
      <c r="G130" s="8">
        <f t="shared" ref="G130:G193" si="7">_xlfn.XLOOKUP(A130,$R$2:$R$900,$S$2:$S$900)</f>
        <v>-0.26495743604273242</v>
      </c>
      <c r="I130" s="10" t="s">
        <v>259</v>
      </c>
      <c r="J130" s="11">
        <v>-2.9531435441310002E-4</v>
      </c>
      <c r="L130" s="12" t="str">
        <f>_xlfn.XLOOKUP(I130,Sheet!$B$2:$B$900,Sheet!$A$2:$A$900)</f>
        <v>EA</v>
      </c>
      <c r="M130" s="9">
        <f t="shared" ref="M130:M193" si="8">J130</f>
        <v>-2.9531435441310002E-4</v>
      </c>
      <c r="P130" s="15"/>
      <c r="R130" s="10" t="s">
        <v>258</v>
      </c>
      <c r="S130" s="11">
        <v>-0.26495743604273242</v>
      </c>
      <c r="V130" s="16"/>
    </row>
    <row r="131" spans="1:22">
      <c r="A131" s="1" t="s">
        <v>260</v>
      </c>
      <c r="B131">
        <v>0.12959569234867871</v>
      </c>
      <c r="C131">
        <v>0.4177674297296371</v>
      </c>
      <c r="D131">
        <v>0.60930733142936311</v>
      </c>
      <c r="E131">
        <v>0.28817173738095841</v>
      </c>
      <c r="F131" s="8">
        <f t="shared" si="6"/>
        <v>-3.679351870957E-4</v>
      </c>
      <c r="G131" s="8">
        <f t="shared" si="7"/>
        <v>-1.55789725014517E-2</v>
      </c>
      <c r="I131" s="10" t="s">
        <v>261</v>
      </c>
      <c r="J131" s="11">
        <v>-3.679351870957E-4</v>
      </c>
      <c r="L131" s="12" t="str">
        <f>_xlfn.XLOOKUP(I131,Sheet!$B$2:$B$900,Sheet!$A$2:$A$900)</f>
        <v>EBAY</v>
      </c>
      <c r="M131" s="9">
        <f t="shared" si="8"/>
        <v>-3.679351870957E-4</v>
      </c>
      <c r="P131" s="15"/>
      <c r="R131" s="10" t="s">
        <v>260</v>
      </c>
      <c r="S131" s="11">
        <v>-1.55789725014517E-2</v>
      </c>
      <c r="V131" s="16"/>
    </row>
    <row r="132" spans="1:22">
      <c r="A132" s="1" t="s">
        <v>262</v>
      </c>
      <c r="B132">
        <v>0.23620493926296651</v>
      </c>
      <c r="C132">
        <v>0.24025414063150191</v>
      </c>
      <c r="D132">
        <v>1.1238881792999229</v>
      </c>
      <c r="E132">
        <v>4.0492013685353712E-3</v>
      </c>
      <c r="F132" s="8">
        <f t="shared" si="6"/>
        <v>4.65987463043E-4</v>
      </c>
      <c r="G132" s="8">
        <f t="shared" si="7"/>
        <v>0.16442613310238971</v>
      </c>
      <c r="I132" s="10" t="s">
        <v>263</v>
      </c>
      <c r="J132" s="11">
        <v>4.65987463043E-4</v>
      </c>
      <c r="L132" s="12" t="str">
        <f>_xlfn.XLOOKUP(I132,Sheet!$B$2:$B$900,Sheet!$A$2:$A$900)</f>
        <v>ECL</v>
      </c>
      <c r="M132" s="9">
        <f t="shared" si="8"/>
        <v>4.65987463043E-4</v>
      </c>
      <c r="P132" s="15"/>
      <c r="R132" s="10" t="s">
        <v>262</v>
      </c>
      <c r="S132" s="11">
        <v>0.16442613310238971</v>
      </c>
      <c r="V132" s="16"/>
    </row>
    <row r="133" spans="1:22">
      <c r="A133" s="1" t="s">
        <v>264</v>
      </c>
      <c r="B133">
        <v>0.14798763772215071</v>
      </c>
      <c r="C133">
        <v>-0.1020076739642687</v>
      </c>
      <c r="D133">
        <v>0.69808145861065041</v>
      </c>
      <c r="E133">
        <v>-0.24999531168641939</v>
      </c>
      <c r="F133" s="8">
        <f t="shared" si="6"/>
        <v>2.402774595113E-4</v>
      </c>
      <c r="G133" s="8">
        <f t="shared" si="7"/>
        <v>0.10706540164740939</v>
      </c>
      <c r="I133" s="10" t="s">
        <v>265</v>
      </c>
      <c r="J133" s="11">
        <v>2.402774595113E-4</v>
      </c>
      <c r="L133" s="12" t="str">
        <f>_xlfn.XLOOKUP(I133,Sheet!$B$2:$B$900,Sheet!$A$2:$A$900)</f>
        <v>ED</v>
      </c>
      <c r="M133" s="9">
        <f t="shared" si="8"/>
        <v>2.402774595113E-4</v>
      </c>
      <c r="P133" s="15"/>
      <c r="R133" s="10" t="s">
        <v>264</v>
      </c>
      <c r="S133" s="11">
        <v>0.10706540164740939</v>
      </c>
      <c r="V133" s="16"/>
    </row>
    <row r="134" spans="1:22">
      <c r="A134" s="1" t="s">
        <v>266</v>
      </c>
      <c r="B134">
        <v>0.18297754863455751</v>
      </c>
      <c r="C134">
        <v>0.4170805259624224</v>
      </c>
      <c r="D134">
        <v>0.86697054230052506</v>
      </c>
      <c r="E134">
        <v>0.23410297732786489</v>
      </c>
      <c r="F134" s="8">
        <f t="shared" si="6"/>
        <v>1.081628877357E-4</v>
      </c>
      <c r="G134" s="8">
        <f t="shared" si="7"/>
        <v>8.2890440998929699E-2</v>
      </c>
      <c r="I134" s="10" t="s">
        <v>267</v>
      </c>
      <c r="J134" s="11">
        <v>1.081628877357E-4</v>
      </c>
      <c r="L134" s="12" t="str">
        <f>_xlfn.XLOOKUP(I134,Sheet!$B$2:$B$900,Sheet!$A$2:$A$900)</f>
        <v>EFX</v>
      </c>
      <c r="M134" s="9">
        <f t="shared" si="8"/>
        <v>1.081628877357E-4</v>
      </c>
      <c r="P134" s="15"/>
      <c r="R134" s="10" t="s">
        <v>266</v>
      </c>
      <c r="S134" s="11">
        <v>8.2890440998929699E-2</v>
      </c>
      <c r="V134" s="16"/>
    </row>
    <row r="135" spans="1:22">
      <c r="A135" s="1" t="s">
        <v>268</v>
      </c>
      <c r="B135">
        <v>0.22450530417370729</v>
      </c>
      <c r="C135">
        <v>-1.6768937507038451E-2</v>
      </c>
      <c r="D135">
        <v>1.067416453645136</v>
      </c>
      <c r="E135">
        <v>-0.24127424168074579</v>
      </c>
      <c r="F135" s="8">
        <f t="shared" si="6"/>
        <v>3.8436320358800001E-4</v>
      </c>
      <c r="G135" s="8">
        <f t="shared" si="7"/>
        <v>6.4738373413429098E-2</v>
      </c>
      <c r="I135" s="10" t="s">
        <v>269</v>
      </c>
      <c r="J135" s="11">
        <v>3.8436320358800001E-4</v>
      </c>
      <c r="L135" s="12" t="str">
        <f>_xlfn.XLOOKUP(I135,Sheet!$B$2:$B$900,Sheet!$A$2:$A$900)</f>
        <v>EG</v>
      </c>
      <c r="M135" s="9">
        <f t="shared" si="8"/>
        <v>3.8436320358800001E-4</v>
      </c>
      <c r="P135" s="15"/>
      <c r="R135" s="10" t="s">
        <v>268</v>
      </c>
      <c r="S135" s="11">
        <v>6.4738373413429098E-2</v>
      </c>
      <c r="V135" s="16"/>
    </row>
    <row r="136" spans="1:22">
      <c r="A136" s="1" t="s">
        <v>270</v>
      </c>
      <c r="B136">
        <v>0.20756169432150859</v>
      </c>
      <c r="C136">
        <v>-3.3535962406454178E-2</v>
      </c>
      <c r="D136">
        <v>0.98563314332176211</v>
      </c>
      <c r="E136">
        <v>-0.24109765672796279</v>
      </c>
      <c r="F136" s="8">
        <f t="shared" si="6"/>
        <v>4.809093570943E-4</v>
      </c>
      <c r="G136" s="8">
        <f t="shared" si="7"/>
        <v>8.83543365563738E-2</v>
      </c>
      <c r="I136" s="10" t="s">
        <v>271</v>
      </c>
      <c r="J136" s="11">
        <v>4.809093570943E-4</v>
      </c>
      <c r="L136" s="12" t="str">
        <f>_xlfn.XLOOKUP(I136,Sheet!$B$2:$B$900,Sheet!$A$2:$A$900)</f>
        <v>EIX</v>
      </c>
      <c r="M136" s="9">
        <f t="shared" si="8"/>
        <v>4.809093570943E-4</v>
      </c>
      <c r="P136" s="15"/>
      <c r="R136" s="10" t="s">
        <v>270</v>
      </c>
      <c r="S136" s="11">
        <v>8.83543365563738E-2</v>
      </c>
      <c r="V136" s="16"/>
    </row>
    <row r="137" spans="1:22">
      <c r="A137" s="1" t="s">
        <v>272</v>
      </c>
      <c r="B137">
        <v>0.19872560855515331</v>
      </c>
      <c r="C137">
        <v>0.34525786136946501</v>
      </c>
      <c r="D137">
        <v>0.94298317967307677</v>
      </c>
      <c r="E137">
        <v>0.1465322528143117</v>
      </c>
      <c r="F137" s="8">
        <f t="shared" si="6"/>
        <v>7.1578019871980001E-4</v>
      </c>
      <c r="G137" s="8">
        <f t="shared" si="7"/>
        <v>0.16014371428115251</v>
      </c>
      <c r="I137" s="10" t="s">
        <v>273</v>
      </c>
      <c r="J137" s="11">
        <v>7.1578019871980001E-4</v>
      </c>
      <c r="L137" s="12" t="str">
        <f>_xlfn.XLOOKUP(I137,Sheet!$B$2:$B$900,Sheet!$A$2:$A$900)</f>
        <v>EL</v>
      </c>
      <c r="M137" s="9">
        <f t="shared" si="8"/>
        <v>7.1578019871980001E-4</v>
      </c>
      <c r="P137" s="15"/>
      <c r="R137" s="10" t="s">
        <v>272</v>
      </c>
      <c r="S137" s="11">
        <v>0.16014371428115251</v>
      </c>
      <c r="V137" s="16"/>
    </row>
    <row r="138" spans="1:22">
      <c r="A138" s="1" t="s">
        <v>274</v>
      </c>
      <c r="B138">
        <v>0.25235082635085621</v>
      </c>
      <c r="C138">
        <v>0.22413726136106349</v>
      </c>
      <c r="D138">
        <v>1.2018210463615251</v>
      </c>
      <c r="E138">
        <v>-2.821356498979272E-2</v>
      </c>
      <c r="F138" s="8">
        <f t="shared" si="6"/>
        <v>3.7737610906459998E-4</v>
      </c>
      <c r="G138" s="8">
        <f t="shared" si="7"/>
        <v>8.5854978586608802E-2</v>
      </c>
      <c r="I138" s="10" t="s">
        <v>275</v>
      </c>
      <c r="J138" s="11">
        <v>3.7737610906459998E-4</v>
      </c>
      <c r="L138" s="12" t="str">
        <f>_xlfn.XLOOKUP(I138,Sheet!$B$2:$B$900,Sheet!$A$2:$A$900)</f>
        <v>ELV</v>
      </c>
      <c r="M138" s="9">
        <f t="shared" si="8"/>
        <v>3.7737610906459998E-4</v>
      </c>
      <c r="P138" s="15"/>
      <c r="R138" s="10" t="s">
        <v>274</v>
      </c>
      <c r="S138" s="11">
        <v>8.5854978586608802E-2</v>
      </c>
      <c r="V138" s="16"/>
    </row>
    <row r="139" spans="1:22">
      <c r="A139" s="1" t="s">
        <v>276</v>
      </c>
      <c r="B139">
        <v>0.23686454309769031</v>
      </c>
      <c r="C139">
        <v>0.40888933279258372</v>
      </c>
      <c r="D139">
        <v>1.127071950974099</v>
      </c>
      <c r="E139">
        <v>0.1720247896948934</v>
      </c>
      <c r="F139" s="8">
        <f t="shared" si="6"/>
        <v>-6.2242569079739999E-4</v>
      </c>
      <c r="G139" s="8">
        <f t="shared" si="7"/>
        <v>-0.27910199751425319</v>
      </c>
      <c r="I139" s="10" t="s">
        <v>277</v>
      </c>
      <c r="J139" s="11">
        <v>-6.2242569079739999E-4</v>
      </c>
      <c r="L139" s="12" t="str">
        <f>_xlfn.XLOOKUP(I139,Sheet!$B$2:$B$900,Sheet!$A$2:$A$900)</f>
        <v>EMN</v>
      </c>
      <c r="M139" s="9">
        <f t="shared" si="8"/>
        <v>-6.2242569079739999E-4</v>
      </c>
      <c r="P139" s="15"/>
      <c r="R139" s="10" t="s">
        <v>276</v>
      </c>
      <c r="S139" s="11">
        <v>-0.27910199751425319</v>
      </c>
      <c r="V139" s="16"/>
    </row>
    <row r="140" spans="1:22">
      <c r="A140" s="1" t="s">
        <v>278</v>
      </c>
      <c r="B140">
        <v>0.24844137224228391</v>
      </c>
      <c r="C140">
        <v>0.2297270757367558</v>
      </c>
      <c r="D140">
        <v>1.1829509176613611</v>
      </c>
      <c r="E140">
        <v>-1.8714296505528111E-2</v>
      </c>
      <c r="F140" s="8">
        <f t="shared" si="6"/>
        <v>-1.456067084124E-4</v>
      </c>
      <c r="G140" s="8">
        <f t="shared" si="7"/>
        <v>-9.3548374128890992E-3</v>
      </c>
      <c r="I140" s="10" t="s">
        <v>279</v>
      </c>
      <c r="J140" s="11">
        <v>-1.456067084124E-4</v>
      </c>
      <c r="L140" s="12" t="str">
        <f>_xlfn.XLOOKUP(I140,Sheet!$B$2:$B$900,Sheet!$A$2:$A$900)</f>
        <v>EMR</v>
      </c>
      <c r="M140" s="9">
        <f t="shared" si="8"/>
        <v>-1.456067084124E-4</v>
      </c>
      <c r="P140" s="15"/>
      <c r="R140" s="10" t="s">
        <v>278</v>
      </c>
      <c r="S140" s="11">
        <v>-9.3548374128890992E-3</v>
      </c>
      <c r="V140" s="16"/>
    </row>
    <row r="141" spans="1:22">
      <c r="A141" s="1" t="s">
        <v>280</v>
      </c>
      <c r="B141">
        <v>0.27450662943527182</v>
      </c>
      <c r="C141">
        <v>-0.1975992895169216</v>
      </c>
      <c r="D141">
        <v>1.308762538459278</v>
      </c>
      <c r="E141">
        <v>-0.47210591895219339</v>
      </c>
      <c r="F141" s="8">
        <f t="shared" si="6"/>
        <v>-7.8376286587799996E-4</v>
      </c>
      <c r="G141" s="8">
        <f t="shared" si="7"/>
        <v>-0.38529582787293298</v>
      </c>
      <c r="I141" s="10" t="s">
        <v>281</v>
      </c>
      <c r="J141" s="11">
        <v>-7.8376286587799996E-4</v>
      </c>
      <c r="L141" s="12" t="str">
        <f>_xlfn.XLOOKUP(I141,Sheet!$B$2:$B$900,Sheet!$A$2:$A$900)</f>
        <v>EOG</v>
      </c>
      <c r="M141" s="9">
        <f t="shared" si="8"/>
        <v>-7.8376286587799996E-4</v>
      </c>
      <c r="P141" s="15"/>
      <c r="R141" s="10" t="s">
        <v>280</v>
      </c>
      <c r="S141" s="11">
        <v>-0.38529582787293298</v>
      </c>
      <c r="V141" s="16"/>
    </row>
    <row r="142" spans="1:22">
      <c r="A142" s="1" t="s">
        <v>282</v>
      </c>
      <c r="B142">
        <v>0.18571112896816591</v>
      </c>
      <c r="C142">
        <v>0.29908091431583822</v>
      </c>
      <c r="D142">
        <v>0.88016497079997236</v>
      </c>
      <c r="E142">
        <v>0.11336978534767229</v>
      </c>
      <c r="F142" s="8">
        <f t="shared" si="6"/>
        <v>4.5593987469410001E-4</v>
      </c>
      <c r="G142" s="8">
        <f t="shared" si="7"/>
        <v>0.13820576195491721</v>
      </c>
      <c r="I142" s="10" t="s">
        <v>283</v>
      </c>
      <c r="J142" s="11">
        <v>4.5593987469410001E-4</v>
      </c>
      <c r="L142" s="12" t="str">
        <f>_xlfn.XLOOKUP(I142,Sheet!$B$2:$B$900,Sheet!$A$2:$A$900)</f>
        <v>EQIX</v>
      </c>
      <c r="M142" s="9">
        <f t="shared" si="8"/>
        <v>4.5593987469410001E-4</v>
      </c>
      <c r="P142" s="15"/>
      <c r="R142" s="10" t="s">
        <v>282</v>
      </c>
      <c r="S142" s="11">
        <v>0.13820576195491721</v>
      </c>
      <c r="V142" s="16"/>
    </row>
    <row r="143" spans="1:22">
      <c r="A143" s="1" t="s">
        <v>284</v>
      </c>
      <c r="B143">
        <v>0.21434274063166381</v>
      </c>
      <c r="C143">
        <v>-0.1398434163057948</v>
      </c>
      <c r="D143">
        <v>1.0183638553446559</v>
      </c>
      <c r="E143">
        <v>-0.35418615693745847</v>
      </c>
      <c r="F143" s="8">
        <f t="shared" si="6"/>
        <v>4.5672265609320001E-4</v>
      </c>
      <c r="G143" s="8">
        <f t="shared" si="7"/>
        <v>0.17034305674876909</v>
      </c>
      <c r="I143" s="10" t="s">
        <v>285</v>
      </c>
      <c r="J143" s="11">
        <v>4.5672265609320001E-4</v>
      </c>
      <c r="L143" s="12" t="str">
        <f>_xlfn.XLOOKUP(I143,Sheet!$B$2:$B$900,Sheet!$A$2:$A$900)</f>
        <v>EQR</v>
      </c>
      <c r="M143" s="9">
        <f t="shared" si="8"/>
        <v>4.5672265609320001E-4</v>
      </c>
      <c r="P143" s="15"/>
      <c r="R143" s="10" t="s">
        <v>284</v>
      </c>
      <c r="S143" s="11">
        <v>0.17034305674876909</v>
      </c>
      <c r="V143" s="16"/>
    </row>
    <row r="144" spans="1:22">
      <c r="A144" s="1" t="s">
        <v>286</v>
      </c>
      <c r="B144">
        <v>0.16413375650572451</v>
      </c>
      <c r="C144">
        <v>0.51579172085662739</v>
      </c>
      <c r="D144">
        <v>0.77601544401953404</v>
      </c>
      <c r="E144">
        <v>0.35165796435090291</v>
      </c>
      <c r="F144" s="8">
        <f t="shared" si="6"/>
        <v>-2.2171726028331002E-3</v>
      </c>
      <c r="G144" s="8">
        <f t="shared" si="7"/>
        <v>-2.1942885277957842</v>
      </c>
      <c r="I144" s="10" t="s">
        <v>287</v>
      </c>
      <c r="J144" s="11">
        <v>-2.2171726028331002E-3</v>
      </c>
      <c r="L144" s="12" t="str">
        <f>_xlfn.XLOOKUP(I144,Sheet!$B$2:$B$900,Sheet!$A$2:$A$900)</f>
        <v>EQT</v>
      </c>
      <c r="M144" s="9">
        <f t="shared" si="8"/>
        <v>-2.2171726028331002E-3</v>
      </c>
      <c r="P144" s="15"/>
      <c r="R144" s="10" t="s">
        <v>286</v>
      </c>
      <c r="S144" s="11">
        <v>-2.1942885277957842</v>
      </c>
      <c r="V144" s="16"/>
    </row>
    <row r="145" spans="1:22">
      <c r="A145" s="1" t="s">
        <v>288</v>
      </c>
      <c r="B145">
        <v>0.19162534842398529</v>
      </c>
      <c r="C145">
        <v>0.14512413649111069</v>
      </c>
      <c r="D145">
        <v>0.90871168837049332</v>
      </c>
      <c r="E145">
        <v>-4.6501211932874598E-2</v>
      </c>
      <c r="F145" s="8">
        <f t="shared" si="6"/>
        <v>6.4271831294470002E-4</v>
      </c>
      <c r="G145" s="8">
        <f t="shared" si="7"/>
        <v>0.17634195873489619</v>
      </c>
      <c r="I145" s="10" t="s">
        <v>289</v>
      </c>
      <c r="J145" s="11">
        <v>6.4271831294470002E-4</v>
      </c>
      <c r="L145" s="12" t="str">
        <f>_xlfn.XLOOKUP(I145,Sheet!$B$2:$B$900,Sheet!$A$2:$A$900)</f>
        <v>ES</v>
      </c>
      <c r="M145" s="9">
        <f t="shared" si="8"/>
        <v>6.4271831294470002E-4</v>
      </c>
      <c r="P145" s="15"/>
      <c r="R145" s="10" t="s">
        <v>288</v>
      </c>
      <c r="S145" s="11">
        <v>0.17634195873489619</v>
      </c>
      <c r="V145" s="16"/>
    </row>
    <row r="146" spans="1:22">
      <c r="A146" s="1" t="s">
        <v>290</v>
      </c>
      <c r="B146">
        <v>0.2176563805471731</v>
      </c>
      <c r="C146">
        <v>-7.1477890083271101E-2</v>
      </c>
      <c r="D146">
        <v>1.03435811181503</v>
      </c>
      <c r="E146">
        <v>-0.28913427063044422</v>
      </c>
      <c r="F146" s="8">
        <f t="shared" si="6"/>
        <v>4.194803806031E-4</v>
      </c>
      <c r="G146" s="8">
        <f t="shared" si="7"/>
        <v>0.1560351988747132</v>
      </c>
      <c r="I146" s="10" t="s">
        <v>291</v>
      </c>
      <c r="J146" s="11">
        <v>4.194803806031E-4</v>
      </c>
      <c r="L146" s="12" t="str">
        <f>_xlfn.XLOOKUP(I146,Sheet!$B$2:$B$900,Sheet!$A$2:$A$900)</f>
        <v>ESS</v>
      </c>
      <c r="M146" s="9">
        <f t="shared" si="8"/>
        <v>4.194803806031E-4</v>
      </c>
      <c r="P146" s="15"/>
      <c r="R146" s="10" t="s">
        <v>290</v>
      </c>
      <c r="S146" s="11">
        <v>0.1560351988747132</v>
      </c>
      <c r="V146" s="16"/>
    </row>
    <row r="147" spans="1:22">
      <c r="A147" s="1" t="s">
        <v>292</v>
      </c>
      <c r="B147">
        <v>0.25933838010587051</v>
      </c>
      <c r="C147">
        <v>0.39192044583402591</v>
      </c>
      <c r="D147">
        <v>1.2355485272308651</v>
      </c>
      <c r="E147">
        <v>0.13258206572815531</v>
      </c>
      <c r="F147" s="8">
        <f t="shared" si="6"/>
        <v>8.1206987002553806E-5</v>
      </c>
      <c r="G147" s="8">
        <f t="shared" si="7"/>
        <v>5.6109381992952498E-2</v>
      </c>
      <c r="I147" s="10" t="s">
        <v>293</v>
      </c>
      <c r="J147" s="11">
        <v>8.1206987002553806E-5</v>
      </c>
      <c r="L147" s="12" t="str">
        <f>_xlfn.XLOOKUP(I147,Sheet!$B$2:$B$900,Sheet!$A$2:$A$900)</f>
        <v>ETN</v>
      </c>
      <c r="M147" s="9">
        <f t="shared" si="8"/>
        <v>8.1206987002553806E-5</v>
      </c>
      <c r="P147" s="15"/>
      <c r="R147" s="10" t="s">
        <v>292</v>
      </c>
      <c r="S147" s="11">
        <v>5.6109381992952498E-2</v>
      </c>
      <c r="V147" s="16"/>
    </row>
    <row r="148" spans="1:22">
      <c r="A148" s="1" t="s">
        <v>294</v>
      </c>
      <c r="B148">
        <v>0.2222101832592614</v>
      </c>
      <c r="C148">
        <v>-3.7103482302422219E-2</v>
      </c>
      <c r="D148">
        <v>1.056338378334553</v>
      </c>
      <c r="E148">
        <v>-0.25931366556168373</v>
      </c>
      <c r="F148" s="8">
        <f t="shared" si="6"/>
        <v>8.4054208050610005E-4</v>
      </c>
      <c r="G148" s="8">
        <f t="shared" si="7"/>
        <v>0.19550087388181051</v>
      </c>
      <c r="I148" s="10" t="s">
        <v>295</v>
      </c>
      <c r="J148" s="11">
        <v>8.4054208050610005E-4</v>
      </c>
      <c r="L148" s="12" t="str">
        <f>_xlfn.XLOOKUP(I148,Sheet!$B$2:$B$900,Sheet!$A$2:$A$900)</f>
        <v>ETR</v>
      </c>
      <c r="M148" s="9">
        <f t="shared" si="8"/>
        <v>8.4054208050610005E-4</v>
      </c>
      <c r="P148" s="15"/>
      <c r="R148" s="10" t="s">
        <v>294</v>
      </c>
      <c r="S148" s="11">
        <v>0.19550087388181051</v>
      </c>
      <c r="V148" s="16"/>
    </row>
    <row r="149" spans="1:22">
      <c r="A149" s="1" t="s">
        <v>296</v>
      </c>
      <c r="B149">
        <v>0.22619011969742059</v>
      </c>
      <c r="C149">
        <v>-1.675276173243923E-3</v>
      </c>
      <c r="D149">
        <v>1.0755487107034281</v>
      </c>
      <c r="E149">
        <v>-0.22786539587066459</v>
      </c>
      <c r="F149" s="8">
        <f t="shared" si="6"/>
        <v>4.7541760560909998E-4</v>
      </c>
      <c r="G149" s="8">
        <f t="shared" si="7"/>
        <v>0.1207107222883779</v>
      </c>
      <c r="I149" s="10" t="s">
        <v>297</v>
      </c>
      <c r="J149" s="11">
        <v>4.7541760560909998E-4</v>
      </c>
      <c r="L149" s="12" t="str">
        <f>_xlfn.XLOOKUP(I149,Sheet!$B$2:$B$900,Sheet!$A$2:$A$900)</f>
        <v>EVRG</v>
      </c>
      <c r="M149" s="9">
        <f t="shared" si="8"/>
        <v>4.7541760560909998E-4</v>
      </c>
      <c r="P149" s="15"/>
      <c r="R149" s="10" t="s">
        <v>296</v>
      </c>
      <c r="S149" s="11">
        <v>0.1207107222883779</v>
      </c>
      <c r="V149" s="16"/>
    </row>
    <row r="150" spans="1:22">
      <c r="A150" s="1" t="s">
        <v>298</v>
      </c>
      <c r="B150">
        <v>0.19722101580004131</v>
      </c>
      <c r="C150">
        <v>0.25668391199162038</v>
      </c>
      <c r="D150">
        <v>0.93572082074985952</v>
      </c>
      <c r="E150">
        <v>5.9462896191579163E-2</v>
      </c>
      <c r="F150" s="8">
        <f t="shared" si="6"/>
        <v>1.1245316938239E-3</v>
      </c>
      <c r="G150" s="8">
        <f t="shared" si="7"/>
        <v>0.2179366079289724</v>
      </c>
      <c r="I150" s="10" t="s">
        <v>299</v>
      </c>
      <c r="J150" s="11">
        <v>1.1245316938239E-3</v>
      </c>
      <c r="L150" s="12" t="str">
        <f>_xlfn.XLOOKUP(I150,Sheet!$B$2:$B$900,Sheet!$A$2:$A$900)</f>
        <v>EW</v>
      </c>
      <c r="M150" s="9">
        <f t="shared" si="8"/>
        <v>1.1245316938239E-3</v>
      </c>
      <c r="P150" s="15"/>
      <c r="R150" s="10" t="s">
        <v>298</v>
      </c>
      <c r="S150" s="11">
        <v>0.2179366079289724</v>
      </c>
      <c r="V150" s="16"/>
    </row>
    <row r="151" spans="1:22">
      <c r="A151" s="1" t="s">
        <v>300</v>
      </c>
      <c r="B151">
        <v>0.25102881003160532</v>
      </c>
      <c r="C151">
        <v>7.965183010858734E-2</v>
      </c>
      <c r="D151">
        <v>1.1954399462398271</v>
      </c>
      <c r="E151">
        <v>-0.1713769799230179</v>
      </c>
      <c r="F151" s="8">
        <f t="shared" si="6"/>
        <v>3.1318337728689999E-4</v>
      </c>
      <c r="G151" s="8">
        <f t="shared" si="7"/>
        <v>0.11602020875290669</v>
      </c>
      <c r="I151" s="10" t="s">
        <v>301</v>
      </c>
      <c r="J151" s="11">
        <v>3.1318337728689999E-4</v>
      </c>
      <c r="L151" s="12" t="str">
        <f>_xlfn.XLOOKUP(I151,Sheet!$B$2:$B$900,Sheet!$A$2:$A$900)</f>
        <v>EXC</v>
      </c>
      <c r="M151" s="9">
        <f t="shared" si="8"/>
        <v>3.1318337728689999E-4</v>
      </c>
      <c r="P151" s="15"/>
      <c r="R151" s="10" t="s">
        <v>300</v>
      </c>
      <c r="S151" s="11">
        <v>0.11602020875290669</v>
      </c>
      <c r="V151" s="16"/>
    </row>
    <row r="152" spans="1:22">
      <c r="A152" s="1" t="s">
        <v>302</v>
      </c>
      <c r="B152">
        <v>0.1495322488474472</v>
      </c>
      <c r="C152">
        <v>0.26264600560379209</v>
      </c>
      <c r="D152">
        <v>0.70553697795339965</v>
      </c>
      <c r="E152">
        <v>0.1131137567563449</v>
      </c>
      <c r="F152" s="8">
        <f t="shared" si="6"/>
        <v>6.8247283276870669E-5</v>
      </c>
      <c r="G152" s="8">
        <f t="shared" si="7"/>
        <v>6.5507017196375E-2</v>
      </c>
      <c r="I152" s="10" t="s">
        <v>303</v>
      </c>
      <c r="J152" s="11">
        <v>6.8247283276870669E-5</v>
      </c>
      <c r="L152" s="12" t="str">
        <f>_xlfn.XLOOKUP(I152,Sheet!$B$2:$B$900,Sheet!$A$2:$A$900)</f>
        <v>EXPD</v>
      </c>
      <c r="M152" s="9">
        <f t="shared" si="8"/>
        <v>6.8247283276870669E-5</v>
      </c>
      <c r="P152" s="15"/>
      <c r="R152" s="10" t="s">
        <v>302</v>
      </c>
      <c r="S152" s="11">
        <v>6.5507017196375E-2</v>
      </c>
      <c r="V152" s="16"/>
    </row>
    <row r="153" spans="1:22">
      <c r="A153" s="1" t="s">
        <v>304</v>
      </c>
      <c r="B153">
        <v>0.27241367742235778</v>
      </c>
      <c r="C153">
        <v>0.45632392065578542</v>
      </c>
      <c r="D153">
        <v>1.298660290741277</v>
      </c>
      <c r="E153">
        <v>0.18391024323342761</v>
      </c>
      <c r="F153" s="8">
        <f t="shared" si="6"/>
        <v>-3.1227245890039999E-4</v>
      </c>
      <c r="G153" s="8">
        <f t="shared" si="7"/>
        <v>2.8982863308123101E-2</v>
      </c>
      <c r="I153" s="10" t="s">
        <v>305</v>
      </c>
      <c r="J153" s="11">
        <v>-3.1227245890039999E-4</v>
      </c>
      <c r="L153" s="12" t="str">
        <f>_xlfn.XLOOKUP(I153,Sheet!$B$2:$B$900,Sheet!$A$2:$A$900)</f>
        <v>EXPE</v>
      </c>
      <c r="M153" s="9">
        <f t="shared" si="8"/>
        <v>-3.1227245890039999E-4</v>
      </c>
      <c r="P153" s="15"/>
      <c r="R153" s="10" t="s">
        <v>304</v>
      </c>
      <c r="S153" s="11">
        <v>2.8982863308123101E-2</v>
      </c>
      <c r="V153" s="16"/>
    </row>
    <row r="154" spans="1:22">
      <c r="A154" s="1" t="s">
        <v>306</v>
      </c>
      <c r="B154">
        <v>0.14352025403734511</v>
      </c>
      <c r="C154">
        <v>0.21434252028351181</v>
      </c>
      <c r="D154">
        <v>0.67651831891284742</v>
      </c>
      <c r="E154">
        <v>7.0822266246166665E-2</v>
      </c>
      <c r="F154" s="8">
        <f t="shared" si="6"/>
        <v>4.5764206020079999E-4</v>
      </c>
      <c r="G154" s="8">
        <f t="shared" si="7"/>
        <v>0.14393827942622339</v>
      </c>
      <c r="I154" s="10" t="s">
        <v>307</v>
      </c>
      <c r="J154" s="11">
        <v>4.5764206020079999E-4</v>
      </c>
      <c r="L154" s="12" t="str">
        <f>_xlfn.XLOOKUP(I154,Sheet!$B$2:$B$900,Sheet!$A$2:$A$900)</f>
        <v>EXR</v>
      </c>
      <c r="M154" s="9">
        <f t="shared" si="8"/>
        <v>4.5764206020079999E-4</v>
      </c>
      <c r="P154" s="15"/>
      <c r="R154" s="10" t="s">
        <v>306</v>
      </c>
      <c r="S154" s="11">
        <v>0.14393827942622339</v>
      </c>
      <c r="V154" s="16"/>
    </row>
    <row r="155" spans="1:22">
      <c r="A155" s="1" t="s">
        <v>308</v>
      </c>
      <c r="B155">
        <v>0.23168802182321771</v>
      </c>
      <c r="C155">
        <v>0.1167010976961865</v>
      </c>
      <c r="D155">
        <v>1.102085950382802</v>
      </c>
      <c r="E155">
        <v>-0.1149869241270312</v>
      </c>
      <c r="F155" s="8">
        <f t="shared" si="6"/>
        <v>-6.107455864052E-4</v>
      </c>
      <c r="G155" s="8">
        <f t="shared" si="7"/>
        <v>-7.2149124222786395E-2</v>
      </c>
      <c r="I155" s="10" t="s">
        <v>309</v>
      </c>
      <c r="J155" s="11">
        <v>-6.107455864052E-4</v>
      </c>
      <c r="L155" s="12" t="str">
        <f>_xlfn.XLOOKUP(I155,Sheet!$B$2:$B$900,Sheet!$A$2:$A$900)</f>
        <v>F</v>
      </c>
      <c r="M155" s="9">
        <f t="shared" si="8"/>
        <v>-6.107455864052E-4</v>
      </c>
      <c r="P155" s="15"/>
      <c r="R155" s="10" t="s">
        <v>308</v>
      </c>
      <c r="S155" s="11">
        <v>-7.2149124222786395E-2</v>
      </c>
      <c r="V155" s="16"/>
    </row>
    <row r="156" spans="1:22">
      <c r="A156" s="1" t="s">
        <v>310</v>
      </c>
      <c r="B156">
        <v>0.1925017154684118</v>
      </c>
      <c r="C156">
        <v>0.38762014764592911</v>
      </c>
      <c r="D156">
        <v>0.91294173135287549</v>
      </c>
      <c r="E156">
        <v>0.19511843217751729</v>
      </c>
      <c r="F156" s="8">
        <f t="shared" si="6"/>
        <v>3.8354881941869999E-4</v>
      </c>
      <c r="G156" s="8">
        <f t="shared" si="7"/>
        <v>0.14346694172979271</v>
      </c>
      <c r="I156" s="10" t="s">
        <v>311</v>
      </c>
      <c r="J156" s="11">
        <v>3.8354881941869999E-4</v>
      </c>
      <c r="L156" s="12" t="str">
        <f>_xlfn.XLOOKUP(I156,Sheet!$B$2:$B$900,Sheet!$A$2:$A$900)</f>
        <v>FAST</v>
      </c>
      <c r="M156" s="9">
        <f t="shared" si="8"/>
        <v>3.8354881941869999E-4</v>
      </c>
      <c r="P156" s="15"/>
      <c r="R156" s="10" t="s">
        <v>310</v>
      </c>
      <c r="S156" s="11">
        <v>0.14346694172979271</v>
      </c>
      <c r="V156" s="16"/>
    </row>
    <row r="157" spans="1:22">
      <c r="A157" s="1" t="s">
        <v>312</v>
      </c>
      <c r="B157">
        <v>0.33037893890422437</v>
      </c>
      <c r="C157">
        <v>0.94491362173101345</v>
      </c>
      <c r="D157">
        <v>1.578446653216558</v>
      </c>
      <c r="E157">
        <v>0.61453468282678902</v>
      </c>
      <c r="F157" s="8">
        <f t="shared" si="6"/>
        <v>-1.0651431785829999E-3</v>
      </c>
      <c r="G157" s="8">
        <f t="shared" si="7"/>
        <v>-0.68489260961429754</v>
      </c>
      <c r="I157" s="10" t="s">
        <v>313</v>
      </c>
      <c r="J157" s="11">
        <v>-1.0651431785829999E-3</v>
      </c>
      <c r="L157" s="12" t="str">
        <f>_xlfn.XLOOKUP(I157,Sheet!$B$2:$B$900,Sheet!$A$2:$A$900)</f>
        <v>FCX</v>
      </c>
      <c r="M157" s="9">
        <f t="shared" si="8"/>
        <v>-1.0651431785829999E-3</v>
      </c>
      <c r="P157" s="15"/>
      <c r="R157" s="10" t="s">
        <v>312</v>
      </c>
      <c r="S157" s="11">
        <v>-0.68489260961429754</v>
      </c>
      <c r="V157" s="16"/>
    </row>
    <row r="158" spans="1:22">
      <c r="A158" s="1" t="s">
        <v>314</v>
      </c>
      <c r="B158">
        <v>0.21717708179521261</v>
      </c>
      <c r="C158">
        <v>0.32514034505182549</v>
      </c>
      <c r="D158">
        <v>1.0320446355894131</v>
      </c>
      <c r="E158">
        <v>0.107963263256613</v>
      </c>
      <c r="F158" s="8">
        <f t="shared" si="6"/>
        <v>3.9687292329260003E-4</v>
      </c>
      <c r="G158" s="8">
        <f t="shared" si="7"/>
        <v>0.1450527169988349</v>
      </c>
      <c r="I158" s="10" t="s">
        <v>315</v>
      </c>
      <c r="J158" s="11">
        <v>3.9687292329260003E-4</v>
      </c>
      <c r="L158" s="12" t="str">
        <f>_xlfn.XLOOKUP(I158,Sheet!$B$2:$B$900,Sheet!$A$2:$A$900)</f>
        <v>FDS</v>
      </c>
      <c r="M158" s="9">
        <f t="shared" si="8"/>
        <v>3.9687292329260003E-4</v>
      </c>
      <c r="P158" s="15"/>
      <c r="R158" s="10" t="s">
        <v>314</v>
      </c>
      <c r="S158" s="11">
        <v>0.1450527169988349</v>
      </c>
      <c r="V158" s="16"/>
    </row>
    <row r="159" spans="1:22">
      <c r="A159" s="1" t="s">
        <v>316</v>
      </c>
      <c r="B159">
        <v>0.22733989443543651</v>
      </c>
      <c r="C159">
        <v>0.69417637925972131</v>
      </c>
      <c r="D159">
        <v>1.0810984362354361</v>
      </c>
      <c r="E159">
        <v>0.4668364848242848</v>
      </c>
      <c r="F159" s="8">
        <f t="shared" si="6"/>
        <v>-1.3832812882943999E-3</v>
      </c>
      <c r="G159" s="8">
        <f t="shared" si="7"/>
        <v>-0.57546289571268139</v>
      </c>
      <c r="I159" s="10" t="s">
        <v>317</v>
      </c>
      <c r="J159" s="11">
        <v>-1.3832812882943999E-3</v>
      </c>
      <c r="L159" s="12" t="str">
        <f>_xlfn.XLOOKUP(I159,Sheet!$B$2:$B$900,Sheet!$A$2:$A$900)</f>
        <v>FDX</v>
      </c>
      <c r="M159" s="9">
        <f t="shared" si="8"/>
        <v>-1.3832812882943999E-3</v>
      </c>
      <c r="P159" s="15"/>
      <c r="R159" s="10" t="s">
        <v>316</v>
      </c>
      <c r="S159" s="11">
        <v>-0.57546289571268139</v>
      </c>
      <c r="V159" s="16"/>
    </row>
    <row r="160" spans="1:22">
      <c r="A160" s="1" t="s">
        <v>318</v>
      </c>
      <c r="B160">
        <v>0.21323888154164669</v>
      </c>
      <c r="C160">
        <v>-0.27214984920419588</v>
      </c>
      <c r="D160">
        <v>1.013035755175941</v>
      </c>
      <c r="E160">
        <v>-0.48538873074584271</v>
      </c>
      <c r="F160" s="8">
        <f t="shared" si="6"/>
        <v>9.7089701554770003E-4</v>
      </c>
      <c r="G160" s="8">
        <f t="shared" si="7"/>
        <v>0.1825883851102871</v>
      </c>
      <c r="I160" s="10" t="s">
        <v>319</v>
      </c>
      <c r="J160" s="11">
        <v>9.7089701554770003E-4</v>
      </c>
      <c r="L160" s="12" t="str">
        <f>_xlfn.XLOOKUP(I160,Sheet!$B$2:$B$900,Sheet!$A$2:$A$900)</f>
        <v>FE</v>
      </c>
      <c r="M160" s="9">
        <f t="shared" si="8"/>
        <v>9.7089701554770003E-4</v>
      </c>
      <c r="P160" s="15"/>
      <c r="R160" s="10" t="s">
        <v>318</v>
      </c>
      <c r="S160" s="11">
        <v>0.1825883851102871</v>
      </c>
      <c r="V160" s="16"/>
    </row>
    <row r="161" spans="1:22">
      <c r="A161" s="1" t="s">
        <v>320</v>
      </c>
      <c r="B161">
        <v>0.15993579010306219</v>
      </c>
      <c r="C161">
        <v>0.31620303359569102</v>
      </c>
      <c r="D161">
        <v>0.75575272597828524</v>
      </c>
      <c r="E161">
        <v>0.15626724349262891</v>
      </c>
      <c r="F161" s="8">
        <f t="shared" si="6"/>
        <v>-2.4878584804179999E-4</v>
      </c>
      <c r="G161" s="8">
        <f t="shared" si="7"/>
        <v>-9.4648510726082796E-2</v>
      </c>
      <c r="I161" s="10" t="s">
        <v>321</v>
      </c>
      <c r="J161" s="11">
        <v>-2.4878584804179999E-4</v>
      </c>
      <c r="L161" s="12" t="str">
        <f>_xlfn.XLOOKUP(I161,Sheet!$B$2:$B$900,Sheet!$A$2:$A$900)</f>
        <v>FFIV</v>
      </c>
      <c r="M161" s="9">
        <f t="shared" si="8"/>
        <v>-2.4878584804179999E-4</v>
      </c>
      <c r="P161" s="15"/>
      <c r="R161" s="10" t="s">
        <v>320</v>
      </c>
      <c r="S161" s="11">
        <v>-9.4648510726082796E-2</v>
      </c>
      <c r="V161" s="16"/>
    </row>
    <row r="162" spans="1:22">
      <c r="A162" s="1" t="s">
        <v>322</v>
      </c>
      <c r="B162">
        <v>0.24305694681195131</v>
      </c>
      <c r="C162">
        <v>9.4662744124643483E-2</v>
      </c>
      <c r="D162">
        <v>1.156961406587673</v>
      </c>
      <c r="E162">
        <v>-0.1483942026873078</v>
      </c>
      <c r="F162" s="8">
        <f t="shared" si="6"/>
        <v>8.2662239688010002E-4</v>
      </c>
      <c r="G162" s="8">
        <f t="shared" si="7"/>
        <v>0.1795818830865093</v>
      </c>
      <c r="I162" s="10" t="s">
        <v>323</v>
      </c>
      <c r="J162" s="11">
        <v>8.2662239688010002E-4</v>
      </c>
      <c r="L162" s="12" t="str">
        <f>_xlfn.XLOOKUP(I162,Sheet!$B$2:$B$900,Sheet!$A$2:$A$900)</f>
        <v>FI</v>
      </c>
      <c r="M162" s="9">
        <f t="shared" si="8"/>
        <v>8.2662239688010002E-4</v>
      </c>
      <c r="P162" s="15"/>
      <c r="R162" s="10" t="s">
        <v>322</v>
      </c>
      <c r="S162" s="11">
        <v>0.1795818830865093</v>
      </c>
      <c r="V162" s="16"/>
    </row>
    <row r="163" spans="1:22">
      <c r="A163" s="1" t="s">
        <v>324</v>
      </c>
      <c r="B163">
        <v>0.28793386857545672</v>
      </c>
      <c r="C163">
        <v>0.48305357538717142</v>
      </c>
      <c r="D163">
        <v>1.3735730525685479</v>
      </c>
      <c r="E163">
        <v>0.1951197068117147</v>
      </c>
      <c r="F163" s="8">
        <f t="shared" si="6"/>
        <v>1.4102474981898001E-3</v>
      </c>
      <c r="G163" s="8">
        <f t="shared" si="7"/>
        <v>0.23806262706946749</v>
      </c>
      <c r="I163" s="10" t="s">
        <v>325</v>
      </c>
      <c r="J163" s="11">
        <v>1.4102474981898001E-3</v>
      </c>
      <c r="L163" s="12" t="str">
        <f>_xlfn.XLOOKUP(I163,Sheet!$B$2:$B$900,Sheet!$A$2:$A$900)</f>
        <v>FICO</v>
      </c>
      <c r="M163" s="9">
        <f t="shared" si="8"/>
        <v>1.4102474981898001E-3</v>
      </c>
      <c r="P163" s="15"/>
      <c r="R163" s="10" t="s">
        <v>324</v>
      </c>
      <c r="S163" s="11">
        <v>0.23806262706946749</v>
      </c>
      <c r="V163" s="16"/>
    </row>
    <row r="164" spans="1:22">
      <c r="A164" s="1" t="s">
        <v>326</v>
      </c>
      <c r="B164">
        <v>0.2375282897083261</v>
      </c>
      <c r="C164">
        <v>0.12887829656661681</v>
      </c>
      <c r="D164">
        <v>1.1302757189731989</v>
      </c>
      <c r="E164">
        <v>-0.1086499931417093</v>
      </c>
      <c r="F164" s="8">
        <f t="shared" si="6"/>
        <v>5.1238066159440003E-4</v>
      </c>
      <c r="G164" s="8">
        <f t="shared" si="7"/>
        <v>0.14565173542156909</v>
      </c>
      <c r="I164" s="10" t="s">
        <v>327</v>
      </c>
      <c r="J164" s="11">
        <v>5.1238066159440003E-4</v>
      </c>
      <c r="L164" s="12" t="str">
        <f>_xlfn.XLOOKUP(I164,Sheet!$B$2:$B$900,Sheet!$A$2:$A$900)</f>
        <v>FIS</v>
      </c>
      <c r="M164" s="9">
        <f t="shared" si="8"/>
        <v>5.1238066159440003E-4</v>
      </c>
      <c r="P164" s="15"/>
      <c r="R164" s="10" t="s">
        <v>326</v>
      </c>
      <c r="S164" s="11">
        <v>0.14565173542156909</v>
      </c>
      <c r="V164" s="16"/>
    </row>
    <row r="165" spans="1:22">
      <c r="A165" s="1" t="s">
        <v>328</v>
      </c>
      <c r="B165">
        <v>0.3413460392585424</v>
      </c>
      <c r="C165">
        <v>0.21656603209271341</v>
      </c>
      <c r="D165">
        <v>1.631382584783017</v>
      </c>
      <c r="E165">
        <v>-0.124780007165829</v>
      </c>
      <c r="F165" s="8">
        <f t="shared" si="6"/>
        <v>-1.535542364659E-4</v>
      </c>
      <c r="G165" s="8">
        <f t="shared" si="7"/>
        <v>-5.5963674042654898E-2</v>
      </c>
      <c r="I165" s="10" t="s">
        <v>329</v>
      </c>
      <c r="J165" s="11">
        <v>-1.535542364659E-4</v>
      </c>
      <c r="L165" s="12" t="str">
        <f>_xlfn.XLOOKUP(I165,Sheet!$B$2:$B$900,Sheet!$A$2:$A$900)</f>
        <v>FITB</v>
      </c>
      <c r="M165" s="9">
        <f t="shared" si="8"/>
        <v>-1.535542364659E-4</v>
      </c>
      <c r="P165" s="15"/>
      <c r="R165" s="10" t="s">
        <v>328</v>
      </c>
      <c r="S165" s="11">
        <v>-5.5963674042654898E-2</v>
      </c>
      <c r="V165" s="16"/>
    </row>
    <row r="166" spans="1:22">
      <c r="A166" s="1" t="s">
        <v>330</v>
      </c>
      <c r="B166">
        <v>0.24684643904394291</v>
      </c>
      <c r="C166">
        <v>0.29291180350818441</v>
      </c>
      <c r="D166">
        <v>1.1752525040504</v>
      </c>
      <c r="E166">
        <v>4.6065364464241497E-2</v>
      </c>
      <c r="F166" s="8">
        <f t="shared" si="6"/>
        <v>8.4271322655410385E-5</v>
      </c>
      <c r="G166" s="8">
        <f t="shared" si="7"/>
        <v>0.11024194107178301</v>
      </c>
      <c r="I166" s="10" t="s">
        <v>331</v>
      </c>
      <c r="J166" s="11">
        <v>8.4271322655410385E-5</v>
      </c>
      <c r="L166" s="12" t="str">
        <f>_xlfn.XLOOKUP(I166,Sheet!$B$2:$B$900,Sheet!$A$2:$A$900)</f>
        <v>FMC</v>
      </c>
      <c r="M166" s="9">
        <f t="shared" si="8"/>
        <v>8.4271322655410385E-5</v>
      </c>
      <c r="P166" s="15"/>
      <c r="R166" s="10" t="s">
        <v>330</v>
      </c>
      <c r="S166" s="11">
        <v>0.11024194107178301</v>
      </c>
      <c r="V166" s="16"/>
    </row>
    <row r="167" spans="1:22">
      <c r="A167" s="1" t="s">
        <v>332</v>
      </c>
      <c r="B167">
        <v>0.2498257151938616</v>
      </c>
      <c r="C167">
        <v>-0.14301471980572411</v>
      </c>
      <c r="D167">
        <v>1.189632855583117</v>
      </c>
      <c r="E167">
        <v>-0.39284043499958582</v>
      </c>
      <c r="F167" s="8">
        <f t="shared" si="6"/>
        <v>-1.19791048872E-4</v>
      </c>
      <c r="G167" s="8">
        <f t="shared" si="7"/>
        <v>8.4097851581703895E-2</v>
      </c>
      <c r="I167" s="10" t="s">
        <v>333</v>
      </c>
      <c r="J167" s="11">
        <v>-1.19791048872E-4</v>
      </c>
      <c r="L167" s="12" t="str">
        <f>_xlfn.XLOOKUP(I167,Sheet!$B$2:$B$900,Sheet!$A$2:$A$900)</f>
        <v>FRT</v>
      </c>
      <c r="M167" s="9">
        <f t="shared" si="8"/>
        <v>-1.19791048872E-4</v>
      </c>
      <c r="P167" s="15"/>
      <c r="R167" s="10" t="s">
        <v>332</v>
      </c>
      <c r="S167" s="11">
        <v>8.4097851581703895E-2</v>
      </c>
      <c r="V167" s="16"/>
    </row>
    <row r="168" spans="1:22">
      <c r="A168" s="1" t="s">
        <v>334</v>
      </c>
      <c r="B168">
        <v>0.17795646980341109</v>
      </c>
      <c r="C168">
        <v>0.7580785519934693</v>
      </c>
      <c r="D168">
        <v>0.84273483032486951</v>
      </c>
      <c r="E168">
        <v>0.58012208219005823</v>
      </c>
      <c r="F168" s="8">
        <f t="shared" si="6"/>
        <v>-7.3387334800549997E-4</v>
      </c>
      <c r="G168" s="8">
        <f t="shared" si="7"/>
        <v>-6.5697390482558904E-2</v>
      </c>
      <c r="I168" s="10" t="s">
        <v>335</v>
      </c>
      <c r="J168" s="11">
        <v>-7.3387334800549997E-4</v>
      </c>
      <c r="L168" s="12" t="str">
        <f>_xlfn.XLOOKUP(I168,Sheet!$B$2:$B$900,Sheet!$A$2:$A$900)</f>
        <v>FSLR</v>
      </c>
      <c r="M168" s="9">
        <f t="shared" si="8"/>
        <v>-7.3387334800549997E-4</v>
      </c>
      <c r="P168" s="15"/>
      <c r="R168" s="10" t="s">
        <v>334</v>
      </c>
      <c r="S168" s="11">
        <v>-6.5697390482558904E-2</v>
      </c>
      <c r="V168" s="16"/>
    </row>
    <row r="169" spans="1:22">
      <c r="A169" s="1" t="s">
        <v>336</v>
      </c>
      <c r="B169">
        <v>0.19378104226575221</v>
      </c>
      <c r="C169">
        <v>-5.9225478204029458E-2</v>
      </c>
      <c r="D169">
        <v>0.91911677795655544</v>
      </c>
      <c r="E169">
        <v>-0.25300652046978173</v>
      </c>
      <c r="F169" s="8">
        <f t="shared" si="6"/>
        <v>-4.9006569759030001E-4</v>
      </c>
      <c r="G169" s="8">
        <f t="shared" si="7"/>
        <v>-0.1026157063339764</v>
      </c>
      <c r="I169" s="10" t="s">
        <v>337</v>
      </c>
      <c r="J169" s="11">
        <v>-4.9006569759030001E-4</v>
      </c>
      <c r="L169" s="12" t="str">
        <f>_xlfn.XLOOKUP(I169,Sheet!$B$2:$B$900,Sheet!$A$2:$A$900)</f>
        <v>GD</v>
      </c>
      <c r="M169" s="9">
        <f t="shared" si="8"/>
        <v>-4.9006569759030001E-4</v>
      </c>
      <c r="P169" s="15"/>
      <c r="R169" s="10" t="s">
        <v>336</v>
      </c>
      <c r="S169" s="11">
        <v>-0.1026157063339764</v>
      </c>
      <c r="V169" s="16"/>
    </row>
    <row r="170" spans="1:22">
      <c r="A170" s="1" t="s">
        <v>338</v>
      </c>
      <c r="B170">
        <v>0.26046195099180708</v>
      </c>
      <c r="C170">
        <v>0.17232946248090941</v>
      </c>
      <c r="D170">
        <v>1.2409717721731419</v>
      </c>
      <c r="E170">
        <v>-8.8132488510897722E-2</v>
      </c>
      <c r="F170" s="8">
        <f t="shared" si="6"/>
        <v>-9.429256898043E-4</v>
      </c>
      <c r="G170" s="8">
        <f t="shared" si="7"/>
        <v>-0.36482765151799762</v>
      </c>
      <c r="I170" s="10" t="s">
        <v>339</v>
      </c>
      <c r="J170" s="11">
        <v>-9.429256898043E-4</v>
      </c>
      <c r="L170" s="12" t="str">
        <f>_xlfn.XLOOKUP(I170,Sheet!$B$2:$B$900,Sheet!$A$2:$A$900)</f>
        <v>GE</v>
      </c>
      <c r="M170" s="9">
        <f t="shared" si="8"/>
        <v>-9.429256898043E-4</v>
      </c>
      <c r="P170" s="15"/>
      <c r="R170" s="10" t="s">
        <v>338</v>
      </c>
      <c r="S170" s="11">
        <v>-0.36482765151799762</v>
      </c>
      <c r="V170" s="16"/>
    </row>
    <row r="171" spans="1:22">
      <c r="A171" s="1" t="s">
        <v>340</v>
      </c>
      <c r="B171">
        <v>0.1064763324783983</v>
      </c>
      <c r="C171">
        <v>0.43751719244743381</v>
      </c>
      <c r="D171">
        <v>0.49771494944923028</v>
      </c>
      <c r="E171">
        <v>0.33104085996903548</v>
      </c>
      <c r="F171" s="8">
        <f t="shared" si="6"/>
        <v>-2.88550774372E-4</v>
      </c>
      <c r="G171" s="8">
        <f t="shared" si="7"/>
        <v>-2.73428169793818E-2</v>
      </c>
      <c r="I171" s="10" t="s">
        <v>341</v>
      </c>
      <c r="J171" s="11">
        <v>-2.88550774372E-4</v>
      </c>
      <c r="L171" s="12" t="str">
        <f>_xlfn.XLOOKUP(I171,Sheet!$B$2:$B$900,Sheet!$A$2:$A$900)</f>
        <v>GEN</v>
      </c>
      <c r="M171" s="9">
        <f t="shared" si="8"/>
        <v>-2.88550774372E-4</v>
      </c>
      <c r="P171" s="15"/>
      <c r="R171" s="10" t="s">
        <v>340</v>
      </c>
      <c r="S171" s="11">
        <v>-2.73428169793818E-2</v>
      </c>
      <c r="V171" s="16"/>
    </row>
    <row r="172" spans="1:22">
      <c r="A172" s="1" t="s">
        <v>342</v>
      </c>
      <c r="B172">
        <v>0.1030081039994914</v>
      </c>
      <c r="C172">
        <v>3.5935239955731108E-4</v>
      </c>
      <c r="D172">
        <v>0.48097452586552752</v>
      </c>
      <c r="E172">
        <v>-0.1026487515999341</v>
      </c>
      <c r="F172" s="8">
        <f t="shared" si="6"/>
        <v>-4.303022562974E-4</v>
      </c>
      <c r="G172" s="8">
        <f t="shared" si="7"/>
        <v>-8.5909774574500095E-2</v>
      </c>
      <c r="I172" s="10" t="s">
        <v>343</v>
      </c>
      <c r="J172" s="11">
        <v>-4.303022562974E-4</v>
      </c>
      <c r="L172" s="12" t="str">
        <f>_xlfn.XLOOKUP(I172,Sheet!$B$2:$B$900,Sheet!$A$2:$A$900)</f>
        <v>GILD</v>
      </c>
      <c r="M172" s="9">
        <f t="shared" si="8"/>
        <v>-4.303022562974E-4</v>
      </c>
      <c r="P172" s="15"/>
      <c r="R172" s="10" t="s">
        <v>342</v>
      </c>
      <c r="S172" s="11">
        <v>-8.5909774574500095E-2</v>
      </c>
      <c r="V172" s="16"/>
    </row>
    <row r="173" spans="1:22">
      <c r="A173" s="1" t="s">
        <v>344</v>
      </c>
      <c r="B173">
        <v>9.3757536014799955E-2</v>
      </c>
      <c r="C173">
        <v>0.17526644488283061</v>
      </c>
      <c r="D173">
        <v>0.43632394203133268</v>
      </c>
      <c r="E173">
        <v>8.1508908868030652E-2</v>
      </c>
      <c r="F173" s="8">
        <f t="shared" si="6"/>
        <v>-1.276701428687E-4</v>
      </c>
      <c r="G173" s="8">
        <f t="shared" si="7"/>
        <v>8.6596294683809694E-2</v>
      </c>
      <c r="I173" s="10" t="s">
        <v>345</v>
      </c>
      <c r="J173" s="11">
        <v>-1.276701428687E-4</v>
      </c>
      <c r="L173" s="12" t="str">
        <f>_xlfn.XLOOKUP(I173,Sheet!$B$2:$B$900,Sheet!$A$2:$A$900)</f>
        <v>GIS</v>
      </c>
      <c r="M173" s="9">
        <f t="shared" si="8"/>
        <v>-1.276701428687E-4</v>
      </c>
      <c r="P173" s="15"/>
      <c r="R173" s="10" t="s">
        <v>344</v>
      </c>
      <c r="S173" s="11">
        <v>8.6596294683809694E-2</v>
      </c>
      <c r="V173" s="16"/>
    </row>
    <row r="174" spans="1:22">
      <c r="A174" s="1" t="s">
        <v>346</v>
      </c>
      <c r="B174">
        <v>0.27095774340284662</v>
      </c>
      <c r="C174">
        <v>4.6991621433929542E-2</v>
      </c>
      <c r="D174">
        <v>1.2916327974994759</v>
      </c>
      <c r="E174">
        <v>-0.22396612196891699</v>
      </c>
      <c r="F174" s="8">
        <f t="shared" si="6"/>
        <v>-3.2430810633191391E-6</v>
      </c>
      <c r="G174" s="8">
        <f t="shared" si="7"/>
        <v>6.0410201400011E-2</v>
      </c>
      <c r="I174" s="10" t="s">
        <v>347</v>
      </c>
      <c r="J174" s="11">
        <v>-3.2430810633191391E-6</v>
      </c>
      <c r="L174" s="12" t="str">
        <f>_xlfn.XLOOKUP(I174,Sheet!$B$2:$B$900,Sheet!$A$2:$A$900)</f>
        <v>GL</v>
      </c>
      <c r="M174" s="9">
        <f t="shared" si="8"/>
        <v>-3.2430810633191391E-6</v>
      </c>
      <c r="P174" s="15"/>
      <c r="R174" s="10" t="s">
        <v>346</v>
      </c>
      <c r="S174" s="11">
        <v>6.0410201400011E-2</v>
      </c>
      <c r="V174" s="16"/>
    </row>
    <row r="175" spans="1:22">
      <c r="A175" s="1" t="s">
        <v>348</v>
      </c>
      <c r="B175">
        <v>0.26912574113580118</v>
      </c>
      <c r="C175">
        <v>0.37388136697617541</v>
      </c>
      <c r="D175">
        <v>1.282790100386767</v>
      </c>
      <c r="E175">
        <v>0.10475562584037409</v>
      </c>
      <c r="F175" s="8">
        <f t="shared" si="6"/>
        <v>-5.2906582539799995E-4</v>
      </c>
      <c r="G175" s="8">
        <f t="shared" si="7"/>
        <v>1.6174761278603799E-2</v>
      </c>
      <c r="I175" s="10" t="s">
        <v>349</v>
      </c>
      <c r="J175" s="11">
        <v>-5.2906582539799995E-4</v>
      </c>
      <c r="L175" s="12" t="str">
        <f>_xlfn.XLOOKUP(I175,Sheet!$B$2:$B$900,Sheet!$A$2:$A$900)</f>
        <v>GLW</v>
      </c>
      <c r="M175" s="9">
        <f t="shared" si="8"/>
        <v>-5.2906582539799995E-4</v>
      </c>
      <c r="P175" s="15"/>
      <c r="R175" s="10" t="s">
        <v>348</v>
      </c>
      <c r="S175" s="11">
        <v>1.6174761278603799E-2</v>
      </c>
      <c r="V175" s="16"/>
    </row>
    <row r="176" spans="1:22">
      <c r="A176" s="1" t="s">
        <v>350</v>
      </c>
      <c r="B176">
        <v>0.19946021546814249</v>
      </c>
      <c r="C176">
        <v>0.34411536253509373</v>
      </c>
      <c r="D176">
        <v>0.94652897573747885</v>
      </c>
      <c r="E176">
        <v>0.14465514706695121</v>
      </c>
      <c r="F176" s="8">
        <f t="shared" si="6"/>
        <v>6.8103658903995732E-6</v>
      </c>
      <c r="G176" s="8">
        <f t="shared" si="7"/>
        <v>6.1740142252392501E-2</v>
      </c>
      <c r="I176" s="10" t="s">
        <v>351</v>
      </c>
      <c r="J176" s="11">
        <v>6.8103658903995732E-6</v>
      </c>
      <c r="L176" s="12" t="str">
        <f>_xlfn.XLOOKUP(I176,Sheet!$B$2:$B$900,Sheet!$A$2:$A$900)</f>
        <v>GOOG</v>
      </c>
      <c r="M176" s="9">
        <f t="shared" si="8"/>
        <v>6.8103658903995732E-6</v>
      </c>
      <c r="P176" s="15"/>
      <c r="R176" s="10" t="s">
        <v>350</v>
      </c>
      <c r="S176" s="11">
        <v>6.1740142252392501E-2</v>
      </c>
      <c r="V176" s="16"/>
    </row>
    <row r="177" spans="1:22">
      <c r="A177" s="1" t="s">
        <v>352</v>
      </c>
      <c r="B177">
        <v>0.20112388814024859</v>
      </c>
      <c r="C177">
        <v>0.34337437148895239</v>
      </c>
      <c r="D177">
        <v>0.95455918061154332</v>
      </c>
      <c r="E177">
        <v>0.1422504833487038</v>
      </c>
      <c r="F177" s="8">
        <f t="shared" si="6"/>
        <v>-2.9281286281485209E-6</v>
      </c>
      <c r="G177" s="8">
        <f t="shared" si="7"/>
        <v>5.81105560436092E-2</v>
      </c>
      <c r="I177" s="10" t="s">
        <v>353</v>
      </c>
      <c r="J177" s="11">
        <v>-2.9281286281485209E-6</v>
      </c>
      <c r="L177" s="12" t="str">
        <f>_xlfn.XLOOKUP(I177,Sheet!$B$2:$B$900,Sheet!$A$2:$A$900)</f>
        <v>GOOGL</v>
      </c>
      <c r="M177" s="9">
        <f t="shared" si="8"/>
        <v>-2.9281286281485209E-6</v>
      </c>
      <c r="P177" s="15"/>
      <c r="R177" s="10" t="s">
        <v>352</v>
      </c>
      <c r="S177" s="11">
        <v>5.81105560436092E-2</v>
      </c>
      <c r="V177" s="16"/>
    </row>
    <row r="178" spans="1:22">
      <c r="A178" s="1" t="s">
        <v>354</v>
      </c>
      <c r="B178">
        <v>0.23759593131290441</v>
      </c>
      <c r="C178">
        <v>0.1109662253451956</v>
      </c>
      <c r="D178">
        <v>1.1306022110481611</v>
      </c>
      <c r="E178">
        <v>-0.1266297059677087</v>
      </c>
      <c r="F178" s="8">
        <f t="shared" si="6"/>
        <v>3.9193051840825282E-5</v>
      </c>
      <c r="G178" s="8">
        <f t="shared" si="7"/>
        <v>6.0510385180834098E-2</v>
      </c>
      <c r="I178" s="10" t="s">
        <v>355</v>
      </c>
      <c r="J178" s="11">
        <v>3.9193051840825282E-5</v>
      </c>
      <c r="L178" s="12" t="str">
        <f>_xlfn.XLOOKUP(I178,Sheet!$B$2:$B$900,Sheet!$A$2:$A$900)</f>
        <v>GPC</v>
      </c>
      <c r="M178" s="9">
        <f t="shared" si="8"/>
        <v>3.9193051840825282E-5</v>
      </c>
      <c r="P178" s="15"/>
      <c r="R178" s="10" t="s">
        <v>354</v>
      </c>
      <c r="S178" s="11">
        <v>6.0510385180834098E-2</v>
      </c>
      <c r="V178" s="16"/>
    </row>
    <row r="179" spans="1:22">
      <c r="A179" s="1" t="s">
        <v>356</v>
      </c>
      <c r="B179">
        <v>0.28813849321524387</v>
      </c>
      <c r="C179">
        <v>0.31944287500135787</v>
      </c>
      <c r="D179">
        <v>1.3745607335032199</v>
      </c>
      <c r="E179">
        <v>3.1304381786114048E-2</v>
      </c>
      <c r="F179" s="8">
        <f t="shared" si="6"/>
        <v>8.1004879388809996E-4</v>
      </c>
      <c r="G179" s="8">
        <f t="shared" si="7"/>
        <v>0.1877350928334319</v>
      </c>
      <c r="I179" s="10" t="s">
        <v>357</v>
      </c>
      <c r="J179" s="11">
        <v>8.1004879388809996E-4</v>
      </c>
      <c r="L179" s="12" t="str">
        <f>_xlfn.XLOOKUP(I179,Sheet!$B$2:$B$900,Sheet!$A$2:$A$900)</f>
        <v>GPN</v>
      </c>
      <c r="M179" s="9">
        <f t="shared" si="8"/>
        <v>8.1004879388809996E-4</v>
      </c>
      <c r="P179" s="15"/>
      <c r="R179" s="10" t="s">
        <v>356</v>
      </c>
      <c r="S179" s="11">
        <v>0.1877350928334319</v>
      </c>
      <c r="V179" s="16"/>
    </row>
    <row r="180" spans="1:22">
      <c r="A180" s="1" t="s">
        <v>358</v>
      </c>
      <c r="B180">
        <v>0.19035774239124209</v>
      </c>
      <c r="C180">
        <v>0.30010496220788607</v>
      </c>
      <c r="D180">
        <v>0.90259321548024574</v>
      </c>
      <c r="E180">
        <v>0.1097472198166439</v>
      </c>
      <c r="F180" s="8">
        <f t="shared" si="6"/>
        <v>8.4125353264370001E-4</v>
      </c>
      <c r="G180" s="8">
        <f t="shared" si="7"/>
        <v>0.192897210393983</v>
      </c>
      <c r="I180" s="10" t="s">
        <v>359</v>
      </c>
      <c r="J180" s="11">
        <v>8.4125353264370001E-4</v>
      </c>
      <c r="L180" s="12" t="str">
        <f>_xlfn.XLOOKUP(I180,Sheet!$B$2:$B$900,Sheet!$A$2:$A$900)</f>
        <v>GRMN</v>
      </c>
      <c r="M180" s="9">
        <f t="shared" si="8"/>
        <v>8.4125353264370001E-4</v>
      </c>
      <c r="P180" s="15"/>
      <c r="R180" s="10" t="s">
        <v>358</v>
      </c>
      <c r="S180" s="11">
        <v>0.192897210393983</v>
      </c>
      <c r="V180" s="16"/>
    </row>
    <row r="181" spans="1:22">
      <c r="A181" s="1" t="s">
        <v>360</v>
      </c>
      <c r="B181">
        <v>0.26651038933326882</v>
      </c>
      <c r="C181">
        <v>0.29710689472333962</v>
      </c>
      <c r="D181">
        <v>1.270166336623489</v>
      </c>
      <c r="E181">
        <v>3.0596505390070809E-2</v>
      </c>
      <c r="F181" s="8">
        <f t="shared" si="6"/>
        <v>-5.4425605744519998E-4</v>
      </c>
      <c r="G181" s="8">
        <f t="shared" si="7"/>
        <v>-0.1223373737944347</v>
      </c>
      <c r="I181" s="10" t="s">
        <v>361</v>
      </c>
      <c r="J181" s="11">
        <v>-5.4425605744519998E-4</v>
      </c>
      <c r="L181" s="12" t="str">
        <f>_xlfn.XLOOKUP(I181,Sheet!$B$2:$B$900,Sheet!$A$2:$A$900)</f>
        <v>GS</v>
      </c>
      <c r="M181" s="9">
        <f t="shared" si="8"/>
        <v>-5.4425605744519998E-4</v>
      </c>
      <c r="P181" s="15"/>
      <c r="R181" s="10" t="s">
        <v>360</v>
      </c>
      <c r="S181" s="11">
        <v>-0.1223373737944347</v>
      </c>
      <c r="V181" s="16"/>
    </row>
    <row r="182" spans="1:22">
      <c r="A182" s="1" t="s">
        <v>362</v>
      </c>
      <c r="B182">
        <v>0.21276607546800899</v>
      </c>
      <c r="C182">
        <v>0.29597653111621092</v>
      </c>
      <c r="D182">
        <v>1.0107536177695451</v>
      </c>
      <c r="E182">
        <v>8.3210455648201898E-2</v>
      </c>
      <c r="F182" s="8">
        <f t="shared" si="6"/>
        <v>5.7318202921469998E-4</v>
      </c>
      <c r="G182" s="8">
        <f t="shared" si="7"/>
        <v>2.8702915782771898E-2</v>
      </c>
      <c r="I182" s="10" t="s">
        <v>363</v>
      </c>
      <c r="J182" s="11">
        <v>5.7318202921469998E-4</v>
      </c>
      <c r="L182" s="12" t="str">
        <f>_xlfn.XLOOKUP(I182,Sheet!$B$2:$B$900,Sheet!$A$2:$A$900)</f>
        <v>GWW</v>
      </c>
      <c r="M182" s="9">
        <f t="shared" si="8"/>
        <v>5.7318202921469998E-4</v>
      </c>
      <c r="P182" s="15"/>
      <c r="R182" s="10" t="s">
        <v>362</v>
      </c>
      <c r="S182" s="11">
        <v>2.8702915782771898E-2</v>
      </c>
      <c r="V182" s="16"/>
    </row>
    <row r="183" spans="1:22">
      <c r="A183" s="1" t="s">
        <v>364</v>
      </c>
      <c r="B183">
        <v>0.38662133918364211</v>
      </c>
      <c r="C183">
        <v>0.21946003747410661</v>
      </c>
      <c r="D183">
        <v>1.8499171199887929</v>
      </c>
      <c r="E183">
        <v>-0.1671613017095355</v>
      </c>
      <c r="F183" s="8">
        <f t="shared" si="6"/>
        <v>-1.5765901417319E-3</v>
      </c>
      <c r="G183" s="8">
        <f t="shared" si="7"/>
        <v>-2.6382910430031861</v>
      </c>
      <c r="I183" s="10" t="s">
        <v>365</v>
      </c>
      <c r="J183" s="11">
        <v>-1.5765901417319E-3</v>
      </c>
      <c r="L183" s="12" t="str">
        <f>_xlfn.XLOOKUP(I183,Sheet!$B$2:$B$900,Sheet!$A$2:$A$900)</f>
        <v>HAL</v>
      </c>
      <c r="M183" s="9">
        <f t="shared" si="8"/>
        <v>-1.5765901417319E-3</v>
      </c>
      <c r="P183" s="15"/>
      <c r="R183" s="10" t="s">
        <v>364</v>
      </c>
      <c r="S183" s="11">
        <v>-2.6382910430031861</v>
      </c>
      <c r="V183" s="16"/>
    </row>
    <row r="184" spans="1:22">
      <c r="A184" s="1" t="s">
        <v>366</v>
      </c>
      <c r="B184">
        <v>0.22157327926353251</v>
      </c>
      <c r="C184">
        <v>6.0981737978579642E-2</v>
      </c>
      <c r="D184">
        <v>1.053264174101614</v>
      </c>
      <c r="E184">
        <v>-0.16059154128495279</v>
      </c>
      <c r="F184" s="8">
        <f t="shared" si="6"/>
        <v>1.817630597691E-4</v>
      </c>
      <c r="G184" s="8">
        <f t="shared" si="7"/>
        <v>9.9149727470781795E-2</v>
      </c>
      <c r="I184" s="10" t="s">
        <v>367</v>
      </c>
      <c r="J184" s="11">
        <v>1.817630597691E-4</v>
      </c>
      <c r="L184" s="12" t="str">
        <f>_xlfn.XLOOKUP(I184,Sheet!$B$2:$B$900,Sheet!$A$2:$A$900)</f>
        <v>HAS</v>
      </c>
      <c r="M184" s="9">
        <f t="shared" si="8"/>
        <v>1.817630597691E-4</v>
      </c>
      <c r="P184" s="15"/>
      <c r="R184" s="10" t="s">
        <v>366</v>
      </c>
      <c r="S184" s="11">
        <v>9.9149727470781795E-2</v>
      </c>
      <c r="V184" s="16"/>
    </row>
    <row r="185" spans="1:22">
      <c r="A185" s="1" t="s">
        <v>368</v>
      </c>
      <c r="B185">
        <v>0.26649726018663578</v>
      </c>
      <c r="C185">
        <v>9.6152500497689308E-2</v>
      </c>
      <c r="D185">
        <v>1.2701029649404341</v>
      </c>
      <c r="E185">
        <v>-0.1703447596889465</v>
      </c>
      <c r="F185" s="8">
        <f t="shared" si="6"/>
        <v>-1.073393517944E-4</v>
      </c>
      <c r="G185" s="8">
        <f t="shared" si="7"/>
        <v>-3.25607436227906E-2</v>
      </c>
      <c r="I185" s="10" t="s">
        <v>369</v>
      </c>
      <c r="J185" s="11">
        <v>-1.073393517944E-4</v>
      </c>
      <c r="L185" s="12" t="str">
        <f>_xlfn.XLOOKUP(I185,Sheet!$B$2:$B$900,Sheet!$A$2:$A$900)</f>
        <v>HBAN</v>
      </c>
      <c r="M185" s="9">
        <f t="shared" si="8"/>
        <v>-1.073393517944E-4</v>
      </c>
      <c r="P185" s="15"/>
      <c r="R185" s="10" t="s">
        <v>368</v>
      </c>
      <c r="S185" s="11">
        <v>-3.25607436227906E-2</v>
      </c>
      <c r="V185" s="16"/>
    </row>
    <row r="186" spans="1:22">
      <c r="A186" s="1" t="s">
        <v>370</v>
      </c>
      <c r="B186">
        <v>0.2289759864806773</v>
      </c>
      <c r="C186">
        <v>0.31669903476108141</v>
      </c>
      <c r="D186">
        <v>1.088995515111822</v>
      </c>
      <c r="E186">
        <v>8.7723048280404087E-2</v>
      </c>
      <c r="F186" s="8">
        <f t="shared" si="6"/>
        <v>4.9606548110356417E-5</v>
      </c>
      <c r="G186" s="8">
        <f t="shared" si="7"/>
        <v>9.9618226397829496E-2</v>
      </c>
      <c r="I186" s="10" t="s">
        <v>371</v>
      </c>
      <c r="J186" s="11">
        <v>4.9606548110356417E-5</v>
      </c>
      <c r="L186" s="12" t="str">
        <f>_xlfn.XLOOKUP(I186,Sheet!$B$2:$B$900,Sheet!$A$2:$A$900)</f>
        <v>HD</v>
      </c>
      <c r="M186" s="9">
        <f t="shared" si="8"/>
        <v>4.9606548110356417E-5</v>
      </c>
      <c r="P186" s="15"/>
      <c r="R186" s="10" t="s">
        <v>370</v>
      </c>
      <c r="S186" s="11">
        <v>9.9618226397829496E-2</v>
      </c>
      <c r="V186" s="16"/>
    </row>
    <row r="187" spans="1:22">
      <c r="A187" s="1" t="s">
        <v>372</v>
      </c>
      <c r="B187">
        <v>0.30606655293207141</v>
      </c>
      <c r="C187">
        <v>0.1148244176130364</v>
      </c>
      <c r="D187">
        <v>1.461095780291199</v>
      </c>
      <c r="E187">
        <v>-0.19124213531903489</v>
      </c>
      <c r="F187" s="8">
        <f t="shared" si="6"/>
        <v>3.7107138432339998E-4</v>
      </c>
      <c r="G187" s="8">
        <f t="shared" si="7"/>
        <v>8.5739955792999006E-2</v>
      </c>
      <c r="I187" s="10" t="s">
        <v>373</v>
      </c>
      <c r="J187" s="11">
        <v>3.7107138432339998E-4</v>
      </c>
      <c r="L187" s="12" t="str">
        <f>_xlfn.XLOOKUP(I187,Sheet!$B$2:$B$900,Sheet!$A$2:$A$900)</f>
        <v>HES</v>
      </c>
      <c r="M187" s="9">
        <f t="shared" si="8"/>
        <v>3.7107138432339998E-4</v>
      </c>
      <c r="P187" s="15"/>
      <c r="R187" s="10" t="s">
        <v>372</v>
      </c>
      <c r="S187" s="11">
        <v>8.5739955792999006E-2</v>
      </c>
      <c r="V187" s="16"/>
    </row>
    <row r="188" spans="1:22">
      <c r="A188" s="1" t="s">
        <v>374</v>
      </c>
      <c r="B188">
        <v>0.25479876372198368</v>
      </c>
      <c r="C188">
        <v>2.5846019483296009E-2</v>
      </c>
      <c r="D188">
        <v>1.213636735191796</v>
      </c>
      <c r="E188">
        <v>-0.22895274423868769</v>
      </c>
      <c r="F188" s="8">
        <f t="shared" si="6"/>
        <v>-1.390385720782334E-5</v>
      </c>
      <c r="G188" s="8">
        <f t="shared" si="7"/>
        <v>7.76492590091407E-2</v>
      </c>
      <c r="I188" s="10" t="s">
        <v>375</v>
      </c>
      <c r="J188" s="11">
        <v>-1.390385720782334E-5</v>
      </c>
      <c r="L188" s="12" t="str">
        <f>_xlfn.XLOOKUP(I188,Sheet!$B$2:$B$900,Sheet!$A$2:$A$900)</f>
        <v>HIG</v>
      </c>
      <c r="M188" s="9">
        <f t="shared" si="8"/>
        <v>-1.390385720782334E-5</v>
      </c>
      <c r="P188" s="15"/>
      <c r="R188" s="10" t="s">
        <v>374</v>
      </c>
      <c r="S188" s="11">
        <v>7.76492590091407E-2</v>
      </c>
      <c r="V188" s="16"/>
    </row>
    <row r="189" spans="1:22">
      <c r="A189" s="1" t="s">
        <v>376</v>
      </c>
      <c r="B189">
        <v>0.18726399290572021</v>
      </c>
      <c r="C189">
        <v>0.44430904979698599</v>
      </c>
      <c r="D189">
        <v>0.88766032476543832</v>
      </c>
      <c r="E189">
        <v>0.25704505689126578</v>
      </c>
      <c r="F189" s="8">
        <f t="shared" si="6"/>
        <v>7.9959985998565291E-5</v>
      </c>
      <c r="G189" s="8">
        <f t="shared" si="7"/>
        <v>0.1202321522238527</v>
      </c>
      <c r="I189" s="10" t="s">
        <v>377</v>
      </c>
      <c r="J189" s="11">
        <v>7.9959985998565291E-5</v>
      </c>
      <c r="L189" s="12" t="str">
        <f>_xlfn.XLOOKUP(I189,Sheet!$B$2:$B$900,Sheet!$A$2:$A$900)</f>
        <v>HOLX</v>
      </c>
      <c r="M189" s="9">
        <f t="shared" si="8"/>
        <v>7.9959985998565291E-5</v>
      </c>
      <c r="P189" s="15"/>
      <c r="R189" s="10" t="s">
        <v>376</v>
      </c>
      <c r="S189" s="11">
        <v>0.1202321522238527</v>
      </c>
      <c r="V189" s="16"/>
    </row>
    <row r="190" spans="1:22">
      <c r="A190" s="1" t="s">
        <v>378</v>
      </c>
      <c r="B190">
        <v>0.22661793079395909</v>
      </c>
      <c r="C190">
        <v>0.30916656309578178</v>
      </c>
      <c r="D190">
        <v>1.0776136666350851</v>
      </c>
      <c r="E190">
        <v>8.2548632301822744E-2</v>
      </c>
      <c r="F190" s="8">
        <f t="shared" si="6"/>
        <v>8.1140742535740738E-5</v>
      </c>
      <c r="G190" s="8">
        <f t="shared" si="7"/>
        <v>0.1075590675079722</v>
      </c>
      <c r="I190" s="10" t="s">
        <v>379</v>
      </c>
      <c r="J190" s="11">
        <v>8.1140742535740738E-5</v>
      </c>
      <c r="L190" s="12" t="str">
        <f>_xlfn.XLOOKUP(I190,Sheet!$B$2:$B$900,Sheet!$A$2:$A$900)</f>
        <v>HON</v>
      </c>
      <c r="M190" s="9">
        <f t="shared" si="8"/>
        <v>8.1140742535740738E-5</v>
      </c>
      <c r="P190" s="15"/>
      <c r="R190" s="10" t="s">
        <v>378</v>
      </c>
      <c r="S190" s="11">
        <v>0.1075590675079722</v>
      </c>
      <c r="V190" s="16"/>
    </row>
    <row r="191" spans="1:22">
      <c r="A191" s="1" t="s">
        <v>380</v>
      </c>
      <c r="B191">
        <v>0.23899269079203589</v>
      </c>
      <c r="C191">
        <v>0.36752897885728297</v>
      </c>
      <c r="D191">
        <v>1.1373440809876481</v>
      </c>
      <c r="E191">
        <v>0.12853628806524711</v>
      </c>
      <c r="F191" s="8">
        <f t="shared" si="6"/>
        <v>-3.444995933328E-4</v>
      </c>
      <c r="G191" s="8">
        <f t="shared" si="7"/>
        <v>-0.1075022009958489</v>
      </c>
      <c r="I191" s="10" t="s">
        <v>381</v>
      </c>
      <c r="J191" s="11">
        <v>-3.444995933328E-4</v>
      </c>
      <c r="L191" s="12" t="str">
        <f>_xlfn.XLOOKUP(I191,Sheet!$B$2:$B$900,Sheet!$A$2:$A$900)</f>
        <v>HPQ</v>
      </c>
      <c r="M191" s="9">
        <f t="shared" si="8"/>
        <v>-3.444995933328E-4</v>
      </c>
      <c r="P191" s="15"/>
      <c r="R191" s="10" t="s">
        <v>380</v>
      </c>
      <c r="S191" s="11">
        <v>-0.1075022009958489</v>
      </c>
      <c r="V191" s="16"/>
    </row>
    <row r="192" spans="1:22">
      <c r="A192" s="1" t="s">
        <v>382</v>
      </c>
      <c r="B192">
        <v>9.6319390267704016E-2</v>
      </c>
      <c r="C192">
        <v>9.7372944963425412E-2</v>
      </c>
      <c r="D192">
        <v>0.44868948415583582</v>
      </c>
      <c r="E192">
        <v>1.0535546957213949E-3</v>
      </c>
      <c r="F192" s="8">
        <f t="shared" si="6"/>
        <v>3.5886928287919999E-4</v>
      </c>
      <c r="G192" s="8">
        <f t="shared" si="7"/>
        <v>0.1117078920922495</v>
      </c>
      <c r="I192" s="10" t="s">
        <v>383</v>
      </c>
      <c r="J192" s="11">
        <v>3.5886928287919999E-4</v>
      </c>
      <c r="L192" s="12" t="str">
        <f>_xlfn.XLOOKUP(I192,Sheet!$B$2:$B$900,Sheet!$A$2:$A$900)</f>
        <v>HRL</v>
      </c>
      <c r="M192" s="9">
        <f t="shared" si="8"/>
        <v>3.5886928287919999E-4</v>
      </c>
      <c r="P192" s="15"/>
      <c r="R192" s="10" t="s">
        <v>382</v>
      </c>
      <c r="S192" s="11">
        <v>0.1117078920922495</v>
      </c>
      <c r="V192" s="16"/>
    </row>
    <row r="193" spans="1:22">
      <c r="A193" s="1" t="s">
        <v>384</v>
      </c>
      <c r="B193">
        <v>0.1826184377784687</v>
      </c>
      <c r="C193">
        <v>0.1002515808533363</v>
      </c>
      <c r="D193">
        <v>0.86523718826084928</v>
      </c>
      <c r="E193">
        <v>-8.2366856925132431E-2</v>
      </c>
      <c r="F193" s="8">
        <f t="shared" si="6"/>
        <v>1.158654232878E-4</v>
      </c>
      <c r="G193" s="8">
        <f t="shared" si="7"/>
        <v>7.7167364014202794E-2</v>
      </c>
      <c r="I193" s="10" t="s">
        <v>385</v>
      </c>
      <c r="J193" s="11">
        <v>1.158654232878E-4</v>
      </c>
      <c r="L193" s="12" t="str">
        <f>_xlfn.XLOOKUP(I193,Sheet!$B$2:$B$900,Sheet!$A$2:$A$900)</f>
        <v>HSIC</v>
      </c>
      <c r="M193" s="9">
        <f t="shared" si="8"/>
        <v>1.158654232878E-4</v>
      </c>
      <c r="P193" s="15"/>
      <c r="R193" s="10" t="s">
        <v>384</v>
      </c>
      <c r="S193" s="11">
        <v>7.7167364014202794E-2</v>
      </c>
      <c r="V193" s="16"/>
    </row>
    <row r="194" spans="1:22">
      <c r="A194" s="1" t="s">
        <v>386</v>
      </c>
      <c r="B194">
        <v>0.25030488816294449</v>
      </c>
      <c r="C194">
        <v>1.1514983934907691E-2</v>
      </c>
      <c r="D194">
        <v>1.191945724680725</v>
      </c>
      <c r="E194">
        <v>-0.23878990422803681</v>
      </c>
      <c r="F194" s="8">
        <f t="shared" ref="F194:F257" si="9">_xlfn.XLOOKUP(A194,$L$2:$L$900,$M$2:$M$900)</f>
        <v>-2.445895748559E-4</v>
      </c>
      <c r="G194" s="8">
        <f t="shared" ref="G194:G257" si="10">_xlfn.XLOOKUP(A194,$R$2:$R$900,$S$2:$S$900)</f>
        <v>-6.2658717127502803E-2</v>
      </c>
      <c r="I194" s="10" t="s">
        <v>387</v>
      </c>
      <c r="J194" s="11">
        <v>-2.445895748559E-4</v>
      </c>
      <c r="L194" s="12" t="str">
        <f>_xlfn.XLOOKUP(I194,Sheet!$B$2:$B$900,Sheet!$A$2:$A$900)</f>
        <v>HST</v>
      </c>
      <c r="M194" s="9">
        <f t="shared" ref="M194:M257" si="11">J194</f>
        <v>-2.445895748559E-4</v>
      </c>
      <c r="P194" s="15"/>
      <c r="R194" s="10" t="s">
        <v>386</v>
      </c>
      <c r="S194" s="11">
        <v>-6.2658717127502803E-2</v>
      </c>
      <c r="V194" s="16"/>
    </row>
    <row r="195" spans="1:22">
      <c r="A195" s="1" t="s">
        <v>388</v>
      </c>
      <c r="B195">
        <v>0.16671748064021941</v>
      </c>
      <c r="C195">
        <v>0.12842767665587509</v>
      </c>
      <c r="D195">
        <v>0.78848654755205394</v>
      </c>
      <c r="E195">
        <v>-3.8289803984344367E-2</v>
      </c>
      <c r="F195" s="8">
        <f t="shared" si="9"/>
        <v>5.5362485911680001E-4</v>
      </c>
      <c r="G195" s="8">
        <f t="shared" si="10"/>
        <v>0.2008279201941785</v>
      </c>
      <c r="I195" s="10" t="s">
        <v>389</v>
      </c>
      <c r="J195" s="11">
        <v>5.5362485911680001E-4</v>
      </c>
      <c r="L195" s="12" t="str">
        <f>_xlfn.XLOOKUP(I195,Sheet!$B$2:$B$900,Sheet!$A$2:$A$900)</f>
        <v>HSY</v>
      </c>
      <c r="M195" s="9">
        <f t="shared" si="11"/>
        <v>5.5362485911680001E-4</v>
      </c>
      <c r="P195" s="15"/>
      <c r="R195" s="10" t="s">
        <v>388</v>
      </c>
      <c r="S195" s="11">
        <v>0.2008279201941785</v>
      </c>
      <c r="V195" s="16"/>
    </row>
    <row r="196" spans="1:22">
      <c r="A196" s="1" t="s">
        <v>390</v>
      </c>
      <c r="B196">
        <v>0.23534036622960541</v>
      </c>
      <c r="C196">
        <v>0.19052447524040081</v>
      </c>
      <c r="D196">
        <v>1.1197150635765689</v>
      </c>
      <c r="E196">
        <v>-4.4815890989204521E-2</v>
      </c>
      <c r="F196" s="8">
        <f t="shared" si="9"/>
        <v>-4.9281625155900169E-5</v>
      </c>
      <c r="G196" s="8">
        <f t="shared" si="10"/>
        <v>8.0839606052374002E-2</v>
      </c>
      <c r="I196" s="10" t="s">
        <v>391</v>
      </c>
      <c r="J196" s="11">
        <v>-4.9281625155900169E-5</v>
      </c>
      <c r="L196" s="12" t="str">
        <f>_xlfn.XLOOKUP(I196,Sheet!$B$2:$B$900,Sheet!$A$2:$A$900)</f>
        <v>HUBB</v>
      </c>
      <c r="M196" s="9">
        <f t="shared" si="11"/>
        <v>-4.9281625155900169E-5</v>
      </c>
      <c r="P196" s="15"/>
      <c r="R196" s="10" t="s">
        <v>390</v>
      </c>
      <c r="S196" s="11">
        <v>8.0839606052374002E-2</v>
      </c>
      <c r="V196" s="16"/>
    </row>
    <row r="197" spans="1:22">
      <c r="A197" s="1" t="s">
        <v>392</v>
      </c>
      <c r="B197">
        <v>0.22898659183222381</v>
      </c>
      <c r="C197">
        <v>0.24780884816327539</v>
      </c>
      <c r="D197">
        <v>1.0890467049565</v>
      </c>
      <c r="E197">
        <v>1.8822256331051699E-2</v>
      </c>
      <c r="F197" s="8">
        <f t="shared" si="9"/>
        <v>5.6130507314759996E-4</v>
      </c>
      <c r="G197" s="8">
        <f t="shared" si="10"/>
        <v>9.0070819365099999E-3</v>
      </c>
      <c r="I197" s="10" t="s">
        <v>393</v>
      </c>
      <c r="J197" s="11">
        <v>5.6130507314759996E-4</v>
      </c>
      <c r="L197" s="12" t="str">
        <f>_xlfn.XLOOKUP(I197,Sheet!$B$2:$B$900,Sheet!$A$2:$A$900)</f>
        <v>HUM</v>
      </c>
      <c r="M197" s="9">
        <f t="shared" si="11"/>
        <v>5.6130507314759996E-4</v>
      </c>
      <c r="P197" s="15"/>
      <c r="R197" s="10" t="s">
        <v>392</v>
      </c>
      <c r="S197" s="11">
        <v>9.0070819365099999E-3</v>
      </c>
      <c r="V197" s="16"/>
    </row>
    <row r="198" spans="1:22">
      <c r="A198" s="1" t="s">
        <v>394</v>
      </c>
      <c r="B198">
        <v>0.20794513405492521</v>
      </c>
      <c r="C198">
        <v>7.2364243373992609E-2</v>
      </c>
      <c r="D198">
        <v>0.98748392783473615</v>
      </c>
      <c r="E198">
        <v>-0.1355808906809326</v>
      </c>
      <c r="F198" s="8">
        <f t="shared" si="9"/>
        <v>-4.4213919497649998E-4</v>
      </c>
      <c r="G198" s="8">
        <f t="shared" si="10"/>
        <v>-2.3372440003399199E-2</v>
      </c>
      <c r="I198" s="10" t="s">
        <v>395</v>
      </c>
      <c r="J198" s="11">
        <v>-4.4213919497649998E-4</v>
      </c>
      <c r="L198" s="12" t="str">
        <f>_xlfn.XLOOKUP(I198,Sheet!$B$2:$B$900,Sheet!$A$2:$A$900)</f>
        <v>IBM</v>
      </c>
      <c r="M198" s="9">
        <f t="shared" si="11"/>
        <v>-4.4213919497649998E-4</v>
      </c>
      <c r="P198" s="15"/>
      <c r="R198" s="10" t="s">
        <v>394</v>
      </c>
      <c r="S198" s="11">
        <v>-2.3372440003399199E-2</v>
      </c>
      <c r="V198" s="16"/>
    </row>
    <row r="199" spans="1:22">
      <c r="A199" s="1" t="s">
        <v>396</v>
      </c>
      <c r="B199">
        <v>0.1833264709744821</v>
      </c>
      <c r="C199">
        <v>0.30599413630912597</v>
      </c>
      <c r="D199">
        <v>0.86865471847394593</v>
      </c>
      <c r="E199">
        <v>0.1226676653346439</v>
      </c>
      <c r="F199" s="8">
        <f t="shared" si="9"/>
        <v>3.4511929784300001E-4</v>
      </c>
      <c r="G199" s="8">
        <f t="shared" si="10"/>
        <v>0.1246253036239602</v>
      </c>
      <c r="I199" s="10" t="s">
        <v>397</v>
      </c>
      <c r="J199" s="11">
        <v>3.4511929784300001E-4</v>
      </c>
      <c r="L199" s="12" t="str">
        <f>_xlfn.XLOOKUP(I199,Sheet!$B$2:$B$900,Sheet!$A$2:$A$900)</f>
        <v>ICE</v>
      </c>
      <c r="M199" s="9">
        <f t="shared" si="11"/>
        <v>3.4511929784300001E-4</v>
      </c>
      <c r="P199" s="15"/>
      <c r="R199" s="10" t="s">
        <v>396</v>
      </c>
      <c r="S199" s="11">
        <v>0.1246253036239602</v>
      </c>
      <c r="V199" s="16"/>
    </row>
    <row r="200" spans="1:22">
      <c r="A200" s="1" t="s">
        <v>398</v>
      </c>
      <c r="B200">
        <v>0.1747650924045511</v>
      </c>
      <c r="C200">
        <v>0.73570859580698267</v>
      </c>
      <c r="D200">
        <v>0.82733070980706247</v>
      </c>
      <c r="E200">
        <v>0.5609435034024316</v>
      </c>
      <c r="F200" s="8">
        <f t="shared" si="9"/>
        <v>6.1099278650539996E-4</v>
      </c>
      <c r="G200" s="8">
        <f t="shared" si="10"/>
        <v>0.1365640335803916</v>
      </c>
      <c r="I200" s="10" t="s">
        <v>399</v>
      </c>
      <c r="J200" s="11">
        <v>6.1099278650539996E-4</v>
      </c>
      <c r="L200" s="12" t="str">
        <f>_xlfn.XLOOKUP(I200,Sheet!$B$2:$B$900,Sheet!$A$2:$A$900)</f>
        <v>IDXX</v>
      </c>
      <c r="M200" s="9">
        <f t="shared" si="11"/>
        <v>6.1099278650539996E-4</v>
      </c>
      <c r="P200" s="15"/>
      <c r="R200" s="10" t="s">
        <v>398</v>
      </c>
      <c r="S200" s="11">
        <v>0.1365640335803916</v>
      </c>
      <c r="V200" s="16"/>
    </row>
    <row r="201" spans="1:22">
      <c r="A201" s="1" t="s">
        <v>400</v>
      </c>
      <c r="B201">
        <v>0.18396717495904191</v>
      </c>
      <c r="C201">
        <v>0.23366376709527709</v>
      </c>
      <c r="D201">
        <v>0.87174726446926587</v>
      </c>
      <c r="E201">
        <v>4.9696592136235201E-2</v>
      </c>
      <c r="F201" s="8">
        <f t="shared" si="9"/>
        <v>2.1619358269329999E-4</v>
      </c>
      <c r="G201" s="8">
        <f t="shared" si="10"/>
        <v>9.2459624091960999E-2</v>
      </c>
      <c r="I201" s="10" t="s">
        <v>401</v>
      </c>
      <c r="J201" s="11">
        <v>2.1619358269329999E-4</v>
      </c>
      <c r="L201" s="12" t="str">
        <f>_xlfn.XLOOKUP(I201,Sheet!$B$2:$B$900,Sheet!$A$2:$A$900)</f>
        <v>IEX</v>
      </c>
      <c r="M201" s="9">
        <f t="shared" si="11"/>
        <v>2.1619358269329999E-4</v>
      </c>
      <c r="P201" s="15"/>
      <c r="R201" s="10" t="s">
        <v>400</v>
      </c>
      <c r="S201" s="11">
        <v>9.2459624091960999E-2</v>
      </c>
      <c r="V201" s="16"/>
    </row>
    <row r="202" spans="1:22">
      <c r="A202" s="1" t="s">
        <v>402</v>
      </c>
      <c r="B202">
        <v>0.1904514547754704</v>
      </c>
      <c r="C202">
        <v>-6.1442642024700733E-2</v>
      </c>
      <c r="D202">
        <v>0.90304554583176666</v>
      </c>
      <c r="E202">
        <v>-0.25189409680017111</v>
      </c>
      <c r="F202" s="8">
        <f t="shared" si="9"/>
        <v>-4.5548684907910001E-4</v>
      </c>
      <c r="G202" s="8">
        <f t="shared" si="10"/>
        <v>-2.6340233831947502E-2</v>
      </c>
      <c r="I202" s="10" t="s">
        <v>403</v>
      </c>
      <c r="J202" s="11">
        <v>-4.5548684907910001E-4</v>
      </c>
      <c r="L202" s="12" t="str">
        <f>_xlfn.XLOOKUP(I202,Sheet!$B$2:$B$900,Sheet!$A$2:$A$900)</f>
        <v>IFF</v>
      </c>
      <c r="M202" s="9">
        <f t="shared" si="11"/>
        <v>-4.5548684907910001E-4</v>
      </c>
      <c r="P202" s="15"/>
      <c r="R202" s="10" t="s">
        <v>402</v>
      </c>
      <c r="S202" s="11">
        <v>-2.6340233831947502E-2</v>
      </c>
      <c r="V202" s="16"/>
    </row>
    <row r="203" spans="1:22">
      <c r="A203" s="1" t="s">
        <v>404</v>
      </c>
      <c r="B203">
        <v>0.18210127623522179</v>
      </c>
      <c r="C203">
        <v>0.21651414433465219</v>
      </c>
      <c r="D203">
        <v>0.86274095615047686</v>
      </c>
      <c r="E203">
        <v>3.4412868099430449E-2</v>
      </c>
      <c r="F203" s="8">
        <f t="shared" si="9"/>
        <v>3.928093610414E-4</v>
      </c>
      <c r="G203" s="8">
        <f t="shared" si="10"/>
        <v>8.6419734139784196E-2</v>
      </c>
      <c r="I203" s="10" t="s">
        <v>405</v>
      </c>
      <c r="J203" s="11">
        <v>3.928093610414E-4</v>
      </c>
      <c r="L203" s="12" t="str">
        <f>_xlfn.XLOOKUP(I203,Sheet!$B$2:$B$900,Sheet!$A$2:$A$900)</f>
        <v>ILMN</v>
      </c>
      <c r="M203" s="9">
        <f t="shared" si="11"/>
        <v>3.928093610414E-4</v>
      </c>
      <c r="P203" s="15"/>
      <c r="R203" s="10" t="s">
        <v>404</v>
      </c>
      <c r="S203" s="11">
        <v>8.6419734139784196E-2</v>
      </c>
      <c r="V203" s="16"/>
    </row>
    <row r="204" spans="1:22">
      <c r="A204" s="1" t="s">
        <v>406</v>
      </c>
      <c r="B204">
        <v>0.1388124292904252</v>
      </c>
      <c r="C204">
        <v>8.6416075248285651E-2</v>
      </c>
      <c r="D204">
        <v>0.65379461979654319</v>
      </c>
      <c r="E204">
        <v>-5.239635404213952E-2</v>
      </c>
      <c r="F204" s="8">
        <f t="shared" si="9"/>
        <v>-5.2274794220259996E-4</v>
      </c>
      <c r="G204" s="8">
        <f t="shared" si="10"/>
        <v>4.5065902860615598E-2</v>
      </c>
      <c r="I204" s="10" t="s">
        <v>407</v>
      </c>
      <c r="J204" s="11">
        <v>-5.2274794220259996E-4</v>
      </c>
      <c r="L204" s="12" t="str">
        <f>_xlfn.XLOOKUP(I204,Sheet!$B$2:$B$900,Sheet!$A$2:$A$900)</f>
        <v>INCY</v>
      </c>
      <c r="M204" s="9">
        <f t="shared" si="11"/>
        <v>-5.2274794220259996E-4</v>
      </c>
      <c r="P204" s="15"/>
      <c r="R204" s="10" t="s">
        <v>406</v>
      </c>
      <c r="S204" s="11">
        <v>4.5065902860615598E-2</v>
      </c>
      <c r="V204" s="16"/>
    </row>
    <row r="205" spans="1:22">
      <c r="A205" s="1" t="s">
        <v>408</v>
      </c>
      <c r="B205">
        <v>0.24344446815632409</v>
      </c>
      <c r="C205">
        <v>-1.4539872031524509E-2</v>
      </c>
      <c r="D205">
        <v>1.158831892194945</v>
      </c>
      <c r="E205">
        <v>-0.25798434018784872</v>
      </c>
      <c r="F205" s="8">
        <f t="shared" si="9"/>
        <v>1.8112517053359999E-4</v>
      </c>
      <c r="G205" s="8">
        <f t="shared" si="10"/>
        <v>5.9406322456262199E-2</v>
      </c>
      <c r="I205" s="10" t="s">
        <v>409</v>
      </c>
      <c r="J205" s="11">
        <v>1.8112517053359999E-4</v>
      </c>
      <c r="L205" s="12" t="str">
        <f>_xlfn.XLOOKUP(I205,Sheet!$B$2:$B$900,Sheet!$A$2:$A$900)</f>
        <v>INTC</v>
      </c>
      <c r="M205" s="9">
        <f t="shared" si="11"/>
        <v>1.8112517053359999E-4</v>
      </c>
      <c r="P205" s="15"/>
      <c r="R205" s="10" t="s">
        <v>408</v>
      </c>
      <c r="S205" s="11">
        <v>5.9406322456262199E-2</v>
      </c>
      <c r="V205" s="16"/>
    </row>
    <row r="206" spans="1:22">
      <c r="A206" s="1" t="s">
        <v>410</v>
      </c>
      <c r="B206">
        <v>0.25033796077191811</v>
      </c>
      <c r="C206">
        <v>0.49042912114807419</v>
      </c>
      <c r="D206">
        <v>1.192105359343379</v>
      </c>
      <c r="E206">
        <v>0.2400911603761561</v>
      </c>
      <c r="F206" s="8">
        <f t="shared" si="9"/>
        <v>6.1838918744190001E-4</v>
      </c>
      <c r="G206" s="8">
        <f t="shared" si="10"/>
        <v>0.1728050790641795</v>
      </c>
      <c r="I206" s="10" t="s">
        <v>411</v>
      </c>
      <c r="J206" s="11">
        <v>6.1838918744190001E-4</v>
      </c>
      <c r="L206" s="12" t="str">
        <f>_xlfn.XLOOKUP(I206,Sheet!$B$2:$B$900,Sheet!$A$2:$A$900)</f>
        <v>INTU</v>
      </c>
      <c r="M206" s="9">
        <f t="shared" si="11"/>
        <v>6.1838918744190001E-4</v>
      </c>
      <c r="P206" s="15"/>
      <c r="R206" s="10" t="s">
        <v>410</v>
      </c>
      <c r="S206" s="11">
        <v>0.1728050790641795</v>
      </c>
      <c r="V206" s="16"/>
    </row>
    <row r="207" spans="1:22">
      <c r="A207" s="1" t="s">
        <v>412</v>
      </c>
      <c r="B207">
        <v>0.24370907732899569</v>
      </c>
      <c r="C207">
        <v>0.26343582105589669</v>
      </c>
      <c r="D207">
        <v>1.160109106098699</v>
      </c>
      <c r="E207">
        <v>1.9726743726900999E-2</v>
      </c>
      <c r="F207" s="8">
        <f t="shared" si="9"/>
        <v>-7.0357539335379996E-4</v>
      </c>
      <c r="G207" s="8">
        <f t="shared" si="10"/>
        <v>-0.17691924839387099</v>
      </c>
      <c r="I207" s="10" t="s">
        <v>413</v>
      </c>
      <c r="J207" s="11">
        <v>-7.0357539335379996E-4</v>
      </c>
      <c r="L207" s="12" t="str">
        <f>_xlfn.XLOOKUP(I207,Sheet!$B$2:$B$900,Sheet!$A$2:$A$900)</f>
        <v>IP</v>
      </c>
      <c r="M207" s="9">
        <f t="shared" si="11"/>
        <v>-7.0357539335379996E-4</v>
      </c>
      <c r="P207" s="15"/>
      <c r="R207" s="10" t="s">
        <v>412</v>
      </c>
      <c r="S207" s="11">
        <v>-0.17691924839387099</v>
      </c>
      <c r="V207" s="16"/>
    </row>
    <row r="208" spans="1:22">
      <c r="A208" s="1" t="s">
        <v>414</v>
      </c>
      <c r="B208">
        <v>0.26561003399005301</v>
      </c>
      <c r="C208">
        <v>0.2332053782963667</v>
      </c>
      <c r="D208">
        <v>1.265820507070174</v>
      </c>
      <c r="E208">
        <v>-3.2404655693686342E-2</v>
      </c>
      <c r="F208" s="8">
        <f t="shared" si="9"/>
        <v>1.6981467326559999E-4</v>
      </c>
      <c r="G208" s="8">
        <f t="shared" si="10"/>
        <v>5.4292614534993998E-3</v>
      </c>
      <c r="I208" s="10" t="s">
        <v>415</v>
      </c>
      <c r="J208" s="11">
        <v>1.6981467326559999E-4</v>
      </c>
      <c r="L208" s="12" t="str">
        <f>_xlfn.XLOOKUP(I208,Sheet!$B$2:$B$900,Sheet!$A$2:$A$900)</f>
        <v>IPG</v>
      </c>
      <c r="M208" s="9">
        <f t="shared" si="11"/>
        <v>1.6981467326559999E-4</v>
      </c>
      <c r="P208" s="15"/>
      <c r="R208" s="10" t="s">
        <v>414</v>
      </c>
      <c r="S208" s="11">
        <v>5.4292614534993998E-3</v>
      </c>
      <c r="V208" s="16"/>
    </row>
    <row r="209" spans="1:22">
      <c r="A209" s="1" t="s">
        <v>416</v>
      </c>
      <c r="B209">
        <v>0.19983753307671959</v>
      </c>
      <c r="C209">
        <v>0.1112134859253625</v>
      </c>
      <c r="D209">
        <v>0.94835021001647335</v>
      </c>
      <c r="E209">
        <v>-8.8624047151357077E-2</v>
      </c>
      <c r="F209" s="8">
        <f t="shared" si="9"/>
        <v>-2.127356803294E-4</v>
      </c>
      <c r="G209" s="8">
        <f t="shared" si="10"/>
        <v>2.86406732003688E-2</v>
      </c>
      <c r="I209" s="10" t="s">
        <v>417</v>
      </c>
      <c r="J209" s="11">
        <v>-2.127356803294E-4</v>
      </c>
      <c r="L209" s="12" t="str">
        <f>_xlfn.XLOOKUP(I209,Sheet!$B$2:$B$900,Sheet!$A$2:$A$900)</f>
        <v>IRM</v>
      </c>
      <c r="M209" s="9">
        <f t="shared" si="11"/>
        <v>-2.127356803294E-4</v>
      </c>
      <c r="P209" s="15"/>
      <c r="R209" s="10" t="s">
        <v>416</v>
      </c>
      <c r="S209" s="11">
        <v>2.86406732003688E-2</v>
      </c>
      <c r="V209" s="16"/>
    </row>
    <row r="210" spans="1:22">
      <c r="A210" s="1" t="s">
        <v>418</v>
      </c>
      <c r="B210">
        <v>0.23638109040834479</v>
      </c>
      <c r="C210">
        <v>0.42872831007666928</v>
      </c>
      <c r="D210">
        <v>1.1247384245494281</v>
      </c>
      <c r="E210">
        <v>0.19234721966832449</v>
      </c>
      <c r="F210" s="8">
        <f t="shared" si="9"/>
        <v>4.7624714585680001E-4</v>
      </c>
      <c r="G210" s="8">
        <f t="shared" si="10"/>
        <v>9.4575646981464895E-2</v>
      </c>
      <c r="I210" s="10" t="s">
        <v>419</v>
      </c>
      <c r="J210" s="11">
        <v>4.7624714585680001E-4</v>
      </c>
      <c r="L210" s="12" t="str">
        <f>_xlfn.XLOOKUP(I210,Sheet!$B$2:$B$900,Sheet!$A$2:$A$900)</f>
        <v>ISRG</v>
      </c>
      <c r="M210" s="9">
        <f t="shared" si="11"/>
        <v>4.7624714585680001E-4</v>
      </c>
      <c r="P210" s="15"/>
      <c r="R210" s="10" t="s">
        <v>418</v>
      </c>
      <c r="S210" s="11">
        <v>9.4575646981464895E-2</v>
      </c>
      <c r="V210" s="16"/>
    </row>
    <row r="211" spans="1:22">
      <c r="A211" s="1" t="s">
        <v>420</v>
      </c>
      <c r="B211">
        <v>0.2123637406405528</v>
      </c>
      <c r="C211">
        <v>0.15793693487449531</v>
      </c>
      <c r="D211">
        <v>1.0088116305345469</v>
      </c>
      <c r="E211">
        <v>-5.442680576605749E-2</v>
      </c>
      <c r="F211" s="8">
        <f t="shared" si="9"/>
        <v>1.141835814069E-4</v>
      </c>
      <c r="G211" s="8">
        <f t="shared" si="10"/>
        <v>8.2878494101740405E-2</v>
      </c>
      <c r="I211" s="10" t="s">
        <v>421</v>
      </c>
      <c r="J211" s="11">
        <v>1.141835814069E-4</v>
      </c>
      <c r="L211" s="12" t="str">
        <f>_xlfn.XLOOKUP(I211,Sheet!$B$2:$B$900,Sheet!$A$2:$A$900)</f>
        <v>IT</v>
      </c>
      <c r="M211" s="9">
        <f t="shared" si="11"/>
        <v>1.141835814069E-4</v>
      </c>
      <c r="P211" s="15"/>
      <c r="R211" s="10" t="s">
        <v>420</v>
      </c>
      <c r="S211" s="11">
        <v>8.2878494101740405E-2</v>
      </c>
      <c r="V211" s="16"/>
    </row>
    <row r="212" spans="1:22">
      <c r="A212" s="1" t="s">
        <v>422</v>
      </c>
      <c r="B212">
        <v>0.21943323588995239</v>
      </c>
      <c r="C212">
        <v>0.24254180816067261</v>
      </c>
      <c r="D212">
        <v>1.042934626097753</v>
      </c>
      <c r="E212">
        <v>2.3108572270720249E-2</v>
      </c>
      <c r="F212" s="8">
        <f t="shared" si="9"/>
        <v>-1.094742519578E-4</v>
      </c>
      <c r="G212" s="8">
        <f t="shared" si="10"/>
        <v>4.7394845525023099E-2</v>
      </c>
      <c r="I212" s="10" t="s">
        <v>423</v>
      </c>
      <c r="J212" s="11">
        <v>-1.094742519578E-4</v>
      </c>
      <c r="L212" s="12" t="str">
        <f>_xlfn.XLOOKUP(I212,Sheet!$B$2:$B$900,Sheet!$A$2:$A$900)</f>
        <v>ITW</v>
      </c>
      <c r="M212" s="9">
        <f t="shared" si="11"/>
        <v>-1.094742519578E-4</v>
      </c>
      <c r="P212" s="15"/>
      <c r="R212" s="10" t="s">
        <v>422</v>
      </c>
      <c r="S212" s="11">
        <v>4.7394845525023099E-2</v>
      </c>
      <c r="V212" s="16"/>
    </row>
    <row r="213" spans="1:22">
      <c r="A213" s="1" t="s">
        <v>424</v>
      </c>
      <c r="B213">
        <v>0.33639236234261283</v>
      </c>
      <c r="C213">
        <v>0.31251970351413078</v>
      </c>
      <c r="D213">
        <v>1.6074722079512089</v>
      </c>
      <c r="E213">
        <v>-2.3872658828481941E-2</v>
      </c>
      <c r="F213" s="8">
        <f t="shared" si="9"/>
        <v>-1.529466958974E-3</v>
      </c>
      <c r="G213" s="8">
        <f t="shared" si="10"/>
        <v>-0.7314989021005861</v>
      </c>
      <c r="I213" s="10" t="s">
        <v>425</v>
      </c>
      <c r="J213" s="11">
        <v>-1.529466958974E-3</v>
      </c>
      <c r="L213" s="12" t="str">
        <f>_xlfn.XLOOKUP(I213,Sheet!$B$2:$B$900,Sheet!$A$2:$A$900)</f>
        <v>IVZ</v>
      </c>
      <c r="M213" s="9">
        <f t="shared" si="11"/>
        <v>-1.529466958974E-3</v>
      </c>
      <c r="P213" s="15"/>
      <c r="R213" s="10" t="s">
        <v>424</v>
      </c>
      <c r="S213" s="11">
        <v>-0.7314989021005861</v>
      </c>
      <c r="V213" s="16"/>
    </row>
    <row r="214" spans="1:22">
      <c r="A214" s="1" t="s">
        <v>426</v>
      </c>
      <c r="B214">
        <v>0.1964464122131975</v>
      </c>
      <c r="C214">
        <v>0.29309091036271778</v>
      </c>
      <c r="D214">
        <v>0.93198196898963559</v>
      </c>
      <c r="E214">
        <v>9.6644498149520308E-2</v>
      </c>
      <c r="F214" s="8">
        <f t="shared" si="9"/>
        <v>2.6025119978150002E-4</v>
      </c>
      <c r="G214" s="8">
        <f t="shared" si="10"/>
        <v>0.16173623747471319</v>
      </c>
      <c r="I214" s="10" t="s">
        <v>427</v>
      </c>
      <c r="J214" s="11">
        <v>2.6025119978150002E-4</v>
      </c>
      <c r="L214" s="12" t="str">
        <f>_xlfn.XLOOKUP(I214,Sheet!$B$2:$B$900,Sheet!$A$2:$A$900)</f>
        <v>J</v>
      </c>
      <c r="M214" s="9">
        <f t="shared" si="11"/>
        <v>2.6025119978150002E-4</v>
      </c>
      <c r="P214" s="15"/>
      <c r="R214" s="10" t="s">
        <v>426</v>
      </c>
      <c r="S214" s="11">
        <v>0.16173623747471319</v>
      </c>
      <c r="V214" s="16"/>
    </row>
    <row r="215" spans="1:22">
      <c r="A215" s="1" t="s">
        <v>428</v>
      </c>
      <c r="B215">
        <v>0.1796249641730425</v>
      </c>
      <c r="C215">
        <v>0.25131675201362402</v>
      </c>
      <c r="D215">
        <v>0.85078830853846632</v>
      </c>
      <c r="E215">
        <v>7.1691787840581528E-2</v>
      </c>
      <c r="F215" s="8">
        <f t="shared" si="9"/>
        <v>-2.3999076917499999E-4</v>
      </c>
      <c r="G215" s="8">
        <f t="shared" si="10"/>
        <v>-9.25131318169755E-2</v>
      </c>
      <c r="I215" s="10" t="s">
        <v>429</v>
      </c>
      <c r="J215" s="11">
        <v>-2.3999076917499999E-4</v>
      </c>
      <c r="L215" s="12" t="str">
        <f>_xlfn.XLOOKUP(I215,Sheet!$B$2:$B$900,Sheet!$A$2:$A$900)</f>
        <v>JBHT</v>
      </c>
      <c r="M215" s="9">
        <f t="shared" si="11"/>
        <v>-2.3999076917499999E-4</v>
      </c>
      <c r="P215" s="15"/>
      <c r="R215" s="10" t="s">
        <v>428</v>
      </c>
      <c r="S215" s="11">
        <v>-9.25131318169755E-2</v>
      </c>
      <c r="V215" s="16"/>
    </row>
    <row r="216" spans="1:22">
      <c r="A216" s="1" t="s">
        <v>430</v>
      </c>
      <c r="B216">
        <v>0.28362120787196582</v>
      </c>
      <c r="C216">
        <v>0.2074222186229189</v>
      </c>
      <c r="D216">
        <v>1.352756728791638</v>
      </c>
      <c r="E216">
        <v>-7.6198989249046944E-2</v>
      </c>
      <c r="F216" s="8">
        <f t="shared" si="9"/>
        <v>5.9884228568919998E-4</v>
      </c>
      <c r="G216" s="8">
        <f t="shared" si="10"/>
        <v>0.1272631843312462</v>
      </c>
      <c r="I216" s="10" t="s">
        <v>431</v>
      </c>
      <c r="J216" s="11">
        <v>5.9884228568919998E-4</v>
      </c>
      <c r="L216" s="12" t="str">
        <f>_xlfn.XLOOKUP(I216,Sheet!$B$2:$B$900,Sheet!$A$2:$A$900)</f>
        <v>JBL</v>
      </c>
      <c r="M216" s="9">
        <f t="shared" si="11"/>
        <v>5.9884228568919998E-4</v>
      </c>
      <c r="P216" s="15"/>
      <c r="R216" s="10" t="s">
        <v>430</v>
      </c>
      <c r="S216" s="11">
        <v>0.1272631843312462</v>
      </c>
      <c r="V216" s="16"/>
    </row>
    <row r="217" spans="1:22">
      <c r="A217" s="1" t="s">
        <v>432</v>
      </c>
      <c r="B217">
        <v>0.19683192417225459</v>
      </c>
      <c r="C217">
        <v>0.25432911182100798</v>
      </c>
      <c r="D217">
        <v>0.93384275570840247</v>
      </c>
      <c r="E217">
        <v>5.7497187648753417E-2</v>
      </c>
      <c r="F217" s="8">
        <f t="shared" si="9"/>
        <v>-5.6812508734496638E-5</v>
      </c>
      <c r="G217" s="8">
        <f t="shared" si="10"/>
        <v>0.1013411840056223</v>
      </c>
      <c r="I217" s="10" t="s">
        <v>433</v>
      </c>
      <c r="J217" s="11">
        <v>-5.6812508734496638E-5</v>
      </c>
      <c r="L217" s="12" t="str">
        <f>_xlfn.XLOOKUP(I217,Sheet!$B$2:$B$900,Sheet!$A$2:$A$900)</f>
        <v>JCI</v>
      </c>
      <c r="M217" s="9">
        <f t="shared" si="11"/>
        <v>-5.6812508734496638E-5</v>
      </c>
      <c r="P217" s="15"/>
      <c r="R217" s="10" t="s">
        <v>432</v>
      </c>
      <c r="S217" s="11">
        <v>0.1013411840056223</v>
      </c>
      <c r="V217" s="16"/>
    </row>
    <row r="218" spans="1:22">
      <c r="A218" s="1" t="s">
        <v>434</v>
      </c>
      <c r="B218">
        <v>0.15936449224827109</v>
      </c>
      <c r="C218">
        <v>0.19590780800204069</v>
      </c>
      <c r="D218">
        <v>0.75299518905710827</v>
      </c>
      <c r="E218">
        <v>3.6543315753769567E-2</v>
      </c>
      <c r="F218" s="8">
        <f t="shared" si="9"/>
        <v>2.032514520838E-4</v>
      </c>
      <c r="G218" s="8">
        <f t="shared" si="10"/>
        <v>7.3040193541473897E-2</v>
      </c>
      <c r="I218" s="10" t="s">
        <v>435</v>
      </c>
      <c r="J218" s="11">
        <v>2.032514520838E-4</v>
      </c>
      <c r="L218" s="12" t="str">
        <f>_xlfn.XLOOKUP(I218,Sheet!$B$2:$B$900,Sheet!$A$2:$A$900)</f>
        <v>JKHY</v>
      </c>
      <c r="M218" s="9">
        <f t="shared" si="11"/>
        <v>2.032514520838E-4</v>
      </c>
      <c r="P218" s="15"/>
      <c r="R218" s="10" t="s">
        <v>434</v>
      </c>
      <c r="S218" s="11">
        <v>7.3040193541473897E-2</v>
      </c>
      <c r="V218" s="16"/>
    </row>
    <row r="219" spans="1:22">
      <c r="A219" s="1" t="s">
        <v>436</v>
      </c>
      <c r="B219">
        <v>0.1435207409552354</v>
      </c>
      <c r="C219">
        <v>0.14842918329407931</v>
      </c>
      <c r="D219">
        <v>0.67652066916508247</v>
      </c>
      <c r="E219">
        <v>4.9084423388438816E-3</v>
      </c>
      <c r="F219" s="8">
        <f t="shared" si="9"/>
        <v>-4.0168111185811547E-5</v>
      </c>
      <c r="G219" s="8">
        <f t="shared" si="10"/>
        <v>3.8145013719389102E-2</v>
      </c>
      <c r="I219" s="10" t="s">
        <v>437</v>
      </c>
      <c r="J219" s="11">
        <v>-4.0168111185811547E-5</v>
      </c>
      <c r="L219" s="12" t="str">
        <f>_xlfn.XLOOKUP(I219,Sheet!$B$2:$B$900,Sheet!$A$2:$A$900)</f>
        <v>JNJ</v>
      </c>
      <c r="M219" s="9">
        <f t="shared" si="11"/>
        <v>-4.0168111185811547E-5</v>
      </c>
      <c r="P219" s="15"/>
      <c r="R219" s="10" t="s">
        <v>436</v>
      </c>
      <c r="S219" s="11">
        <v>3.8145013719389102E-2</v>
      </c>
      <c r="V219" s="16"/>
    </row>
    <row r="220" spans="1:22">
      <c r="A220" s="1" t="s">
        <v>438</v>
      </c>
      <c r="B220">
        <v>0.16344119800199869</v>
      </c>
      <c r="C220">
        <v>1.303798806691003E-2</v>
      </c>
      <c r="D220">
        <v>0.77267260695462481</v>
      </c>
      <c r="E220">
        <v>-0.15040320993508871</v>
      </c>
      <c r="F220" s="8">
        <f t="shared" si="9"/>
        <v>-5.0511105753170004E-4</v>
      </c>
      <c r="G220" s="8">
        <f t="shared" si="10"/>
        <v>-2.05800597574574E-2</v>
      </c>
      <c r="I220" s="10" t="s">
        <v>439</v>
      </c>
      <c r="J220" s="11">
        <v>-5.0511105753170004E-4</v>
      </c>
      <c r="L220" s="12" t="str">
        <f>_xlfn.XLOOKUP(I220,Sheet!$B$2:$B$900,Sheet!$A$2:$A$900)</f>
        <v>JNPR</v>
      </c>
      <c r="M220" s="9">
        <f t="shared" si="11"/>
        <v>-5.0511105753170004E-4</v>
      </c>
      <c r="P220" s="15"/>
      <c r="R220" s="10" t="s">
        <v>438</v>
      </c>
      <c r="S220" s="11">
        <v>-2.05800597574574E-2</v>
      </c>
      <c r="V220" s="16"/>
    </row>
    <row r="221" spans="1:22">
      <c r="A221" s="1" t="s">
        <v>440</v>
      </c>
      <c r="B221">
        <v>0.26881741338753029</v>
      </c>
      <c r="C221">
        <v>9.0106275273418746E-2</v>
      </c>
      <c r="D221">
        <v>1.281301865935071</v>
      </c>
      <c r="E221">
        <v>-0.1787111381141116</v>
      </c>
      <c r="F221" s="8">
        <f t="shared" si="9"/>
        <v>2.4681786626749999E-4</v>
      </c>
      <c r="G221" s="8">
        <f t="shared" si="10"/>
        <v>6.4465834164615807E-2</v>
      </c>
      <c r="I221" s="10" t="s">
        <v>441</v>
      </c>
      <c r="J221" s="11">
        <v>2.4681786626749999E-4</v>
      </c>
      <c r="L221" s="12" t="str">
        <f>_xlfn.XLOOKUP(I221,Sheet!$B$2:$B$900,Sheet!$A$2:$A$900)</f>
        <v>JPM</v>
      </c>
      <c r="M221" s="9">
        <f t="shared" si="11"/>
        <v>2.4681786626749999E-4</v>
      </c>
      <c r="P221" s="15"/>
      <c r="R221" s="10" t="s">
        <v>440</v>
      </c>
      <c r="S221" s="11">
        <v>6.4465834164615807E-2</v>
      </c>
      <c r="V221" s="16"/>
    </row>
    <row r="222" spans="1:22">
      <c r="A222" s="1" t="s">
        <v>442</v>
      </c>
      <c r="B222">
        <v>0.1004397210534782</v>
      </c>
      <c r="C222">
        <v>-1.7454684715733079E-2</v>
      </c>
      <c r="D222">
        <v>0.46857747108585801</v>
      </c>
      <c r="E222">
        <v>-0.1178944057692113</v>
      </c>
      <c r="F222" s="8">
        <f t="shared" si="9"/>
        <v>8.205848410788291E-5</v>
      </c>
      <c r="G222" s="8">
        <f t="shared" si="10"/>
        <v>-2.4785562606531E-2</v>
      </c>
      <c r="I222" s="10" t="s">
        <v>443</v>
      </c>
      <c r="J222" s="11">
        <v>8.205848410788291E-5</v>
      </c>
      <c r="L222" s="12" t="str">
        <f>_xlfn.XLOOKUP(I222,Sheet!$B$2:$B$900,Sheet!$A$2:$A$900)</f>
        <v>K</v>
      </c>
      <c r="M222" s="9">
        <f t="shared" si="11"/>
        <v>8.205848410788291E-5</v>
      </c>
      <c r="P222" s="15"/>
      <c r="R222" s="10" t="s">
        <v>442</v>
      </c>
      <c r="S222" s="11">
        <v>-2.4785562606531E-2</v>
      </c>
      <c r="V222" s="16"/>
    </row>
    <row r="223" spans="1:22">
      <c r="A223" s="1" t="s">
        <v>444</v>
      </c>
      <c r="B223">
        <v>0.12808318687542061</v>
      </c>
      <c r="C223">
        <v>0.19422057990867181</v>
      </c>
      <c r="D223">
        <v>0.60200677944756587</v>
      </c>
      <c r="E223">
        <v>6.6137393033251224E-2</v>
      </c>
      <c r="F223" s="8">
        <f t="shared" si="9"/>
        <v>1.2852821390122999E-3</v>
      </c>
      <c r="G223" s="8">
        <f t="shared" si="10"/>
        <v>0.19260917170765851</v>
      </c>
      <c r="I223" s="10" t="s">
        <v>445</v>
      </c>
      <c r="J223" s="11">
        <v>1.2852821390122999E-3</v>
      </c>
      <c r="L223" s="12" t="str">
        <f>_xlfn.XLOOKUP(I223,Sheet!$B$2:$B$900,Sheet!$A$2:$A$900)</f>
        <v>KDP</v>
      </c>
      <c r="M223" s="9">
        <f t="shared" si="11"/>
        <v>1.2852821390122999E-3</v>
      </c>
      <c r="P223" s="15"/>
      <c r="R223" s="10" t="s">
        <v>444</v>
      </c>
      <c r="S223" s="11">
        <v>0.19260917170765851</v>
      </c>
      <c r="V223" s="16"/>
    </row>
    <row r="224" spans="1:22">
      <c r="A224" s="1" t="s">
        <v>446</v>
      </c>
      <c r="B224">
        <v>0.34131514398171919</v>
      </c>
      <c r="C224">
        <v>0.1341266157706997</v>
      </c>
      <c r="D224">
        <v>1.6312334596536029</v>
      </c>
      <c r="E224">
        <v>-0.20718852821101949</v>
      </c>
      <c r="F224" s="8">
        <f t="shared" si="9"/>
        <v>-1.953594787634E-4</v>
      </c>
      <c r="G224" s="8">
        <f t="shared" si="10"/>
        <v>-7.3062386737352103E-2</v>
      </c>
      <c r="I224" s="10" t="s">
        <v>447</v>
      </c>
      <c r="J224" s="11">
        <v>-1.953594787634E-4</v>
      </c>
      <c r="L224" s="12" t="str">
        <f>_xlfn.XLOOKUP(I224,Sheet!$B$2:$B$900,Sheet!$A$2:$A$900)</f>
        <v>KEY</v>
      </c>
      <c r="M224" s="9">
        <f t="shared" si="11"/>
        <v>-1.953594787634E-4</v>
      </c>
      <c r="P224" s="15"/>
      <c r="R224" s="10" t="s">
        <v>446</v>
      </c>
      <c r="S224" s="11">
        <v>-7.3062386737352103E-2</v>
      </c>
      <c r="V224" s="16"/>
    </row>
    <row r="225" spans="1:22">
      <c r="A225" s="1" t="s">
        <v>448</v>
      </c>
      <c r="B225">
        <v>0.2714514071116384</v>
      </c>
      <c r="C225">
        <v>1.0908131708420419E-2</v>
      </c>
      <c r="D225">
        <v>1.294015610409103</v>
      </c>
      <c r="E225">
        <v>-0.26054327540321798</v>
      </c>
      <c r="F225" s="8">
        <f t="shared" si="9"/>
        <v>3.4331646986990002E-4</v>
      </c>
      <c r="G225" s="8">
        <f t="shared" si="10"/>
        <v>0.17534673384550989</v>
      </c>
      <c r="I225" s="10" t="s">
        <v>449</v>
      </c>
      <c r="J225" s="11">
        <v>3.4331646986990002E-4</v>
      </c>
      <c r="L225" s="12" t="str">
        <f>_xlfn.XLOOKUP(I225,Sheet!$B$2:$B$900,Sheet!$A$2:$A$900)</f>
        <v>KIM</v>
      </c>
      <c r="M225" s="9">
        <f t="shared" si="11"/>
        <v>3.4331646986990002E-4</v>
      </c>
      <c r="P225" s="15"/>
      <c r="R225" s="10" t="s">
        <v>448</v>
      </c>
      <c r="S225" s="11">
        <v>0.17534673384550989</v>
      </c>
      <c r="V225" s="16"/>
    </row>
    <row r="226" spans="1:22">
      <c r="A226" s="1" t="s">
        <v>450</v>
      </c>
      <c r="B226">
        <v>0.30172605572510308</v>
      </c>
      <c r="C226">
        <v>0.57145511981313002</v>
      </c>
      <c r="D226">
        <v>1.440145095452976</v>
      </c>
      <c r="E226">
        <v>0.26972906408802688</v>
      </c>
      <c r="F226" s="8">
        <f t="shared" si="9"/>
        <v>6.8548081503590002E-4</v>
      </c>
      <c r="G226" s="8">
        <f t="shared" si="10"/>
        <v>0.18146406843075899</v>
      </c>
      <c r="I226" s="10" t="s">
        <v>451</v>
      </c>
      <c r="J226" s="11">
        <v>6.8548081503590002E-4</v>
      </c>
      <c r="L226" s="12" t="str">
        <f>_xlfn.XLOOKUP(I226,Sheet!$B$2:$B$900,Sheet!$A$2:$A$900)</f>
        <v>KLAC</v>
      </c>
      <c r="M226" s="9">
        <f t="shared" si="11"/>
        <v>6.8548081503590002E-4</v>
      </c>
      <c r="P226" s="15"/>
      <c r="R226" s="10" t="s">
        <v>450</v>
      </c>
      <c r="S226" s="11">
        <v>0.18146406843075899</v>
      </c>
      <c r="V226" s="16"/>
    </row>
    <row r="227" spans="1:22">
      <c r="A227" s="1" t="s">
        <v>452</v>
      </c>
      <c r="B227">
        <v>0.1227324939298951</v>
      </c>
      <c r="C227">
        <v>5.8162312893719648E-2</v>
      </c>
      <c r="D227">
        <v>0.57618008812108856</v>
      </c>
      <c r="E227">
        <v>-6.4570181036175497E-2</v>
      </c>
      <c r="F227" s="8">
        <f t="shared" si="9"/>
        <v>2.9530979325429998E-4</v>
      </c>
      <c r="G227" s="8">
        <f t="shared" si="10"/>
        <v>0.13737853911537881</v>
      </c>
      <c r="I227" s="10" t="s">
        <v>453</v>
      </c>
      <c r="J227" s="11">
        <v>2.9530979325429998E-4</v>
      </c>
      <c r="L227" s="12" t="str">
        <f>_xlfn.XLOOKUP(I227,Sheet!$B$2:$B$900,Sheet!$A$2:$A$900)</f>
        <v>KMB</v>
      </c>
      <c r="M227" s="9">
        <f t="shared" si="11"/>
        <v>2.9530979325429998E-4</v>
      </c>
      <c r="P227" s="15"/>
      <c r="R227" s="10" t="s">
        <v>452</v>
      </c>
      <c r="S227" s="11">
        <v>0.13737853911537881</v>
      </c>
      <c r="V227" s="16"/>
    </row>
    <row r="228" spans="1:22">
      <c r="A228" s="1" t="s">
        <v>454</v>
      </c>
      <c r="B228">
        <v>0.23531432449274081</v>
      </c>
      <c r="C228">
        <v>0.24417979065056489</v>
      </c>
      <c r="D228">
        <v>1.119589365483546</v>
      </c>
      <c r="E228">
        <v>8.8654661578241034E-3</v>
      </c>
      <c r="F228" s="8">
        <f t="shared" si="9"/>
        <v>3.6021444237200001E-4</v>
      </c>
      <c r="G228" s="8">
        <f t="shared" si="10"/>
        <v>0.14201756030627929</v>
      </c>
      <c r="I228" s="10" t="s">
        <v>455</v>
      </c>
      <c r="J228" s="11">
        <v>3.6021444237200001E-4</v>
      </c>
      <c r="L228" s="12" t="str">
        <f>_xlfn.XLOOKUP(I228,Sheet!$B$2:$B$900,Sheet!$A$2:$A$900)</f>
        <v>KMX</v>
      </c>
      <c r="M228" s="9">
        <f t="shared" si="11"/>
        <v>3.6021444237200001E-4</v>
      </c>
      <c r="P228" s="15"/>
      <c r="R228" s="10" t="s">
        <v>454</v>
      </c>
      <c r="S228" s="11">
        <v>0.14201756030627929</v>
      </c>
      <c r="V228" s="16"/>
    </row>
    <row r="229" spans="1:22">
      <c r="A229" s="1" t="s">
        <v>456</v>
      </c>
      <c r="B229">
        <v>0.1700773904538018</v>
      </c>
      <c r="C229">
        <v>8.4836360158392354E-2</v>
      </c>
      <c r="D229">
        <v>0.80470413927776863</v>
      </c>
      <c r="E229">
        <v>-8.5241030295409442E-2</v>
      </c>
      <c r="F229" s="8">
        <f t="shared" si="9"/>
        <v>3.4302028889800001E-4</v>
      </c>
      <c r="G229" s="8">
        <f t="shared" si="10"/>
        <v>0.12152714380928049</v>
      </c>
      <c r="I229" s="10" t="s">
        <v>457</v>
      </c>
      <c r="J229" s="11">
        <v>3.4302028889800001E-4</v>
      </c>
      <c r="L229" s="12" t="str">
        <f>_xlfn.XLOOKUP(I229,Sheet!$B$2:$B$900,Sheet!$A$2:$A$900)</f>
        <v>KO</v>
      </c>
      <c r="M229" s="9">
        <f t="shared" si="11"/>
        <v>3.4302028889800001E-4</v>
      </c>
      <c r="P229" s="15"/>
      <c r="R229" s="10" t="s">
        <v>456</v>
      </c>
      <c r="S229" s="11">
        <v>0.12152714380928049</v>
      </c>
      <c r="V229" s="16"/>
    </row>
    <row r="230" spans="1:22">
      <c r="A230" s="1" t="s">
        <v>458</v>
      </c>
      <c r="B230">
        <v>5.2315035445959127E-2</v>
      </c>
      <c r="C230">
        <v>0.16361954948926269</v>
      </c>
      <c r="D230">
        <v>0.2362895388455033</v>
      </c>
      <c r="E230">
        <v>0.1113045140433036</v>
      </c>
      <c r="F230" s="8">
        <f t="shared" si="9"/>
        <v>4.7652055709840682E-5</v>
      </c>
      <c r="G230" s="8">
        <f t="shared" si="10"/>
        <v>-3.9097284075227702E-2</v>
      </c>
      <c r="I230" s="10" t="s">
        <v>459</v>
      </c>
      <c r="J230" s="11">
        <v>4.7652055709840682E-5</v>
      </c>
      <c r="L230" s="12" t="str">
        <f>_xlfn.XLOOKUP(I230,Sheet!$B$2:$B$900,Sheet!$A$2:$A$900)</f>
        <v>KR</v>
      </c>
      <c r="M230" s="9">
        <f t="shared" si="11"/>
        <v>4.7652055709840682E-5</v>
      </c>
      <c r="P230" s="15"/>
      <c r="R230" s="10" t="s">
        <v>458</v>
      </c>
      <c r="S230" s="11">
        <v>-3.9097284075227702E-2</v>
      </c>
      <c r="V230" s="16"/>
    </row>
    <row r="231" spans="1:22">
      <c r="A231" s="1" t="s">
        <v>460</v>
      </c>
      <c r="B231">
        <v>0.28621776973019941</v>
      </c>
      <c r="C231">
        <v>2.679499876843694E-2</v>
      </c>
      <c r="D231">
        <v>1.365289797369005</v>
      </c>
      <c r="E231">
        <v>-0.25942277096176242</v>
      </c>
      <c r="F231" s="8">
        <f t="shared" si="9"/>
        <v>-2.1656883323440001E-4</v>
      </c>
      <c r="G231" s="8">
        <f t="shared" si="10"/>
        <v>1.0085506637307401E-2</v>
      </c>
      <c r="I231" s="10" t="s">
        <v>461</v>
      </c>
      <c r="J231" s="11">
        <v>-2.1656883323440001E-4</v>
      </c>
      <c r="L231" s="12" t="str">
        <f>_xlfn.XLOOKUP(I231,Sheet!$B$2:$B$900,Sheet!$A$2:$A$900)</f>
        <v>L</v>
      </c>
      <c r="M231" s="9">
        <f t="shared" si="11"/>
        <v>-2.1656883323440001E-4</v>
      </c>
      <c r="P231" s="15"/>
      <c r="R231" s="10" t="s">
        <v>460</v>
      </c>
      <c r="S231" s="11">
        <v>1.0085506637307401E-2</v>
      </c>
      <c r="V231" s="16"/>
    </row>
    <row r="232" spans="1:22">
      <c r="A232" s="1" t="s">
        <v>462</v>
      </c>
      <c r="B232">
        <v>0.20728249403287971</v>
      </c>
      <c r="C232">
        <v>0.1820320872212986</v>
      </c>
      <c r="D232">
        <v>0.98428550111053925</v>
      </c>
      <c r="E232">
        <v>-2.5250406811581059E-2</v>
      </c>
      <c r="F232" s="8">
        <f t="shared" si="9"/>
        <v>6.2300102270780003E-4</v>
      </c>
      <c r="G232" s="8">
        <f t="shared" si="10"/>
        <v>0.15399613488555919</v>
      </c>
      <c r="I232" s="10" t="s">
        <v>463</v>
      </c>
      <c r="J232" s="11">
        <v>6.2300102270780003E-4</v>
      </c>
      <c r="L232" s="12" t="str">
        <f>_xlfn.XLOOKUP(I232,Sheet!$B$2:$B$900,Sheet!$A$2:$A$900)</f>
        <v>LDOS</v>
      </c>
      <c r="M232" s="9">
        <f t="shared" si="11"/>
        <v>6.2300102270780003E-4</v>
      </c>
      <c r="P232" s="15"/>
      <c r="R232" s="10" t="s">
        <v>462</v>
      </c>
      <c r="S232" s="11">
        <v>0.15399613488555919</v>
      </c>
      <c r="V232" s="16"/>
    </row>
    <row r="233" spans="1:22">
      <c r="A233" s="1" t="s">
        <v>464</v>
      </c>
      <c r="B233">
        <v>0.26518345446402208</v>
      </c>
      <c r="C233">
        <v>0.55501595805943782</v>
      </c>
      <c r="D233">
        <v>1.2637614956753589</v>
      </c>
      <c r="E233">
        <v>0.28983250359541568</v>
      </c>
      <c r="F233" s="8">
        <f t="shared" si="9"/>
        <v>-4.7323213840080001E-4</v>
      </c>
      <c r="G233" s="8">
        <f t="shared" si="10"/>
        <v>-3.62885818838058E-2</v>
      </c>
      <c r="I233" s="10" t="s">
        <v>465</v>
      </c>
      <c r="J233" s="11">
        <v>-4.7323213840080001E-4</v>
      </c>
      <c r="L233" s="12" t="str">
        <f>_xlfn.XLOOKUP(I233,Sheet!$B$2:$B$900,Sheet!$A$2:$A$900)</f>
        <v>LEN</v>
      </c>
      <c r="M233" s="9">
        <f t="shared" si="11"/>
        <v>-4.7323213840080001E-4</v>
      </c>
      <c r="P233" s="15"/>
      <c r="R233" s="10" t="s">
        <v>464</v>
      </c>
      <c r="S233" s="11">
        <v>-3.62885818838058E-2</v>
      </c>
      <c r="V233" s="16"/>
    </row>
    <row r="234" spans="1:22">
      <c r="A234" s="1" t="s">
        <v>466</v>
      </c>
      <c r="B234">
        <v>0.2358585529133205</v>
      </c>
      <c r="C234">
        <v>0.32083732001654441</v>
      </c>
      <c r="D234">
        <v>1.122216243828557</v>
      </c>
      <c r="E234">
        <v>8.4978767103223884E-2</v>
      </c>
      <c r="F234" s="8">
        <f t="shared" si="9"/>
        <v>-1.9231241895740001E-4</v>
      </c>
      <c r="G234" s="8">
        <f t="shared" si="10"/>
        <v>-3.3190300303417603E-2</v>
      </c>
      <c r="I234" s="10" t="s">
        <v>467</v>
      </c>
      <c r="J234" s="11">
        <v>-1.9231241895740001E-4</v>
      </c>
      <c r="L234" s="12" t="str">
        <f>_xlfn.XLOOKUP(I234,Sheet!$B$2:$B$900,Sheet!$A$2:$A$900)</f>
        <v>LH</v>
      </c>
      <c r="M234" s="9">
        <f t="shared" si="11"/>
        <v>-1.9231241895740001E-4</v>
      </c>
      <c r="P234" s="15"/>
      <c r="R234" s="10" t="s">
        <v>466</v>
      </c>
      <c r="S234" s="11">
        <v>-3.3190300303417603E-2</v>
      </c>
      <c r="V234" s="16"/>
    </row>
    <row r="235" spans="1:22">
      <c r="A235" s="1" t="s">
        <v>468</v>
      </c>
      <c r="B235">
        <v>0.1898271093327342</v>
      </c>
      <c r="C235">
        <v>5.7894577592156882E-2</v>
      </c>
      <c r="D235">
        <v>0.9000319591440602</v>
      </c>
      <c r="E235">
        <v>-0.13193253174057731</v>
      </c>
      <c r="F235" s="8">
        <f t="shared" si="9"/>
        <v>5.6062233293370002E-4</v>
      </c>
      <c r="G235" s="8">
        <f t="shared" si="10"/>
        <v>0.14477091884712151</v>
      </c>
      <c r="I235" s="10" t="s">
        <v>469</v>
      </c>
      <c r="J235" s="11">
        <v>5.6062233293370002E-4</v>
      </c>
      <c r="L235" s="12" t="str">
        <f>_xlfn.XLOOKUP(I235,Sheet!$B$2:$B$900,Sheet!$A$2:$A$900)</f>
        <v>LHX</v>
      </c>
      <c r="M235" s="9">
        <f t="shared" si="11"/>
        <v>5.6062233293370002E-4</v>
      </c>
      <c r="P235" s="15"/>
      <c r="R235" s="10" t="s">
        <v>468</v>
      </c>
      <c r="S235" s="11">
        <v>0.14477091884712151</v>
      </c>
      <c r="V235" s="16"/>
    </row>
    <row r="236" spans="1:22">
      <c r="A236" s="1" t="s">
        <v>470</v>
      </c>
      <c r="B236">
        <v>0.20769486370145521</v>
      </c>
      <c r="C236">
        <v>0.30621127592540009</v>
      </c>
      <c r="D236">
        <v>0.98627592445404455</v>
      </c>
      <c r="E236">
        <v>9.851641222394486E-2</v>
      </c>
      <c r="F236" s="8">
        <f t="shared" si="9"/>
        <v>3.9071956985860002E-4</v>
      </c>
      <c r="G236" s="8">
        <f t="shared" si="10"/>
        <v>0.13670716968149921</v>
      </c>
      <c r="I236" s="10" t="s">
        <v>471</v>
      </c>
      <c r="J236" s="11">
        <v>3.9071956985860002E-4</v>
      </c>
      <c r="L236" s="12" t="str">
        <f>_xlfn.XLOOKUP(I236,Sheet!$B$2:$B$900,Sheet!$A$2:$A$900)</f>
        <v>LIN</v>
      </c>
      <c r="M236" s="9">
        <f t="shared" si="11"/>
        <v>3.9071956985860002E-4</v>
      </c>
      <c r="P236" s="15"/>
      <c r="R236" s="10" t="s">
        <v>470</v>
      </c>
      <c r="S236" s="11">
        <v>0.13670716968149921</v>
      </c>
      <c r="V236" s="16"/>
    </row>
    <row r="237" spans="1:22">
      <c r="A237" s="1" t="s">
        <v>472</v>
      </c>
      <c r="B237">
        <v>0.2812652618949808</v>
      </c>
      <c r="C237">
        <v>0.20276296756105519</v>
      </c>
      <c r="D237">
        <v>1.341385063448679</v>
      </c>
      <c r="E237">
        <v>-7.8502294333925637E-2</v>
      </c>
      <c r="F237" s="8">
        <f t="shared" si="9"/>
        <v>-5.3735343240449997E-4</v>
      </c>
      <c r="G237" s="8">
        <f t="shared" si="10"/>
        <v>-0.1757928954901086</v>
      </c>
      <c r="I237" s="10" t="s">
        <v>473</v>
      </c>
      <c r="J237" s="11">
        <v>-5.3735343240449997E-4</v>
      </c>
      <c r="L237" s="12" t="str">
        <f>_xlfn.XLOOKUP(I237,Sheet!$B$2:$B$900,Sheet!$A$2:$A$900)</f>
        <v>LKQ</v>
      </c>
      <c r="M237" s="9">
        <f t="shared" si="11"/>
        <v>-5.3735343240449997E-4</v>
      </c>
      <c r="P237" s="15"/>
      <c r="R237" s="10" t="s">
        <v>472</v>
      </c>
      <c r="S237" s="11">
        <v>-0.1757928954901086</v>
      </c>
      <c r="V237" s="16"/>
    </row>
    <row r="238" spans="1:22">
      <c r="A238" s="1" t="s">
        <v>474</v>
      </c>
      <c r="B238">
        <v>0.15533261115142979</v>
      </c>
      <c r="C238">
        <v>0.35889393897523969</v>
      </c>
      <c r="D238">
        <v>0.7335341305337898</v>
      </c>
      <c r="E238">
        <v>0.2035613278238099</v>
      </c>
      <c r="F238" s="8">
        <f t="shared" si="9"/>
        <v>7.2848602945819996E-4</v>
      </c>
      <c r="G238" s="8">
        <f t="shared" si="10"/>
        <v>0.1624440576866778</v>
      </c>
      <c r="I238" s="10" t="s">
        <v>475</v>
      </c>
      <c r="J238" s="11">
        <v>7.2848602945819996E-4</v>
      </c>
      <c r="L238" s="12" t="str">
        <f>_xlfn.XLOOKUP(I238,Sheet!$B$2:$B$900,Sheet!$A$2:$A$900)</f>
        <v>LLY</v>
      </c>
      <c r="M238" s="9">
        <f t="shared" si="11"/>
        <v>7.2848602945819996E-4</v>
      </c>
      <c r="P238" s="15"/>
      <c r="R238" s="10" t="s">
        <v>474</v>
      </c>
      <c r="S238" s="11">
        <v>0.1624440576866778</v>
      </c>
      <c r="V238" s="16"/>
    </row>
    <row r="239" spans="1:22">
      <c r="A239" s="1" t="s">
        <v>476</v>
      </c>
      <c r="B239">
        <v>0.18358681404482019</v>
      </c>
      <c r="C239">
        <v>1.8168540327222479E-2</v>
      </c>
      <c r="D239">
        <v>0.86991134078157284</v>
      </c>
      <c r="E239">
        <v>-0.16541827371759771</v>
      </c>
      <c r="F239" s="8">
        <f t="shared" si="9"/>
        <v>2.3358788934500001E-4</v>
      </c>
      <c r="G239" s="8">
        <f t="shared" si="10"/>
        <v>8.7044260207572194E-2</v>
      </c>
      <c r="I239" s="10" t="s">
        <v>477</v>
      </c>
      <c r="J239" s="11">
        <v>2.3358788934500001E-4</v>
      </c>
      <c r="L239" s="12" t="str">
        <f>_xlfn.XLOOKUP(I239,Sheet!$B$2:$B$900,Sheet!$A$2:$A$900)</f>
        <v>LMT</v>
      </c>
      <c r="M239" s="9">
        <f t="shared" si="11"/>
        <v>2.3358788934500001E-4</v>
      </c>
      <c r="P239" s="15"/>
      <c r="R239" s="10" t="s">
        <v>476</v>
      </c>
      <c r="S239" s="11">
        <v>8.7044260207572194E-2</v>
      </c>
      <c r="V239" s="16"/>
    </row>
    <row r="240" spans="1:22">
      <c r="A240" s="1" t="s">
        <v>478</v>
      </c>
      <c r="B240">
        <v>0.17471232307923701</v>
      </c>
      <c r="C240">
        <v>4.2067589315840648E-2</v>
      </c>
      <c r="D240">
        <v>0.82707600315686458</v>
      </c>
      <c r="E240">
        <v>-0.13264473376339639</v>
      </c>
      <c r="F240" s="8">
        <f t="shared" si="9"/>
        <v>5.7647707744370004E-4</v>
      </c>
      <c r="G240" s="8">
        <f t="shared" si="10"/>
        <v>0.14946343606045659</v>
      </c>
      <c r="I240" s="10" t="s">
        <v>479</v>
      </c>
      <c r="J240" s="11">
        <v>5.7647707744370004E-4</v>
      </c>
      <c r="L240" s="12" t="str">
        <f>_xlfn.XLOOKUP(I240,Sheet!$B$2:$B$900,Sheet!$A$2:$A$900)</f>
        <v>LNT</v>
      </c>
      <c r="M240" s="9">
        <f t="shared" si="11"/>
        <v>5.7647707744370004E-4</v>
      </c>
      <c r="P240" s="15"/>
      <c r="R240" s="10" t="s">
        <v>478</v>
      </c>
      <c r="S240" s="11">
        <v>0.14946343606045659</v>
      </c>
      <c r="V240" s="16"/>
    </row>
    <row r="241" spans="1:22">
      <c r="A241" s="1" t="s">
        <v>480</v>
      </c>
      <c r="B241">
        <v>0.24793060026640651</v>
      </c>
      <c r="C241">
        <v>0.44583615750503108</v>
      </c>
      <c r="D241">
        <v>1.180485526674903</v>
      </c>
      <c r="E241">
        <v>0.19790555723862471</v>
      </c>
      <c r="F241" s="8">
        <f t="shared" si="9"/>
        <v>2.7669532921440002E-4</v>
      </c>
      <c r="G241" s="8">
        <f t="shared" si="10"/>
        <v>9.8687035177307605E-2</v>
      </c>
      <c r="I241" s="10" t="s">
        <v>481</v>
      </c>
      <c r="J241" s="11">
        <v>2.7669532921440002E-4</v>
      </c>
      <c r="L241" s="12" t="str">
        <f>_xlfn.XLOOKUP(I241,Sheet!$B$2:$B$900,Sheet!$A$2:$A$900)</f>
        <v>LOW</v>
      </c>
      <c r="M241" s="9">
        <f t="shared" si="11"/>
        <v>2.7669532921440002E-4</v>
      </c>
      <c r="P241" s="15"/>
      <c r="R241" s="10" t="s">
        <v>480</v>
      </c>
      <c r="S241" s="11">
        <v>9.8687035177307605E-2</v>
      </c>
      <c r="V241" s="16"/>
    </row>
    <row r="242" spans="1:22">
      <c r="A242" s="1" t="s">
        <v>482</v>
      </c>
      <c r="B242">
        <v>0.3151873496728359</v>
      </c>
      <c r="C242">
        <v>0.69863016351799589</v>
      </c>
      <c r="D242">
        <v>1.50511998509485</v>
      </c>
      <c r="E242">
        <v>0.38344281384515999</v>
      </c>
      <c r="F242" s="8">
        <f t="shared" si="9"/>
        <v>5.3545379596590004E-4</v>
      </c>
      <c r="G242" s="8">
        <f t="shared" si="10"/>
        <v>0.1368150828567469</v>
      </c>
      <c r="I242" s="10" t="s">
        <v>483</v>
      </c>
      <c r="J242" s="11">
        <v>5.3545379596590004E-4</v>
      </c>
      <c r="L242" s="12" t="str">
        <f>_xlfn.XLOOKUP(I242,Sheet!$B$2:$B$900,Sheet!$A$2:$A$900)</f>
        <v>LRCX</v>
      </c>
      <c r="M242" s="9">
        <f t="shared" si="11"/>
        <v>5.3545379596590004E-4</v>
      </c>
      <c r="P242" s="15"/>
      <c r="R242" s="10" t="s">
        <v>482</v>
      </c>
      <c r="S242" s="11">
        <v>0.1368150828567469</v>
      </c>
      <c r="V242" s="16"/>
    </row>
    <row r="243" spans="1:22">
      <c r="A243" s="1" t="s">
        <v>484</v>
      </c>
      <c r="B243">
        <v>0.2174330017474041</v>
      </c>
      <c r="C243">
        <v>0.54150063033766294</v>
      </c>
      <c r="D243">
        <v>1.033279908417966</v>
      </c>
      <c r="E243">
        <v>0.32406762859025878</v>
      </c>
      <c r="F243" s="8">
        <f t="shared" si="9"/>
        <v>1.8962314192925999E-3</v>
      </c>
      <c r="G243" s="8">
        <f t="shared" si="10"/>
        <v>0.25868440079999538</v>
      </c>
      <c r="I243" s="10" t="s">
        <v>485</v>
      </c>
      <c r="J243" s="11">
        <v>1.8962314192925999E-3</v>
      </c>
      <c r="L243" s="12" t="str">
        <f>_xlfn.XLOOKUP(I243,Sheet!$B$2:$B$900,Sheet!$A$2:$A$900)</f>
        <v>LULU</v>
      </c>
      <c r="M243" s="9">
        <f t="shared" si="11"/>
        <v>1.8962314192925999E-3</v>
      </c>
      <c r="P243" s="15"/>
      <c r="R243" s="10" t="s">
        <v>484</v>
      </c>
      <c r="S243" s="11">
        <v>0.25868440079999538</v>
      </c>
      <c r="V243" s="16"/>
    </row>
    <row r="244" spans="1:22">
      <c r="A244" s="1" t="s">
        <v>486</v>
      </c>
      <c r="B244">
        <v>0.22958936360634569</v>
      </c>
      <c r="C244">
        <v>5.2317922036511422E-2</v>
      </c>
      <c r="D244">
        <v>1.0919561599951371</v>
      </c>
      <c r="E244">
        <v>-0.17727144156983429</v>
      </c>
      <c r="F244" s="8">
        <f t="shared" si="9"/>
        <v>-6.2031096447640001E-4</v>
      </c>
      <c r="G244" s="8">
        <f t="shared" si="10"/>
        <v>-3.9032440727876899E-2</v>
      </c>
      <c r="I244" s="10" t="s">
        <v>487</v>
      </c>
      <c r="J244" s="11">
        <v>-6.2031096447640001E-4</v>
      </c>
      <c r="L244" s="12" t="str">
        <f>_xlfn.XLOOKUP(I244,Sheet!$B$2:$B$900,Sheet!$A$2:$A$900)</f>
        <v>LUV</v>
      </c>
      <c r="M244" s="9">
        <f t="shared" si="11"/>
        <v>-6.2031096447640001E-4</v>
      </c>
      <c r="P244" s="15"/>
      <c r="R244" s="10" t="s">
        <v>486</v>
      </c>
      <c r="S244" s="11">
        <v>-3.9032440727876899E-2</v>
      </c>
      <c r="V244" s="16"/>
    </row>
    <row r="245" spans="1:22">
      <c r="A245" s="1" t="s">
        <v>488</v>
      </c>
      <c r="B245">
        <v>0.22781545040061921</v>
      </c>
      <c r="C245">
        <v>4.6247177744710877E-2</v>
      </c>
      <c r="D245">
        <v>1.083393846801185</v>
      </c>
      <c r="E245">
        <v>-0.18156827265590841</v>
      </c>
      <c r="F245" s="8">
        <f t="shared" si="9"/>
        <v>-1.820298634297E-4</v>
      </c>
      <c r="G245" s="8">
        <f t="shared" si="10"/>
        <v>-9.29972781273226E-2</v>
      </c>
      <c r="I245" s="10" t="s">
        <v>489</v>
      </c>
      <c r="J245" s="11">
        <v>-1.820298634297E-4</v>
      </c>
      <c r="L245" s="12" t="str">
        <f>_xlfn.XLOOKUP(I245,Sheet!$B$2:$B$900,Sheet!$A$2:$A$900)</f>
        <v>LVS</v>
      </c>
      <c r="M245" s="9">
        <f t="shared" si="11"/>
        <v>-1.820298634297E-4</v>
      </c>
      <c r="P245" s="15"/>
      <c r="R245" s="10" t="s">
        <v>488</v>
      </c>
      <c r="S245" s="11">
        <v>-9.29972781273226E-2</v>
      </c>
      <c r="V245" s="16"/>
    </row>
    <row r="246" spans="1:22">
      <c r="A246" s="1" t="s">
        <v>490</v>
      </c>
      <c r="B246">
        <v>0.26805895907796151</v>
      </c>
      <c r="C246">
        <v>0.29309585217606943</v>
      </c>
      <c r="D246">
        <v>1.277640963405642</v>
      </c>
      <c r="E246">
        <v>2.5036893098107919E-2</v>
      </c>
      <c r="F246" s="8">
        <f t="shared" si="9"/>
        <v>7.1033597901880004E-4</v>
      </c>
      <c r="G246" s="8">
        <f t="shared" si="10"/>
        <v>0.19699834800608251</v>
      </c>
      <c r="I246" s="10" t="s">
        <v>491</v>
      </c>
      <c r="J246" s="11">
        <v>7.1033597901880004E-4</v>
      </c>
      <c r="L246" s="12" t="str">
        <f>_xlfn.XLOOKUP(I246,Sheet!$B$2:$B$900,Sheet!$A$2:$A$900)</f>
        <v>LYV</v>
      </c>
      <c r="M246" s="9">
        <f t="shared" si="11"/>
        <v>7.1033597901880004E-4</v>
      </c>
      <c r="P246" s="15"/>
      <c r="R246" s="10" t="s">
        <v>490</v>
      </c>
      <c r="S246" s="11">
        <v>0.19699834800608251</v>
      </c>
      <c r="V246" s="16"/>
    </row>
    <row r="247" spans="1:22">
      <c r="A247" s="1" t="s">
        <v>492</v>
      </c>
      <c r="B247">
        <v>0.25882765973756933</v>
      </c>
      <c r="C247">
        <v>0.30264934066864579</v>
      </c>
      <c r="D247">
        <v>1.2330833853435339</v>
      </c>
      <c r="E247">
        <v>4.3821680931076523E-2</v>
      </c>
      <c r="F247" s="8">
        <f t="shared" si="9"/>
        <v>9.1454400905230002E-4</v>
      </c>
      <c r="G247" s="8">
        <f t="shared" si="10"/>
        <v>0.18802904155371</v>
      </c>
      <c r="I247" s="10" t="s">
        <v>493</v>
      </c>
      <c r="J247" s="11">
        <v>9.1454400905230002E-4</v>
      </c>
      <c r="L247" s="12" t="str">
        <f>_xlfn.XLOOKUP(I247,Sheet!$B$2:$B$900,Sheet!$A$2:$A$900)</f>
        <v>MA</v>
      </c>
      <c r="M247" s="9">
        <f t="shared" si="11"/>
        <v>9.1454400905230002E-4</v>
      </c>
      <c r="P247" s="15"/>
      <c r="R247" s="10" t="s">
        <v>492</v>
      </c>
      <c r="S247" s="11">
        <v>0.18802904155371</v>
      </c>
      <c r="V247" s="16"/>
    </row>
    <row r="248" spans="1:22">
      <c r="A248" s="1" t="s">
        <v>494</v>
      </c>
      <c r="B248">
        <v>0.21191042353176201</v>
      </c>
      <c r="C248">
        <v>0.1025313057276611</v>
      </c>
      <c r="D248">
        <v>1.0066235623420821</v>
      </c>
      <c r="E248">
        <v>-0.1093791178041008</v>
      </c>
      <c r="F248" s="8">
        <f t="shared" si="9"/>
        <v>5.4455087431099999E-4</v>
      </c>
      <c r="G248" s="8">
        <f t="shared" si="10"/>
        <v>0.17784705092206479</v>
      </c>
      <c r="I248" s="10" t="s">
        <v>495</v>
      </c>
      <c r="J248" s="11">
        <v>5.4455087431099999E-4</v>
      </c>
      <c r="L248" s="12" t="str">
        <f>_xlfn.XLOOKUP(I248,Sheet!$B$2:$B$900,Sheet!$A$2:$A$900)</f>
        <v>MAA</v>
      </c>
      <c r="M248" s="9">
        <f t="shared" si="11"/>
        <v>5.4455087431099999E-4</v>
      </c>
      <c r="P248" s="15"/>
      <c r="R248" s="10" t="s">
        <v>494</v>
      </c>
      <c r="S248" s="11">
        <v>0.17784705092206479</v>
      </c>
      <c r="V248" s="16"/>
    </row>
    <row r="249" spans="1:22">
      <c r="A249" s="1" t="s">
        <v>496</v>
      </c>
      <c r="B249">
        <v>0.2251959051655098</v>
      </c>
      <c r="C249">
        <v>8.6030446255610293E-2</v>
      </c>
      <c r="D249">
        <v>1.0707498422037069</v>
      </c>
      <c r="E249">
        <v>-0.13916545890989951</v>
      </c>
      <c r="F249" s="8">
        <f t="shared" si="9"/>
        <v>-6.1323851034176733E-5</v>
      </c>
      <c r="G249" s="8">
        <f t="shared" si="10"/>
        <v>-1.9188113736038001E-3</v>
      </c>
      <c r="I249" s="10" t="s">
        <v>497</v>
      </c>
      <c r="J249" s="11">
        <v>-6.1323851034176733E-5</v>
      </c>
      <c r="L249" s="12" t="str">
        <f>_xlfn.XLOOKUP(I249,Sheet!$B$2:$B$900,Sheet!$A$2:$A$900)</f>
        <v>MAR</v>
      </c>
      <c r="M249" s="9">
        <f t="shared" si="11"/>
        <v>-6.1323851034176733E-5</v>
      </c>
      <c r="P249" s="15"/>
      <c r="R249" s="10" t="s">
        <v>496</v>
      </c>
      <c r="S249" s="11">
        <v>-1.9188113736038001E-3</v>
      </c>
      <c r="V249" s="16"/>
    </row>
    <row r="250" spans="1:22">
      <c r="A250" s="1" t="s">
        <v>498</v>
      </c>
      <c r="B250">
        <v>0.1989538354311188</v>
      </c>
      <c r="C250">
        <v>0.23427673543431959</v>
      </c>
      <c r="D250">
        <v>0.944084783734079</v>
      </c>
      <c r="E250">
        <v>3.5322900003200819E-2</v>
      </c>
      <c r="F250" s="8">
        <f t="shared" si="9"/>
        <v>-9.4604870942888763E-5</v>
      </c>
      <c r="G250" s="8">
        <f t="shared" si="10"/>
        <v>4.58675468968541E-2</v>
      </c>
      <c r="I250" s="10" t="s">
        <v>499</v>
      </c>
      <c r="J250" s="11">
        <v>-9.4604870942888763E-5</v>
      </c>
      <c r="L250" s="12" t="str">
        <f>_xlfn.XLOOKUP(I250,Sheet!$B$2:$B$900,Sheet!$A$2:$A$900)</f>
        <v>MAS</v>
      </c>
      <c r="M250" s="9">
        <f t="shared" si="11"/>
        <v>-9.4604870942888763E-5</v>
      </c>
      <c r="P250" s="15"/>
      <c r="R250" s="10" t="s">
        <v>498</v>
      </c>
      <c r="S250" s="11">
        <v>4.58675468968541E-2</v>
      </c>
      <c r="V250" s="16"/>
    </row>
    <row r="251" spans="1:22">
      <c r="A251" s="1" t="s">
        <v>500</v>
      </c>
      <c r="B251">
        <v>0.1974137070064281</v>
      </c>
      <c r="C251">
        <v>0.18715296676534529</v>
      </c>
      <c r="D251">
        <v>0.93665090146264651</v>
      </c>
      <c r="E251">
        <v>-1.026074024108276E-2</v>
      </c>
      <c r="F251" s="8">
        <f t="shared" si="9"/>
        <v>1.870649491261E-4</v>
      </c>
      <c r="G251" s="8">
        <f t="shared" si="10"/>
        <v>0.13461729933227209</v>
      </c>
      <c r="I251" s="10" t="s">
        <v>501</v>
      </c>
      <c r="J251" s="11">
        <v>1.870649491261E-4</v>
      </c>
      <c r="L251" s="12" t="str">
        <f>_xlfn.XLOOKUP(I251,Sheet!$B$2:$B$900,Sheet!$A$2:$A$900)</f>
        <v>MCD</v>
      </c>
      <c r="M251" s="9">
        <f t="shared" si="11"/>
        <v>1.870649491261E-4</v>
      </c>
      <c r="P251" s="15"/>
      <c r="R251" s="10" t="s">
        <v>500</v>
      </c>
      <c r="S251" s="11">
        <v>0.13461729933227209</v>
      </c>
      <c r="V251" s="16"/>
    </row>
    <row r="252" spans="1:22">
      <c r="A252" s="1" t="s">
        <v>502</v>
      </c>
      <c r="B252">
        <v>0.30215274034021339</v>
      </c>
      <c r="C252">
        <v>0.47997917442691529</v>
      </c>
      <c r="D252">
        <v>1.442204614091104</v>
      </c>
      <c r="E252">
        <v>0.17782643408670179</v>
      </c>
      <c r="F252" s="8">
        <f t="shared" si="9"/>
        <v>-4.8193249446807371E-5</v>
      </c>
      <c r="G252" s="8">
        <f t="shared" si="10"/>
        <v>3.3436780598581503E-2</v>
      </c>
      <c r="I252" s="10" t="s">
        <v>503</v>
      </c>
      <c r="J252" s="11">
        <v>-4.8193249446807371E-5</v>
      </c>
      <c r="L252" s="12" t="str">
        <f>_xlfn.XLOOKUP(I252,Sheet!$B$2:$B$900,Sheet!$A$2:$A$900)</f>
        <v>MCHP</v>
      </c>
      <c r="M252" s="9">
        <f t="shared" si="11"/>
        <v>-4.8193249446807371E-5</v>
      </c>
      <c r="P252" s="15"/>
      <c r="R252" s="10" t="s">
        <v>502</v>
      </c>
      <c r="S252" s="11">
        <v>3.3436780598581503E-2</v>
      </c>
      <c r="V252" s="16"/>
    </row>
    <row r="253" spans="1:22">
      <c r="A253" s="1" t="s">
        <v>504</v>
      </c>
      <c r="B253">
        <v>0.20507243709667791</v>
      </c>
      <c r="C253">
        <v>0.34260585231024371</v>
      </c>
      <c r="D253">
        <v>0.97361801207943044</v>
      </c>
      <c r="E253">
        <v>0.1375334152135658</v>
      </c>
      <c r="F253" s="8">
        <f t="shared" si="9"/>
        <v>-4.3406167855840002E-4</v>
      </c>
      <c r="G253" s="8">
        <f t="shared" si="10"/>
        <v>-4.0468226705876E-2</v>
      </c>
      <c r="I253" s="10" t="s">
        <v>505</v>
      </c>
      <c r="J253" s="11">
        <v>-4.3406167855840002E-4</v>
      </c>
      <c r="L253" s="12" t="str">
        <f>_xlfn.XLOOKUP(I253,Sheet!$B$2:$B$900,Sheet!$A$2:$A$900)</f>
        <v>MCK</v>
      </c>
      <c r="M253" s="9">
        <f t="shared" si="11"/>
        <v>-4.3406167855840002E-4</v>
      </c>
      <c r="P253" s="15"/>
      <c r="R253" s="10" t="s">
        <v>504</v>
      </c>
      <c r="S253" s="11">
        <v>-4.0468226705876E-2</v>
      </c>
      <c r="V253" s="16"/>
    </row>
    <row r="254" spans="1:22">
      <c r="A254" s="1" t="s">
        <v>506</v>
      </c>
      <c r="B254">
        <v>0.26159707092616341</v>
      </c>
      <c r="C254">
        <v>0.3357092176817057</v>
      </c>
      <c r="D254">
        <v>1.2464507619902769</v>
      </c>
      <c r="E254">
        <v>7.4112146755542285E-2</v>
      </c>
      <c r="F254" s="8">
        <f t="shared" si="9"/>
        <v>5.9852701516879998E-4</v>
      </c>
      <c r="G254" s="8">
        <f t="shared" si="10"/>
        <v>0.13931859064114041</v>
      </c>
      <c r="I254" s="10" t="s">
        <v>507</v>
      </c>
      <c r="J254" s="11">
        <v>5.9852701516879998E-4</v>
      </c>
      <c r="L254" s="12" t="str">
        <f>_xlfn.XLOOKUP(I254,Sheet!$B$2:$B$900,Sheet!$A$2:$A$900)</f>
        <v>MCO</v>
      </c>
      <c r="M254" s="9">
        <f t="shared" si="11"/>
        <v>5.9852701516879998E-4</v>
      </c>
      <c r="P254" s="15"/>
      <c r="R254" s="10" t="s">
        <v>506</v>
      </c>
      <c r="S254" s="11">
        <v>0.13931859064114041</v>
      </c>
      <c r="V254" s="16"/>
    </row>
    <row r="255" spans="1:22">
      <c r="A255" s="1" t="s">
        <v>508</v>
      </c>
      <c r="B255">
        <v>0.1763838732330317</v>
      </c>
      <c r="C255">
        <v>0.14019268742135119</v>
      </c>
      <c r="D255">
        <v>0.83514423101039559</v>
      </c>
      <c r="E255">
        <v>-3.6191185811680522E-2</v>
      </c>
      <c r="F255" s="8">
        <f t="shared" si="9"/>
        <v>3.8426086948270002E-4</v>
      </c>
      <c r="G255" s="8">
        <f t="shared" si="10"/>
        <v>0.14911515598256131</v>
      </c>
      <c r="I255" s="10" t="s">
        <v>509</v>
      </c>
      <c r="J255" s="11">
        <v>3.8426086948270002E-4</v>
      </c>
      <c r="L255" s="12" t="str">
        <f>_xlfn.XLOOKUP(I255,Sheet!$B$2:$B$900,Sheet!$A$2:$A$900)</f>
        <v>MDLZ</v>
      </c>
      <c r="M255" s="9">
        <f t="shared" si="11"/>
        <v>3.8426086948270002E-4</v>
      </c>
      <c r="P255" s="15"/>
      <c r="R255" s="10" t="s">
        <v>508</v>
      </c>
      <c r="S255" s="11">
        <v>0.14911515598256131</v>
      </c>
      <c r="V255" s="16"/>
    </row>
    <row r="256" spans="1:22">
      <c r="A256" s="1" t="s">
        <v>510</v>
      </c>
      <c r="B256">
        <v>0.2029151361010435</v>
      </c>
      <c r="C256">
        <v>0.1406060404158026</v>
      </c>
      <c r="D256">
        <v>0.96320516509310816</v>
      </c>
      <c r="E256">
        <v>-6.2309095685240901E-2</v>
      </c>
      <c r="F256" s="8">
        <f t="shared" si="9"/>
        <v>4.3813456428770003E-4</v>
      </c>
      <c r="G256" s="8">
        <f t="shared" si="10"/>
        <v>0.12831988316959239</v>
      </c>
      <c r="I256" s="10" t="s">
        <v>511</v>
      </c>
      <c r="J256" s="11">
        <v>4.3813456428770003E-4</v>
      </c>
      <c r="L256" s="12" t="str">
        <f>_xlfn.XLOOKUP(I256,Sheet!$B$2:$B$900,Sheet!$A$2:$A$900)</f>
        <v>MDT</v>
      </c>
      <c r="M256" s="9">
        <f t="shared" si="11"/>
        <v>4.3813456428770003E-4</v>
      </c>
      <c r="P256" s="15"/>
      <c r="R256" s="10" t="s">
        <v>510</v>
      </c>
      <c r="S256" s="11">
        <v>0.12831988316959239</v>
      </c>
      <c r="V256" s="16"/>
    </row>
    <row r="257" spans="1:22">
      <c r="A257" s="1" t="s">
        <v>512</v>
      </c>
      <c r="B257">
        <v>0.30372792686997591</v>
      </c>
      <c r="C257">
        <v>0.14766115233168831</v>
      </c>
      <c r="D257">
        <v>1.4498077146053689</v>
      </c>
      <c r="E257">
        <v>-0.1560667745382876</v>
      </c>
      <c r="F257" s="8">
        <f t="shared" si="9"/>
        <v>-1.883324254821E-4</v>
      </c>
      <c r="G257" s="8">
        <f t="shared" si="10"/>
        <v>4.0874654026132301E-2</v>
      </c>
      <c r="I257" s="10" t="s">
        <v>513</v>
      </c>
      <c r="J257" s="11">
        <v>-1.883324254821E-4</v>
      </c>
      <c r="L257" s="12" t="str">
        <f>_xlfn.XLOOKUP(I257,Sheet!$B$2:$B$900,Sheet!$A$2:$A$900)</f>
        <v>MET</v>
      </c>
      <c r="M257" s="9">
        <f t="shared" si="11"/>
        <v>-1.883324254821E-4</v>
      </c>
      <c r="P257" s="15"/>
      <c r="R257" s="10" t="s">
        <v>512</v>
      </c>
      <c r="S257" s="11">
        <v>4.0874654026132301E-2</v>
      </c>
      <c r="V257" s="16"/>
    </row>
    <row r="258" spans="1:22">
      <c r="A258" s="1" t="s">
        <v>514</v>
      </c>
      <c r="B258">
        <v>0.37798868076057501</v>
      </c>
      <c r="C258">
        <v>0.41304830922676788</v>
      </c>
      <c r="D258">
        <v>1.8082490581715069</v>
      </c>
      <c r="E258">
        <v>3.5059628466192982E-2</v>
      </c>
      <c r="F258" s="8">
        <f t="shared" ref="F258:F321" si="12">_xlfn.XLOOKUP(A258,$L$2:$L$900,$M$2:$M$900)</f>
        <v>-3.3005061726330002E-4</v>
      </c>
      <c r="G258" s="8">
        <f t="shared" ref="G258:G321" si="13">_xlfn.XLOOKUP(A258,$R$2:$R$900,$S$2:$S$900)</f>
        <v>-8.10717315990718E-2</v>
      </c>
      <c r="I258" s="10" t="s">
        <v>515</v>
      </c>
      <c r="J258" s="11">
        <v>-3.3005061726330002E-4</v>
      </c>
      <c r="L258" s="12" t="str">
        <f>_xlfn.XLOOKUP(I258,Sheet!$B$2:$B$900,Sheet!$A$2:$A$900)</f>
        <v>MGM</v>
      </c>
      <c r="M258" s="9">
        <f t="shared" ref="M258:M321" si="14">J258</f>
        <v>-3.3005061726330002E-4</v>
      </c>
      <c r="P258" s="15"/>
      <c r="R258" s="10" t="s">
        <v>514</v>
      </c>
      <c r="S258" s="11">
        <v>-8.10717315990718E-2</v>
      </c>
      <c r="V258" s="16"/>
    </row>
    <row r="259" spans="1:22">
      <c r="A259" s="1" t="s">
        <v>516</v>
      </c>
      <c r="B259">
        <v>0.26327352679422261</v>
      </c>
      <c r="C259">
        <v>0.3122669820333418</v>
      </c>
      <c r="D259">
        <v>1.254542668714814</v>
      </c>
      <c r="E259">
        <v>4.8993455239119188E-2</v>
      </c>
      <c r="F259" s="8">
        <f t="shared" si="12"/>
        <v>-1.5687030977191E-3</v>
      </c>
      <c r="G259" s="8">
        <f t="shared" si="13"/>
        <v>-1.2871448879919549</v>
      </c>
      <c r="I259" s="10" t="s">
        <v>517</v>
      </c>
      <c r="J259" s="11">
        <v>-1.5687030977191E-3</v>
      </c>
      <c r="L259" s="12" t="str">
        <f>_xlfn.XLOOKUP(I259,Sheet!$B$2:$B$900,Sheet!$A$2:$A$900)</f>
        <v>MHK</v>
      </c>
      <c r="M259" s="9">
        <f t="shared" si="14"/>
        <v>-1.5687030977191E-3</v>
      </c>
      <c r="P259" s="15"/>
      <c r="R259" s="10" t="s">
        <v>516</v>
      </c>
      <c r="S259" s="11">
        <v>-1.2871448879919549</v>
      </c>
      <c r="V259" s="16"/>
    </row>
    <row r="260" spans="1:22">
      <c r="A260" s="1" t="s">
        <v>518</v>
      </c>
      <c r="B260">
        <v>0.15693342916446479</v>
      </c>
      <c r="C260">
        <v>0.20693658949754429</v>
      </c>
      <c r="D260">
        <v>0.74126094893159966</v>
      </c>
      <c r="E260">
        <v>5.0003160333079583E-2</v>
      </c>
      <c r="F260" s="8">
        <f t="shared" si="12"/>
        <v>9.5822691173289996E-4</v>
      </c>
      <c r="G260" s="8">
        <f t="shared" si="13"/>
        <v>0.19477128148240741</v>
      </c>
      <c r="I260" s="10" t="s">
        <v>519</v>
      </c>
      <c r="J260" s="11">
        <v>9.5822691173289996E-4</v>
      </c>
      <c r="L260" s="12" t="str">
        <f>_xlfn.XLOOKUP(I260,Sheet!$B$2:$B$900,Sheet!$A$2:$A$900)</f>
        <v>MKC</v>
      </c>
      <c r="M260" s="9">
        <f t="shared" si="14"/>
        <v>9.5822691173289996E-4</v>
      </c>
      <c r="P260" s="15"/>
      <c r="R260" s="10" t="s">
        <v>518</v>
      </c>
      <c r="S260" s="11">
        <v>0.19477128148240741</v>
      </c>
      <c r="V260" s="16"/>
    </row>
    <row r="261" spans="1:22">
      <c r="A261" s="1" t="s">
        <v>520</v>
      </c>
      <c r="B261">
        <v>0.17144214118906201</v>
      </c>
      <c r="C261">
        <v>0.52315412221572977</v>
      </c>
      <c r="D261">
        <v>0.81129150961203955</v>
      </c>
      <c r="E261">
        <v>0.35171198102666779</v>
      </c>
      <c r="F261" s="8">
        <f t="shared" si="12"/>
        <v>1.2339608046349E-3</v>
      </c>
      <c r="G261" s="8">
        <f t="shared" si="13"/>
        <v>0.2318410408673747</v>
      </c>
      <c r="I261" s="10" t="s">
        <v>521</v>
      </c>
      <c r="J261" s="11">
        <v>1.2339608046349E-3</v>
      </c>
      <c r="L261" s="12" t="str">
        <f>_xlfn.XLOOKUP(I261,Sheet!$B$2:$B$900,Sheet!$A$2:$A$900)</f>
        <v>MKTX</v>
      </c>
      <c r="M261" s="9">
        <f t="shared" si="14"/>
        <v>1.2339608046349E-3</v>
      </c>
      <c r="P261" s="15"/>
      <c r="R261" s="10" t="s">
        <v>520</v>
      </c>
      <c r="S261" s="11">
        <v>0.2318410408673747</v>
      </c>
      <c r="V261" s="16"/>
    </row>
    <row r="262" spans="1:22">
      <c r="A262" s="1" t="s">
        <v>522</v>
      </c>
      <c r="B262">
        <v>0.22691052336647699</v>
      </c>
      <c r="C262">
        <v>0.18001766034972491</v>
      </c>
      <c r="D262">
        <v>1.0790259506386291</v>
      </c>
      <c r="E262">
        <v>-4.6892863016752162E-2</v>
      </c>
      <c r="F262" s="8">
        <f t="shared" si="12"/>
        <v>2.5978670903510002E-4</v>
      </c>
      <c r="G262" s="8">
        <f t="shared" si="13"/>
        <v>0.1036610289188054</v>
      </c>
      <c r="I262" s="10" t="s">
        <v>523</v>
      </c>
      <c r="J262" s="11">
        <v>2.5978670903510002E-4</v>
      </c>
      <c r="L262" s="12" t="str">
        <f>_xlfn.XLOOKUP(I262,Sheet!$B$2:$B$900,Sheet!$A$2:$A$900)</f>
        <v>MLM</v>
      </c>
      <c r="M262" s="9">
        <f t="shared" si="14"/>
        <v>2.5978670903510002E-4</v>
      </c>
      <c r="P262" s="15"/>
      <c r="R262" s="10" t="s">
        <v>522</v>
      </c>
      <c r="S262" s="11">
        <v>0.1036610289188054</v>
      </c>
      <c r="V262" s="16"/>
    </row>
    <row r="263" spans="1:22">
      <c r="A263" s="1" t="s">
        <v>524</v>
      </c>
      <c r="B263">
        <v>0.17997904942308091</v>
      </c>
      <c r="C263">
        <v>0.13249379719691609</v>
      </c>
      <c r="D263">
        <v>0.85249740501421323</v>
      </c>
      <c r="E263">
        <v>-4.7485252226164808E-2</v>
      </c>
      <c r="F263" s="8">
        <f t="shared" si="12"/>
        <v>4.2280059944699999E-4</v>
      </c>
      <c r="G263" s="8">
        <f t="shared" si="13"/>
        <v>0.1290575243924808</v>
      </c>
      <c r="I263" s="10" t="s">
        <v>525</v>
      </c>
      <c r="J263" s="11">
        <v>4.2280059944699999E-4</v>
      </c>
      <c r="L263" s="12" t="str">
        <f>_xlfn.XLOOKUP(I263,Sheet!$B$2:$B$900,Sheet!$A$2:$A$900)</f>
        <v>MMC</v>
      </c>
      <c r="M263" s="9">
        <f t="shared" si="14"/>
        <v>4.2280059944699999E-4</v>
      </c>
      <c r="P263" s="15"/>
      <c r="R263" s="10" t="s">
        <v>524</v>
      </c>
      <c r="S263" s="11">
        <v>0.1290575243924808</v>
      </c>
      <c r="V263" s="16"/>
    </row>
    <row r="264" spans="1:22">
      <c r="A264" s="1" t="s">
        <v>526</v>
      </c>
      <c r="B264">
        <v>0.17260633301202699</v>
      </c>
      <c r="C264">
        <v>9.7249148091006155E-2</v>
      </c>
      <c r="D264">
        <v>0.81691082343973198</v>
      </c>
      <c r="E264">
        <v>-7.5357184921020864E-2</v>
      </c>
      <c r="F264" s="8">
        <f t="shared" si="12"/>
        <v>-8.3848941052150003E-4</v>
      </c>
      <c r="G264" s="8">
        <f t="shared" si="13"/>
        <v>-0.1908393289218667</v>
      </c>
      <c r="I264" s="10" t="s">
        <v>527</v>
      </c>
      <c r="J264" s="11">
        <v>-8.3848941052150003E-4</v>
      </c>
      <c r="L264" s="12" t="str">
        <f>_xlfn.XLOOKUP(I264,Sheet!$B$2:$B$900,Sheet!$A$2:$A$900)</f>
        <v>MMM</v>
      </c>
      <c r="M264" s="9">
        <f t="shared" si="14"/>
        <v>-8.3848941052150003E-4</v>
      </c>
      <c r="P264" s="15"/>
      <c r="R264" s="10" t="s">
        <v>526</v>
      </c>
      <c r="S264" s="11">
        <v>-0.1908393289218667</v>
      </c>
      <c r="V264" s="16"/>
    </row>
    <row r="265" spans="1:22">
      <c r="A265" s="1" t="s">
        <v>528</v>
      </c>
      <c r="B265">
        <v>0.18651621129704909</v>
      </c>
      <c r="C265">
        <v>0.43938615782279211</v>
      </c>
      <c r="D265">
        <v>0.88405093716211558</v>
      </c>
      <c r="E265">
        <v>0.25286994652574302</v>
      </c>
      <c r="F265" s="8">
        <f t="shared" si="12"/>
        <v>-2.3333845184349999E-4</v>
      </c>
      <c r="G265" s="8">
        <f t="shared" si="13"/>
        <v>6.0747964310852E-3</v>
      </c>
      <c r="I265" s="10" t="s">
        <v>529</v>
      </c>
      <c r="J265" s="11">
        <v>-2.3333845184349999E-4</v>
      </c>
      <c r="L265" s="12" t="str">
        <f>_xlfn.XLOOKUP(I265,Sheet!$B$2:$B$900,Sheet!$A$2:$A$900)</f>
        <v>MNST</v>
      </c>
      <c r="M265" s="9">
        <f t="shared" si="14"/>
        <v>-2.3333845184349999E-4</v>
      </c>
      <c r="P265" s="15"/>
      <c r="R265" s="10" t="s">
        <v>528</v>
      </c>
      <c r="S265" s="11">
        <v>6.0747964310852E-3</v>
      </c>
      <c r="V265" s="16"/>
    </row>
    <row r="266" spans="1:22">
      <c r="A266" s="1" t="s">
        <v>530</v>
      </c>
      <c r="B266">
        <v>0.1548623943261761</v>
      </c>
      <c r="C266">
        <v>-4.1471536009552327E-2</v>
      </c>
      <c r="D266">
        <v>0.73126449089533885</v>
      </c>
      <c r="E266">
        <v>-0.19633393033572841</v>
      </c>
      <c r="F266" s="8">
        <f t="shared" si="12"/>
        <v>-6.0421651339059997E-4</v>
      </c>
      <c r="G266" s="8">
        <f t="shared" si="13"/>
        <v>-0.17054117824701309</v>
      </c>
      <c r="I266" s="10" t="s">
        <v>531</v>
      </c>
      <c r="J266" s="11">
        <v>-6.0421651339059997E-4</v>
      </c>
      <c r="L266" s="12" t="str">
        <f>_xlfn.XLOOKUP(I266,Sheet!$B$2:$B$900,Sheet!$A$2:$A$900)</f>
        <v>MO</v>
      </c>
      <c r="M266" s="9">
        <f t="shared" si="14"/>
        <v>-6.0421651339059997E-4</v>
      </c>
      <c r="P266" s="15"/>
      <c r="R266" s="10" t="s">
        <v>530</v>
      </c>
      <c r="S266" s="11">
        <v>-0.17054117824701309</v>
      </c>
      <c r="V266" s="16"/>
    </row>
    <row r="267" spans="1:22">
      <c r="A267" s="1" t="s">
        <v>532</v>
      </c>
      <c r="B267">
        <v>0.2084764133957947</v>
      </c>
      <c r="C267">
        <v>0.59817617538741696</v>
      </c>
      <c r="D267">
        <v>0.990048303642592</v>
      </c>
      <c r="E267">
        <v>0.38969976199162232</v>
      </c>
      <c r="F267" s="8">
        <f t="shared" si="12"/>
        <v>9.3113932039339995E-4</v>
      </c>
      <c r="G267" s="8">
        <f t="shared" si="13"/>
        <v>0.15878047738210571</v>
      </c>
      <c r="I267" s="10" t="s">
        <v>533</v>
      </c>
      <c r="J267" s="11">
        <v>9.3113932039339995E-4</v>
      </c>
      <c r="L267" s="12" t="str">
        <f>_xlfn.XLOOKUP(I267,Sheet!$B$2:$B$900,Sheet!$A$2:$A$900)</f>
        <v>MOH</v>
      </c>
      <c r="M267" s="9">
        <f t="shared" si="14"/>
        <v>9.3113932039339995E-4</v>
      </c>
      <c r="P267" s="15"/>
      <c r="R267" s="10" t="s">
        <v>532</v>
      </c>
      <c r="S267" s="11">
        <v>0.15878047738210571</v>
      </c>
      <c r="V267" s="16"/>
    </row>
    <row r="268" spans="1:22">
      <c r="A268" s="1" t="s">
        <v>534</v>
      </c>
      <c r="B268">
        <v>0.27257775905230458</v>
      </c>
      <c r="C268">
        <v>0.38817164377214908</v>
      </c>
      <c r="D268">
        <v>1.2994522789289991</v>
      </c>
      <c r="E268">
        <v>0.1155938847198444</v>
      </c>
      <c r="F268" s="8">
        <f t="shared" si="12"/>
        <v>-6.9159536672850003E-4</v>
      </c>
      <c r="G268" s="8">
        <f t="shared" si="13"/>
        <v>-0.21813309242104811</v>
      </c>
      <c r="I268" s="10" t="s">
        <v>535</v>
      </c>
      <c r="J268" s="11">
        <v>-6.9159536672850003E-4</v>
      </c>
      <c r="L268" s="12" t="str">
        <f>_xlfn.XLOOKUP(I268,Sheet!$B$2:$B$900,Sheet!$A$2:$A$900)</f>
        <v>MOS</v>
      </c>
      <c r="M268" s="9">
        <f t="shared" si="14"/>
        <v>-6.9159536672850003E-4</v>
      </c>
      <c r="P268" s="15"/>
      <c r="R268" s="10" t="s">
        <v>534</v>
      </c>
      <c r="S268" s="11">
        <v>-0.21813309242104811</v>
      </c>
      <c r="V268" s="16"/>
    </row>
    <row r="269" spans="1:22">
      <c r="A269" s="1" t="s">
        <v>536</v>
      </c>
      <c r="B269">
        <v>0.30172091208918139</v>
      </c>
      <c r="C269">
        <v>0.92234340382806335</v>
      </c>
      <c r="D269">
        <v>1.4401202681831999</v>
      </c>
      <c r="E269">
        <v>0.62062249173888184</v>
      </c>
      <c r="F269" s="8">
        <f t="shared" si="12"/>
        <v>4.1776771555970002E-4</v>
      </c>
      <c r="G269" s="8">
        <f t="shared" si="13"/>
        <v>0.11810368476685409</v>
      </c>
      <c r="I269" s="10" t="s">
        <v>537</v>
      </c>
      <c r="J269" s="11">
        <v>4.1776771555970002E-4</v>
      </c>
      <c r="L269" s="12" t="str">
        <f>_xlfn.XLOOKUP(I269,Sheet!$B$2:$B$900,Sheet!$A$2:$A$900)</f>
        <v>MPWR</v>
      </c>
      <c r="M269" s="9">
        <f t="shared" si="14"/>
        <v>4.1776771555970002E-4</v>
      </c>
      <c r="P269" s="15"/>
      <c r="R269" s="10" t="s">
        <v>536</v>
      </c>
      <c r="S269" s="11">
        <v>0.11810368476685409</v>
      </c>
      <c r="V269" s="16"/>
    </row>
    <row r="270" spans="1:22">
      <c r="A270" s="1" t="s">
        <v>538</v>
      </c>
      <c r="B270">
        <v>0.14746879583843531</v>
      </c>
      <c r="C270">
        <v>-2.4058821152677771E-2</v>
      </c>
      <c r="D270">
        <v>0.69557711584338866</v>
      </c>
      <c r="E270">
        <v>-0.1715276169911131</v>
      </c>
      <c r="F270" s="8">
        <f t="shared" si="12"/>
        <v>8.3351332444520001E-4</v>
      </c>
      <c r="G270" s="8">
        <f t="shared" si="13"/>
        <v>0.18708949219055979</v>
      </c>
      <c r="I270" s="10" t="s">
        <v>539</v>
      </c>
      <c r="J270" s="11">
        <v>8.3351332444520001E-4</v>
      </c>
      <c r="L270" s="12" t="str">
        <f>_xlfn.XLOOKUP(I270,Sheet!$B$2:$B$900,Sheet!$A$2:$A$900)</f>
        <v>MRK</v>
      </c>
      <c r="M270" s="9">
        <f t="shared" si="14"/>
        <v>8.3351332444520001E-4</v>
      </c>
      <c r="P270" s="15"/>
      <c r="R270" s="10" t="s">
        <v>538</v>
      </c>
      <c r="S270" s="11">
        <v>0.18708949219055979</v>
      </c>
      <c r="V270" s="16"/>
    </row>
    <row r="271" spans="1:22">
      <c r="A271" s="1" t="s">
        <v>540</v>
      </c>
      <c r="B271">
        <v>0.3069890568690678</v>
      </c>
      <c r="C271">
        <v>-0.21131973265190959</v>
      </c>
      <c r="D271">
        <v>1.4655485165387889</v>
      </c>
      <c r="E271">
        <v>-0.51830878952097748</v>
      </c>
      <c r="F271" s="8">
        <f t="shared" si="12"/>
        <v>-7.6147272041929997E-4</v>
      </c>
      <c r="G271" s="8">
        <f t="shared" si="13"/>
        <v>-0.3633532587631057</v>
      </c>
      <c r="I271" s="10" t="s">
        <v>541</v>
      </c>
      <c r="J271" s="11">
        <v>-7.6147272041929997E-4</v>
      </c>
      <c r="L271" s="12" t="str">
        <f>_xlfn.XLOOKUP(I271,Sheet!$B$2:$B$900,Sheet!$A$2:$A$900)</f>
        <v>MRO</v>
      </c>
      <c r="M271" s="9">
        <f t="shared" si="14"/>
        <v>-7.6147272041929997E-4</v>
      </c>
      <c r="P271" s="15"/>
      <c r="R271" s="10" t="s">
        <v>540</v>
      </c>
      <c r="S271" s="11">
        <v>-0.3633532587631057</v>
      </c>
      <c r="V271" s="16"/>
    </row>
    <row r="272" spans="1:22">
      <c r="A272" s="1" t="s">
        <v>542</v>
      </c>
      <c r="B272">
        <v>0.30033077569566902</v>
      </c>
      <c r="C272">
        <v>0.48628459630655763</v>
      </c>
      <c r="D272">
        <v>1.4334103665120581</v>
      </c>
      <c r="E272">
        <v>0.18595382061088861</v>
      </c>
      <c r="F272" s="8">
        <f t="shared" si="12"/>
        <v>-3.738202311651E-4</v>
      </c>
      <c r="G272" s="8">
        <f t="shared" si="13"/>
        <v>-0.1065535552477407</v>
      </c>
      <c r="I272" s="10" t="s">
        <v>543</v>
      </c>
      <c r="J272" s="11">
        <v>-3.738202311651E-4</v>
      </c>
      <c r="L272" s="12" t="str">
        <f>_xlfn.XLOOKUP(I272,Sheet!$B$2:$B$900,Sheet!$A$2:$A$900)</f>
        <v>MS</v>
      </c>
      <c r="M272" s="9">
        <f t="shared" si="14"/>
        <v>-3.738202311651E-4</v>
      </c>
      <c r="P272" s="15"/>
      <c r="R272" s="10" t="s">
        <v>542</v>
      </c>
      <c r="S272" s="11">
        <v>-0.1065535552477407</v>
      </c>
      <c r="V272" s="16"/>
    </row>
    <row r="273" spans="1:22">
      <c r="A273" s="1" t="s">
        <v>544</v>
      </c>
      <c r="B273">
        <v>0.241047197036554</v>
      </c>
      <c r="C273">
        <v>0.69200078109607965</v>
      </c>
      <c r="D273">
        <v>1.147260758910619</v>
      </c>
      <c r="E273">
        <v>0.45095358405952563</v>
      </c>
      <c r="F273" s="8">
        <f t="shared" si="12"/>
        <v>1.0480621709441E-3</v>
      </c>
      <c r="G273" s="8">
        <f t="shared" si="13"/>
        <v>0.20579678008811039</v>
      </c>
      <c r="I273" s="10" t="s">
        <v>545</v>
      </c>
      <c r="J273" s="11">
        <v>1.0480621709441E-3</v>
      </c>
      <c r="L273" s="12" t="str">
        <f>_xlfn.XLOOKUP(I273,Sheet!$B$2:$B$900,Sheet!$A$2:$A$900)</f>
        <v>MSCI</v>
      </c>
      <c r="M273" s="9">
        <f t="shared" si="14"/>
        <v>1.0480621709441E-3</v>
      </c>
      <c r="P273" s="15"/>
      <c r="R273" s="10" t="s">
        <v>544</v>
      </c>
      <c r="S273" s="11">
        <v>0.20579678008811039</v>
      </c>
      <c r="V273" s="16"/>
    </row>
    <row r="274" spans="1:22">
      <c r="A274" s="1" t="s">
        <v>546</v>
      </c>
      <c r="B274">
        <v>0.2354825146352387</v>
      </c>
      <c r="C274">
        <v>0.45123711529462102</v>
      </c>
      <c r="D274">
        <v>1.1204011846140161</v>
      </c>
      <c r="E274">
        <v>0.21575460065938221</v>
      </c>
      <c r="F274" s="8">
        <f t="shared" si="12"/>
        <v>7.8754020849919999E-4</v>
      </c>
      <c r="G274" s="8">
        <f t="shared" si="13"/>
        <v>0.19011087636258381</v>
      </c>
      <c r="I274" s="10" t="s">
        <v>547</v>
      </c>
      <c r="J274" s="11">
        <v>7.8754020849919999E-4</v>
      </c>
      <c r="L274" s="12" t="str">
        <f>_xlfn.XLOOKUP(I274,Sheet!$B$2:$B$900,Sheet!$A$2:$A$900)</f>
        <v>MSFT</v>
      </c>
      <c r="M274" s="9">
        <f t="shared" si="14"/>
        <v>7.8754020849919999E-4</v>
      </c>
      <c r="P274" s="15"/>
      <c r="R274" s="10" t="s">
        <v>546</v>
      </c>
      <c r="S274" s="11">
        <v>0.19011087636258381</v>
      </c>
      <c r="V274" s="16"/>
    </row>
    <row r="275" spans="1:22">
      <c r="A275" s="1" t="s">
        <v>548</v>
      </c>
      <c r="B275">
        <v>0.20162311013493969</v>
      </c>
      <c r="C275">
        <v>0.1681456583184765</v>
      </c>
      <c r="D275">
        <v>0.95696882222087132</v>
      </c>
      <c r="E275">
        <v>-3.347745181646325E-2</v>
      </c>
      <c r="F275" s="8">
        <f t="shared" si="12"/>
        <v>9.5279987781050001E-4</v>
      </c>
      <c r="G275" s="8">
        <f t="shared" si="13"/>
        <v>0.20098726058767469</v>
      </c>
      <c r="I275" s="10" t="s">
        <v>549</v>
      </c>
      <c r="J275" s="11">
        <v>9.5279987781050001E-4</v>
      </c>
      <c r="L275" s="12" t="str">
        <f>_xlfn.XLOOKUP(I275,Sheet!$B$2:$B$900,Sheet!$A$2:$A$900)</f>
        <v>MSI</v>
      </c>
      <c r="M275" s="9">
        <f t="shared" si="14"/>
        <v>9.5279987781050001E-4</v>
      </c>
      <c r="P275" s="15"/>
      <c r="R275" s="10" t="s">
        <v>548</v>
      </c>
      <c r="S275" s="11">
        <v>0.20098726058767469</v>
      </c>
      <c r="V275" s="16"/>
    </row>
    <row r="276" spans="1:22">
      <c r="A276" s="1" t="s">
        <v>550</v>
      </c>
      <c r="B276">
        <v>0.26571996043019208</v>
      </c>
      <c r="C276">
        <v>-4.7709398878533982E-2</v>
      </c>
      <c r="D276">
        <v>1.2663510993256071</v>
      </c>
      <c r="E276">
        <v>-0.31342935930872612</v>
      </c>
      <c r="F276" s="8">
        <f t="shared" si="12"/>
        <v>-2.1711936096239999E-4</v>
      </c>
      <c r="G276" s="8">
        <f t="shared" si="13"/>
        <v>-6.6526283549658394E-2</v>
      </c>
      <c r="I276" s="10" t="s">
        <v>551</v>
      </c>
      <c r="J276" s="11">
        <v>-2.1711936096239999E-4</v>
      </c>
      <c r="L276" s="12" t="str">
        <f>_xlfn.XLOOKUP(I276,Sheet!$B$2:$B$900,Sheet!$A$2:$A$900)</f>
        <v>MTB</v>
      </c>
      <c r="M276" s="9">
        <f t="shared" si="14"/>
        <v>-2.1711936096239999E-4</v>
      </c>
      <c r="P276" s="15"/>
      <c r="R276" s="10" t="s">
        <v>550</v>
      </c>
      <c r="S276" s="11">
        <v>-6.6526283549658394E-2</v>
      </c>
      <c r="V276" s="16"/>
    </row>
    <row r="277" spans="1:22">
      <c r="A277" s="1" t="s">
        <v>552</v>
      </c>
      <c r="B277">
        <v>0.19304409148693971</v>
      </c>
      <c r="C277">
        <v>0.76195353315578196</v>
      </c>
      <c r="D277">
        <v>0.91555966853522064</v>
      </c>
      <c r="E277">
        <v>0.56890944166884228</v>
      </c>
      <c r="F277" s="8">
        <f t="shared" si="12"/>
        <v>1.9751099718215998E-3</v>
      </c>
      <c r="G277" s="8">
        <f t="shared" si="13"/>
        <v>0.26209742606965247</v>
      </c>
      <c r="I277" s="10" t="s">
        <v>553</v>
      </c>
      <c r="J277" s="11">
        <v>1.9751099718215998E-3</v>
      </c>
      <c r="L277" s="12" t="str">
        <f>_xlfn.XLOOKUP(I277,Sheet!$B$2:$B$900,Sheet!$A$2:$A$900)</f>
        <v>MTCH</v>
      </c>
      <c r="M277" s="9">
        <f t="shared" si="14"/>
        <v>1.9751099718215998E-3</v>
      </c>
      <c r="P277" s="15"/>
      <c r="R277" s="10" t="s">
        <v>552</v>
      </c>
      <c r="S277" s="11">
        <v>0.26209742606965247</v>
      </c>
      <c r="V277" s="16"/>
    </row>
    <row r="278" spans="1:22">
      <c r="A278" s="1" t="s">
        <v>554</v>
      </c>
      <c r="B278">
        <v>0.1831237346058216</v>
      </c>
      <c r="C278">
        <v>0.44600827836340851</v>
      </c>
      <c r="D278">
        <v>0.86767615183456825</v>
      </c>
      <c r="E278">
        <v>0.26288454375758691</v>
      </c>
      <c r="F278" s="8">
        <f t="shared" si="12"/>
        <v>7.194848306578557E-5</v>
      </c>
      <c r="G278" s="8">
        <f t="shared" si="13"/>
        <v>9.70507782461274E-2</v>
      </c>
      <c r="I278" s="10" t="s">
        <v>555</v>
      </c>
      <c r="J278" s="11">
        <v>7.194848306578557E-5</v>
      </c>
      <c r="L278" s="12" t="str">
        <f>_xlfn.XLOOKUP(I278,Sheet!$B$2:$B$900,Sheet!$A$2:$A$900)</f>
        <v>MTD</v>
      </c>
      <c r="M278" s="9">
        <f t="shared" si="14"/>
        <v>7.194848306578557E-5</v>
      </c>
      <c r="P278" s="15"/>
      <c r="R278" s="10" t="s">
        <v>554</v>
      </c>
      <c r="S278" s="11">
        <v>9.70507782461274E-2</v>
      </c>
      <c r="V278" s="16"/>
    </row>
    <row r="279" spans="1:22">
      <c r="A279" s="1" t="s">
        <v>556</v>
      </c>
      <c r="B279">
        <v>0.27107911273258389</v>
      </c>
      <c r="C279">
        <v>0.50261562482748912</v>
      </c>
      <c r="D279">
        <v>1.2922186222230281</v>
      </c>
      <c r="E279">
        <v>0.23153651209490519</v>
      </c>
      <c r="F279" s="8">
        <f t="shared" si="12"/>
        <v>3.5226378619153029E-5</v>
      </c>
      <c r="G279" s="8">
        <f t="shared" si="13"/>
        <v>-9.5617608605418E-2</v>
      </c>
      <c r="I279" s="10" t="s">
        <v>557</v>
      </c>
      <c r="J279" s="11">
        <v>3.5226378619153029E-5</v>
      </c>
      <c r="L279" s="12" t="str">
        <f>_xlfn.XLOOKUP(I279,Sheet!$B$2:$B$900,Sheet!$A$2:$A$900)</f>
        <v>MU</v>
      </c>
      <c r="M279" s="9">
        <f t="shared" si="14"/>
        <v>3.5226378619153029E-5</v>
      </c>
      <c r="P279" s="15"/>
      <c r="R279" s="10" t="s">
        <v>556</v>
      </c>
      <c r="S279" s="11">
        <v>-9.5617608605418E-2</v>
      </c>
      <c r="V279" s="16"/>
    </row>
    <row r="280" spans="1:22">
      <c r="A280" s="1" t="s">
        <v>558</v>
      </c>
      <c r="B280">
        <v>0.21236277475046469</v>
      </c>
      <c r="C280">
        <v>0.32044218207081082</v>
      </c>
      <c r="D280">
        <v>1.008806968382296</v>
      </c>
      <c r="E280">
        <v>0.1080794073203461</v>
      </c>
      <c r="F280" s="8">
        <f t="shared" si="12"/>
        <v>4.4536743574610002E-4</v>
      </c>
      <c r="G280" s="8">
        <f t="shared" si="13"/>
        <v>0.1005094633826502</v>
      </c>
      <c r="I280" s="10" t="s">
        <v>559</v>
      </c>
      <c r="J280" s="11">
        <v>4.4536743574610002E-4</v>
      </c>
      <c r="L280" s="12" t="str">
        <f>_xlfn.XLOOKUP(I280,Sheet!$B$2:$B$900,Sheet!$A$2:$A$900)</f>
        <v>NDAQ</v>
      </c>
      <c r="M280" s="9">
        <f t="shared" si="14"/>
        <v>4.4536743574610002E-4</v>
      </c>
      <c r="P280" s="15"/>
      <c r="R280" s="10" t="s">
        <v>558</v>
      </c>
      <c r="S280" s="11">
        <v>0.1005094633826502</v>
      </c>
      <c r="V280" s="16"/>
    </row>
    <row r="281" spans="1:22">
      <c r="A281" s="1" t="s">
        <v>560</v>
      </c>
      <c r="B281">
        <v>0.25711036502582058</v>
      </c>
      <c r="C281">
        <v>0.34559341323717391</v>
      </c>
      <c r="D281">
        <v>1.2247943579430709</v>
      </c>
      <c r="E281">
        <v>8.8483048211353221E-2</v>
      </c>
      <c r="F281" s="8">
        <f t="shared" si="12"/>
        <v>-1.3596151015020001E-4</v>
      </c>
      <c r="G281" s="8">
        <f t="shared" si="13"/>
        <v>5.7401153787141002E-2</v>
      </c>
      <c r="I281" s="10" t="s">
        <v>561</v>
      </c>
      <c r="J281" s="11">
        <v>-1.3596151015020001E-4</v>
      </c>
      <c r="L281" s="12" t="str">
        <f>_xlfn.XLOOKUP(I281,Sheet!$B$2:$B$900,Sheet!$A$2:$A$900)</f>
        <v>NDSN</v>
      </c>
      <c r="M281" s="9">
        <f t="shared" si="14"/>
        <v>-1.3596151015020001E-4</v>
      </c>
      <c r="P281" s="15"/>
      <c r="R281" s="10" t="s">
        <v>560</v>
      </c>
      <c r="S281" s="11">
        <v>5.7401153787141002E-2</v>
      </c>
      <c r="V281" s="16"/>
    </row>
    <row r="282" spans="1:22">
      <c r="A282" s="1" t="s">
        <v>562</v>
      </c>
      <c r="B282">
        <v>0.1939833555209054</v>
      </c>
      <c r="C282">
        <v>0.34934012958808441</v>
      </c>
      <c r="D282">
        <v>0.9200933023142962</v>
      </c>
      <c r="E282">
        <v>0.1553567740671789</v>
      </c>
      <c r="F282" s="8">
        <f t="shared" si="12"/>
        <v>9.1840432085150004E-4</v>
      </c>
      <c r="G282" s="8">
        <f t="shared" si="13"/>
        <v>0.1828702411844704</v>
      </c>
      <c r="I282" s="10" t="s">
        <v>563</v>
      </c>
      <c r="J282" s="11">
        <v>9.1840432085150004E-4</v>
      </c>
      <c r="L282" s="12" t="str">
        <f>_xlfn.XLOOKUP(I282,Sheet!$B$2:$B$900,Sheet!$A$2:$A$900)</f>
        <v>NEE</v>
      </c>
      <c r="M282" s="9">
        <f t="shared" si="14"/>
        <v>9.1840432085150004E-4</v>
      </c>
      <c r="P282" s="15"/>
      <c r="R282" s="10" t="s">
        <v>562</v>
      </c>
      <c r="S282" s="11">
        <v>0.1828702411844704</v>
      </c>
      <c r="V282" s="16"/>
    </row>
    <row r="283" spans="1:22">
      <c r="A283" s="1" t="s">
        <v>564</v>
      </c>
      <c r="B283">
        <v>9.076609965524346E-2</v>
      </c>
      <c r="C283">
        <v>0.44402496719002471</v>
      </c>
      <c r="D283">
        <v>0.42188489567460352</v>
      </c>
      <c r="E283">
        <v>0.35325886753478131</v>
      </c>
      <c r="F283" s="8">
        <f t="shared" si="12"/>
        <v>4.2333574336650003E-4</v>
      </c>
      <c r="G283" s="8">
        <f t="shared" si="13"/>
        <v>3.3316813672956198E-2</v>
      </c>
      <c r="I283" s="10" t="s">
        <v>565</v>
      </c>
      <c r="J283" s="11">
        <v>4.2333574336650003E-4</v>
      </c>
      <c r="L283" s="12" t="str">
        <f>_xlfn.XLOOKUP(I283,Sheet!$B$2:$B$900,Sheet!$A$2:$A$900)</f>
        <v>NEM</v>
      </c>
      <c r="M283" s="9">
        <f t="shared" si="14"/>
        <v>4.2333574336650003E-4</v>
      </c>
      <c r="P283" s="15"/>
      <c r="R283" s="10" t="s">
        <v>564</v>
      </c>
      <c r="S283" s="11">
        <v>3.3316813672956198E-2</v>
      </c>
      <c r="V283" s="16"/>
    </row>
    <row r="284" spans="1:22">
      <c r="A284" s="1" t="s">
        <v>566</v>
      </c>
      <c r="B284">
        <v>0.13846807456803581</v>
      </c>
      <c r="C284">
        <v>0.6207736506348841</v>
      </c>
      <c r="D284">
        <v>0.6521324905709438</v>
      </c>
      <c r="E284">
        <v>0.48230557606684832</v>
      </c>
      <c r="F284" s="8">
        <f t="shared" si="12"/>
        <v>5.5405361363640004E-4</v>
      </c>
      <c r="G284" s="8">
        <f t="shared" si="13"/>
        <v>5.0660678327269001E-3</v>
      </c>
      <c r="I284" s="10" t="s">
        <v>567</v>
      </c>
      <c r="J284" s="11">
        <v>5.5405361363640004E-4</v>
      </c>
      <c r="L284" s="12" t="str">
        <f>_xlfn.XLOOKUP(I284,Sheet!$B$2:$B$900,Sheet!$A$2:$A$900)</f>
        <v>NFLX</v>
      </c>
      <c r="M284" s="9">
        <f t="shared" si="14"/>
        <v>5.5405361363640004E-4</v>
      </c>
      <c r="P284" s="15"/>
      <c r="R284" s="10" t="s">
        <v>566</v>
      </c>
      <c r="S284" s="11">
        <v>5.0660678327269001E-3</v>
      </c>
      <c r="V284" s="16"/>
    </row>
    <row r="285" spans="1:22">
      <c r="A285" s="1" t="s">
        <v>568</v>
      </c>
      <c r="B285">
        <v>0.20351387673044399</v>
      </c>
      <c r="C285">
        <v>-5.9328942857509108E-2</v>
      </c>
      <c r="D285">
        <v>0.96609516262755413</v>
      </c>
      <c r="E285">
        <v>-0.26284281958795308</v>
      </c>
      <c r="F285" s="8">
        <f t="shared" si="12"/>
        <v>2.4858749376050003E-4</v>
      </c>
      <c r="G285" s="8">
        <f t="shared" si="13"/>
        <v>0.10494839949714781</v>
      </c>
      <c r="I285" s="10" t="s">
        <v>569</v>
      </c>
      <c r="J285" s="11">
        <v>2.4858749376050003E-4</v>
      </c>
      <c r="L285" s="12" t="str">
        <f>_xlfn.XLOOKUP(I285,Sheet!$B$2:$B$900,Sheet!$A$2:$A$900)</f>
        <v>NI</v>
      </c>
      <c r="M285" s="9">
        <f t="shared" si="14"/>
        <v>2.4858749376050003E-4</v>
      </c>
      <c r="P285" s="15"/>
      <c r="R285" s="10" t="s">
        <v>568</v>
      </c>
      <c r="S285" s="11">
        <v>0.10494839949714781</v>
      </c>
      <c r="V285" s="16"/>
    </row>
    <row r="286" spans="1:22">
      <c r="A286" s="1" t="s">
        <v>570</v>
      </c>
      <c r="B286">
        <v>0.19798138933645909</v>
      </c>
      <c r="C286">
        <v>0.42955814210768878</v>
      </c>
      <c r="D286">
        <v>0.93939098699146895</v>
      </c>
      <c r="E286">
        <v>0.23157675277122969</v>
      </c>
      <c r="F286" s="8">
        <f t="shared" si="12"/>
        <v>6.2212686586809996E-4</v>
      </c>
      <c r="G286" s="8">
        <f t="shared" si="13"/>
        <v>0.1395432967756946</v>
      </c>
      <c r="I286" s="10" t="s">
        <v>571</v>
      </c>
      <c r="J286" s="11">
        <v>6.2212686586809996E-4</v>
      </c>
      <c r="L286" s="12" t="str">
        <f>_xlfn.XLOOKUP(I286,Sheet!$B$2:$B$900,Sheet!$A$2:$A$900)</f>
        <v>NKE</v>
      </c>
      <c r="M286" s="9">
        <f t="shared" si="14"/>
        <v>6.2212686586809996E-4</v>
      </c>
      <c r="P286" s="15"/>
      <c r="R286" s="10" t="s">
        <v>570</v>
      </c>
      <c r="S286" s="11">
        <v>0.1395432967756946</v>
      </c>
      <c r="V286" s="16"/>
    </row>
    <row r="287" spans="1:22">
      <c r="A287" s="1" t="s">
        <v>572</v>
      </c>
      <c r="B287">
        <v>0.16681560105329171</v>
      </c>
      <c r="C287">
        <v>-2.5547622069836851E-2</v>
      </c>
      <c r="D287">
        <v>0.78896015454969748</v>
      </c>
      <c r="E287">
        <v>-0.19236322312312851</v>
      </c>
      <c r="F287" s="8">
        <f t="shared" si="12"/>
        <v>7.442090102034374E-5</v>
      </c>
      <c r="G287" s="8">
        <f t="shared" si="13"/>
        <v>4.1029649189248403E-2</v>
      </c>
      <c r="I287" s="10" t="s">
        <v>573</v>
      </c>
      <c r="J287" s="11">
        <v>7.442090102034374E-5</v>
      </c>
      <c r="L287" s="12" t="str">
        <f>_xlfn.XLOOKUP(I287,Sheet!$B$2:$B$900,Sheet!$A$2:$A$900)</f>
        <v>NOC</v>
      </c>
      <c r="M287" s="9">
        <f t="shared" si="14"/>
        <v>7.442090102034374E-5</v>
      </c>
      <c r="P287" s="15"/>
      <c r="R287" s="10" t="s">
        <v>572</v>
      </c>
      <c r="S287" s="11">
        <v>4.1029649189248403E-2</v>
      </c>
      <c r="V287" s="16"/>
    </row>
    <row r="288" spans="1:22">
      <c r="A288" s="1" t="s">
        <v>574</v>
      </c>
      <c r="B288">
        <v>0.21693789200310801</v>
      </c>
      <c r="C288">
        <v>9.3613783240273363E-2</v>
      </c>
      <c r="D288">
        <v>1.030890115793188</v>
      </c>
      <c r="E288">
        <v>-0.1233241087628346</v>
      </c>
      <c r="F288" s="8">
        <f t="shared" si="12"/>
        <v>4.3195235319039998E-4</v>
      </c>
      <c r="G288" s="8">
        <f t="shared" si="13"/>
        <v>0.1239023812084042</v>
      </c>
      <c r="I288" s="10" t="s">
        <v>575</v>
      </c>
      <c r="J288" s="11">
        <v>4.3195235319039998E-4</v>
      </c>
      <c r="L288" s="12" t="str">
        <f>_xlfn.XLOOKUP(I288,Sheet!$B$2:$B$900,Sheet!$A$2:$A$900)</f>
        <v>NRG</v>
      </c>
      <c r="M288" s="9">
        <f t="shared" si="14"/>
        <v>4.3195235319039998E-4</v>
      </c>
      <c r="P288" s="15"/>
      <c r="R288" s="10" t="s">
        <v>574</v>
      </c>
      <c r="S288" s="11">
        <v>0.1239023812084042</v>
      </c>
      <c r="V288" s="16"/>
    </row>
    <row r="289" spans="1:22">
      <c r="A289" s="1" t="s">
        <v>576</v>
      </c>
      <c r="B289">
        <v>0.24826444402692849</v>
      </c>
      <c r="C289">
        <v>0.33597610896321789</v>
      </c>
      <c r="D289">
        <v>1.182096921655339</v>
      </c>
      <c r="E289">
        <v>8.7711664936289485E-2</v>
      </c>
      <c r="F289" s="8">
        <f t="shared" si="12"/>
        <v>2.7206907264619998E-4</v>
      </c>
      <c r="G289" s="8">
        <f t="shared" si="13"/>
        <v>0.13299116147317361</v>
      </c>
      <c r="I289" s="10" t="s">
        <v>577</v>
      </c>
      <c r="J289" s="11">
        <v>2.7206907264619998E-4</v>
      </c>
      <c r="L289" s="12" t="str">
        <f>_xlfn.XLOOKUP(I289,Sheet!$B$2:$B$900,Sheet!$A$2:$A$900)</f>
        <v>NSC</v>
      </c>
      <c r="M289" s="9">
        <f t="shared" si="14"/>
        <v>2.7206907264619998E-4</v>
      </c>
      <c r="P289" s="15"/>
      <c r="R289" s="10" t="s">
        <v>576</v>
      </c>
      <c r="S289" s="11">
        <v>0.13299116147317361</v>
      </c>
      <c r="V289" s="16"/>
    </row>
    <row r="290" spans="1:22">
      <c r="A290" s="1" t="s">
        <v>578</v>
      </c>
      <c r="B290">
        <v>0.22097826066341131</v>
      </c>
      <c r="C290">
        <v>0.23985696177414101</v>
      </c>
      <c r="D290">
        <v>1.050392142034871</v>
      </c>
      <c r="E290">
        <v>1.8878701110729701E-2</v>
      </c>
      <c r="F290" s="8">
        <f t="shared" si="12"/>
        <v>-4.2867205833147552E-5</v>
      </c>
      <c r="G290" s="8">
        <f t="shared" si="13"/>
        <v>-0.1079406354261009</v>
      </c>
      <c r="I290" s="10" t="s">
        <v>579</v>
      </c>
      <c r="J290" s="11">
        <v>-4.2867205833147552E-5</v>
      </c>
      <c r="L290" s="12" t="str">
        <f>_xlfn.XLOOKUP(I290,Sheet!$B$2:$B$900,Sheet!$A$2:$A$900)</f>
        <v>NTAP</v>
      </c>
      <c r="M290" s="9">
        <f t="shared" si="14"/>
        <v>-4.2867205833147552E-5</v>
      </c>
      <c r="P290" s="15"/>
      <c r="R290" s="10" t="s">
        <v>578</v>
      </c>
      <c r="S290" s="11">
        <v>-0.1079406354261009</v>
      </c>
      <c r="V290" s="16"/>
    </row>
    <row r="291" spans="1:22">
      <c r="A291" s="1" t="s">
        <v>580</v>
      </c>
      <c r="B291">
        <v>0.25130724597067849</v>
      </c>
      <c r="C291">
        <v>3.985899985775998E-2</v>
      </c>
      <c r="D291">
        <v>1.196783899093383</v>
      </c>
      <c r="E291">
        <v>-0.2114482461129186</v>
      </c>
      <c r="F291" s="8">
        <f t="shared" si="12"/>
        <v>-1.7170873654679999E-4</v>
      </c>
      <c r="G291" s="8">
        <f t="shared" si="13"/>
        <v>-4.4396350605843703E-2</v>
      </c>
      <c r="I291" s="10" t="s">
        <v>581</v>
      </c>
      <c r="J291" s="11">
        <v>-1.7170873654679999E-4</v>
      </c>
      <c r="L291" s="12" t="str">
        <f>_xlfn.XLOOKUP(I291,Sheet!$B$2:$B$900,Sheet!$A$2:$A$900)</f>
        <v>NTRS</v>
      </c>
      <c r="M291" s="9">
        <f t="shared" si="14"/>
        <v>-1.7170873654679999E-4</v>
      </c>
      <c r="P291" s="15"/>
      <c r="R291" s="10" t="s">
        <v>580</v>
      </c>
      <c r="S291" s="11">
        <v>-4.4396350605843703E-2</v>
      </c>
      <c r="V291" s="16"/>
    </row>
    <row r="292" spans="1:22">
      <c r="A292" s="1" t="s">
        <v>582</v>
      </c>
      <c r="B292">
        <v>0.23707920971356811</v>
      </c>
      <c r="C292">
        <v>0.1064940115696075</v>
      </c>
      <c r="D292">
        <v>1.128108102456312</v>
      </c>
      <c r="E292">
        <v>-0.13058519814396069</v>
      </c>
      <c r="F292" s="8">
        <f t="shared" si="12"/>
        <v>-5.9876190506719996E-4</v>
      </c>
      <c r="G292" s="8">
        <f t="shared" si="13"/>
        <v>-0.1306782042025306</v>
      </c>
      <c r="I292" s="10" t="s">
        <v>583</v>
      </c>
      <c r="J292" s="11">
        <v>-5.9876190506719996E-4</v>
      </c>
      <c r="L292" s="12" t="str">
        <f>_xlfn.XLOOKUP(I292,Sheet!$B$2:$B$900,Sheet!$A$2:$A$900)</f>
        <v>NUE</v>
      </c>
      <c r="M292" s="9">
        <f t="shared" si="14"/>
        <v>-5.9876190506719996E-4</v>
      </c>
      <c r="P292" s="15"/>
      <c r="R292" s="10" t="s">
        <v>582</v>
      </c>
      <c r="S292" s="11">
        <v>-0.1306782042025306</v>
      </c>
      <c r="V292" s="16"/>
    </row>
    <row r="293" spans="1:22">
      <c r="A293" s="1" t="s">
        <v>584</v>
      </c>
      <c r="B293">
        <v>0.27847713266514668</v>
      </c>
      <c r="C293">
        <v>0.96840655440892354</v>
      </c>
      <c r="D293">
        <v>1.3279273386772601</v>
      </c>
      <c r="E293">
        <v>0.68992942174377681</v>
      </c>
      <c r="F293" s="8">
        <f t="shared" si="12"/>
        <v>-1.108771197098E-4</v>
      </c>
      <c r="G293" s="8">
        <f t="shared" si="13"/>
        <v>-0.28652193482468241</v>
      </c>
      <c r="I293" s="10" t="s">
        <v>585</v>
      </c>
      <c r="J293" s="11">
        <v>-1.108771197098E-4</v>
      </c>
      <c r="L293" s="12" t="str">
        <f>_xlfn.XLOOKUP(I293,Sheet!$B$2:$B$900,Sheet!$A$2:$A$900)</f>
        <v>NVDA</v>
      </c>
      <c r="M293" s="9">
        <f t="shared" si="14"/>
        <v>-1.108771197098E-4</v>
      </c>
      <c r="P293" s="15"/>
      <c r="R293" s="10" t="s">
        <v>584</v>
      </c>
      <c r="S293" s="11">
        <v>-0.28652193482468241</v>
      </c>
      <c r="V293" s="16"/>
    </row>
    <row r="294" spans="1:22">
      <c r="A294" s="1" t="s">
        <v>586</v>
      </c>
      <c r="B294">
        <v>0.24378860494211349</v>
      </c>
      <c r="C294">
        <v>0.25301117771625908</v>
      </c>
      <c r="D294">
        <v>1.1604929694855231</v>
      </c>
      <c r="E294">
        <v>9.2225727741456764E-3</v>
      </c>
      <c r="F294" s="8">
        <f t="shared" si="12"/>
        <v>2.8658013416649331E-5</v>
      </c>
      <c r="G294" s="8">
        <f t="shared" si="13"/>
        <v>1.6435075926210099E-2</v>
      </c>
      <c r="I294" s="10" t="s">
        <v>587</v>
      </c>
      <c r="J294" s="11">
        <v>2.8658013416649331E-5</v>
      </c>
      <c r="L294" s="12" t="str">
        <f>_xlfn.XLOOKUP(I294,Sheet!$B$2:$B$900,Sheet!$A$2:$A$900)</f>
        <v>NVR</v>
      </c>
      <c r="M294" s="9">
        <f t="shared" si="14"/>
        <v>2.8658013416649331E-5</v>
      </c>
      <c r="P294" s="15"/>
      <c r="R294" s="10" t="s">
        <v>586</v>
      </c>
      <c r="S294" s="11">
        <v>1.6435075926210099E-2</v>
      </c>
      <c r="V294" s="16"/>
    </row>
    <row r="295" spans="1:22">
      <c r="A295" s="1" t="s">
        <v>588</v>
      </c>
      <c r="B295">
        <v>0.2500773305358947</v>
      </c>
      <c r="C295">
        <v>5.5338910269294828E-2</v>
      </c>
      <c r="D295">
        <v>1.1908473509462141</v>
      </c>
      <c r="E295">
        <v>-0.1947384202665999</v>
      </c>
      <c r="F295" s="8">
        <f t="shared" si="12"/>
        <v>5.6446941881389996E-4</v>
      </c>
      <c r="G295" s="8">
        <f t="shared" si="13"/>
        <v>0.19351030805214689</v>
      </c>
      <c r="I295" s="10" t="s">
        <v>589</v>
      </c>
      <c r="J295" s="11">
        <v>5.6446941881389996E-4</v>
      </c>
      <c r="L295" s="12" t="str">
        <f>_xlfn.XLOOKUP(I295,Sheet!$B$2:$B$900,Sheet!$A$2:$A$900)</f>
        <v>O</v>
      </c>
      <c r="M295" s="9">
        <f t="shared" si="14"/>
        <v>5.6446941881389996E-4</v>
      </c>
      <c r="P295" s="15"/>
      <c r="R295" s="10" t="s">
        <v>588</v>
      </c>
      <c r="S295" s="11">
        <v>0.19351030805214689</v>
      </c>
      <c r="V295" s="16"/>
    </row>
    <row r="296" spans="1:22">
      <c r="A296" s="1" t="s">
        <v>590</v>
      </c>
      <c r="B296">
        <v>0.1796915148245555</v>
      </c>
      <c r="C296">
        <v>0.5248922953402817</v>
      </c>
      <c r="D296">
        <v>0.85110953480797957</v>
      </c>
      <c r="E296">
        <v>0.34520078051572622</v>
      </c>
      <c r="F296" s="8">
        <f t="shared" si="12"/>
        <v>3.4493320775119999E-4</v>
      </c>
      <c r="G296" s="8">
        <f t="shared" si="13"/>
        <v>9.5207392213800396E-2</v>
      </c>
      <c r="I296" s="10" t="s">
        <v>591</v>
      </c>
      <c r="J296" s="11">
        <v>3.4493320775119999E-4</v>
      </c>
      <c r="L296" s="12" t="str">
        <f>_xlfn.XLOOKUP(I296,Sheet!$B$2:$B$900,Sheet!$A$2:$A$900)</f>
        <v>ODFL</v>
      </c>
      <c r="M296" s="9">
        <f t="shared" si="14"/>
        <v>3.4493320775119999E-4</v>
      </c>
      <c r="P296" s="15"/>
      <c r="R296" s="10" t="s">
        <v>590</v>
      </c>
      <c r="S296" s="11">
        <v>9.5207392213800396E-2</v>
      </c>
      <c r="V296" s="16"/>
    </row>
    <row r="297" spans="1:22">
      <c r="A297" s="1" t="s">
        <v>592</v>
      </c>
      <c r="B297">
        <v>0.33492018443535859</v>
      </c>
      <c r="C297">
        <v>-0.10139675161452499</v>
      </c>
      <c r="D297">
        <v>1.6003663088133959</v>
      </c>
      <c r="E297">
        <v>-0.43631693604988359</v>
      </c>
      <c r="F297" s="8">
        <f t="shared" si="12"/>
        <v>5.4967687293099997E-4</v>
      </c>
      <c r="G297" s="8">
        <f t="shared" si="13"/>
        <v>0.1147498898363557</v>
      </c>
      <c r="I297" s="10" t="s">
        <v>593</v>
      </c>
      <c r="J297" s="11">
        <v>5.4967687293099997E-4</v>
      </c>
      <c r="L297" s="12" t="str">
        <f>_xlfn.XLOOKUP(I297,Sheet!$B$2:$B$900,Sheet!$A$2:$A$900)</f>
        <v>OKE</v>
      </c>
      <c r="M297" s="9">
        <f t="shared" si="14"/>
        <v>5.4967687293099997E-4</v>
      </c>
      <c r="P297" s="15"/>
      <c r="R297" s="10" t="s">
        <v>592</v>
      </c>
      <c r="S297" s="11">
        <v>0.1147498898363557</v>
      </c>
      <c r="V297" s="16"/>
    </row>
    <row r="298" spans="1:22">
      <c r="A298" s="1" t="s">
        <v>594</v>
      </c>
      <c r="B298">
        <v>0.2105233531119734</v>
      </c>
      <c r="C298">
        <v>-9.9740479705444196E-2</v>
      </c>
      <c r="D298">
        <v>0.99992845949378184</v>
      </c>
      <c r="E298">
        <v>-0.31026383281741748</v>
      </c>
      <c r="F298" s="8">
        <f t="shared" si="12"/>
        <v>1.2851891038080001E-4</v>
      </c>
      <c r="G298" s="8">
        <f t="shared" si="13"/>
        <v>6.9253128613223996E-2</v>
      </c>
      <c r="I298" s="10" t="s">
        <v>595</v>
      </c>
      <c r="J298" s="11">
        <v>1.2851891038080001E-4</v>
      </c>
      <c r="L298" s="12" t="str">
        <f>_xlfn.XLOOKUP(I298,Sheet!$B$2:$B$900,Sheet!$A$2:$A$900)</f>
        <v>OMC</v>
      </c>
      <c r="M298" s="9">
        <f t="shared" si="14"/>
        <v>1.2851891038080001E-4</v>
      </c>
      <c r="P298" s="15"/>
      <c r="R298" s="10" t="s">
        <v>594</v>
      </c>
      <c r="S298" s="11">
        <v>6.9253128613223996E-2</v>
      </c>
      <c r="V298" s="16"/>
    </row>
    <row r="299" spans="1:22">
      <c r="A299" s="1" t="s">
        <v>596</v>
      </c>
      <c r="B299">
        <v>0.32254947645499382</v>
      </c>
      <c r="C299">
        <v>0.5990573228304148</v>
      </c>
      <c r="D299">
        <v>1.540655452714645</v>
      </c>
      <c r="E299">
        <v>0.27650784637542097</v>
      </c>
      <c r="F299" s="8">
        <f t="shared" si="12"/>
        <v>-2.127212328098E-4</v>
      </c>
      <c r="G299" s="8">
        <f t="shared" si="13"/>
        <v>-0.1173434483340814</v>
      </c>
      <c r="I299" s="10" t="s">
        <v>597</v>
      </c>
      <c r="J299" s="11">
        <v>-2.127212328098E-4</v>
      </c>
      <c r="L299" s="12" t="str">
        <f>_xlfn.XLOOKUP(I299,Sheet!$B$2:$B$900,Sheet!$A$2:$A$900)</f>
        <v>ON</v>
      </c>
      <c r="M299" s="9">
        <f t="shared" si="14"/>
        <v>-2.127212328098E-4</v>
      </c>
      <c r="P299" s="15"/>
      <c r="R299" s="10" t="s">
        <v>596</v>
      </c>
      <c r="S299" s="11">
        <v>-0.1173434483340814</v>
      </c>
      <c r="V299" s="16"/>
    </row>
    <row r="300" spans="1:22">
      <c r="A300" s="1" t="s">
        <v>598</v>
      </c>
      <c r="B300">
        <v>0.1963106412121485</v>
      </c>
      <c r="C300">
        <v>0.2978141043236332</v>
      </c>
      <c r="D300">
        <v>0.93132663036884766</v>
      </c>
      <c r="E300">
        <v>0.1015034631114847</v>
      </c>
      <c r="F300" s="8">
        <f t="shared" si="12"/>
        <v>-2.9352445613937741E-5</v>
      </c>
      <c r="G300" s="8">
        <f t="shared" si="13"/>
        <v>9.1319208699138704E-2</v>
      </c>
      <c r="I300" s="10" t="s">
        <v>599</v>
      </c>
      <c r="J300" s="11">
        <v>-2.9352445613937741E-5</v>
      </c>
      <c r="L300" s="12" t="str">
        <f>_xlfn.XLOOKUP(I300,Sheet!$B$2:$B$900,Sheet!$A$2:$A$900)</f>
        <v>ORCL</v>
      </c>
      <c r="M300" s="9">
        <f t="shared" si="14"/>
        <v>-2.9352445613937741E-5</v>
      </c>
      <c r="P300" s="15"/>
      <c r="R300" s="10" t="s">
        <v>598</v>
      </c>
      <c r="S300" s="11">
        <v>9.1319208699138704E-2</v>
      </c>
      <c r="V300" s="16"/>
    </row>
    <row r="301" spans="1:22">
      <c r="A301" s="1" t="s">
        <v>600</v>
      </c>
      <c r="B301">
        <v>0.19738094995468081</v>
      </c>
      <c r="C301">
        <v>0.12137736356640411</v>
      </c>
      <c r="D301">
        <v>0.9364927899296438</v>
      </c>
      <c r="E301">
        <v>-7.60035863882767E-2</v>
      </c>
      <c r="F301" s="8">
        <f t="shared" si="12"/>
        <v>9.0954823955059999E-4</v>
      </c>
      <c r="G301" s="8">
        <f t="shared" si="13"/>
        <v>0.17665902110497289</v>
      </c>
      <c r="I301" s="10" t="s">
        <v>601</v>
      </c>
      <c r="J301" s="11">
        <v>9.0954823955059999E-4</v>
      </c>
      <c r="L301" s="12" t="str">
        <f>_xlfn.XLOOKUP(I301,Sheet!$B$2:$B$900,Sheet!$A$2:$A$900)</f>
        <v>ORLY</v>
      </c>
      <c r="M301" s="9">
        <f t="shared" si="14"/>
        <v>9.0954823955059999E-4</v>
      </c>
      <c r="P301" s="15"/>
      <c r="R301" s="10" t="s">
        <v>600</v>
      </c>
      <c r="S301" s="11">
        <v>0.17665902110497289</v>
      </c>
      <c r="V301" s="16"/>
    </row>
    <row r="302" spans="1:22">
      <c r="A302" s="1" t="s">
        <v>602</v>
      </c>
      <c r="B302">
        <v>0.3809039392990175</v>
      </c>
      <c r="C302">
        <v>-0.17302715384000639</v>
      </c>
      <c r="D302">
        <v>1.822320409896558</v>
      </c>
      <c r="E302">
        <v>-0.553931093139024</v>
      </c>
      <c r="F302" s="8">
        <f t="shared" si="12"/>
        <v>-1.2053376689041999E-3</v>
      </c>
      <c r="G302" s="8">
        <f t="shared" si="13"/>
        <v>-0.54985442818018138</v>
      </c>
      <c r="I302" s="10" t="s">
        <v>603</v>
      </c>
      <c r="J302" s="11">
        <v>-1.2053376689041999E-3</v>
      </c>
      <c r="L302" s="12" t="str">
        <f>_xlfn.XLOOKUP(I302,Sheet!$B$2:$B$900,Sheet!$A$2:$A$900)</f>
        <v>OXY</v>
      </c>
      <c r="M302" s="9">
        <f t="shared" si="14"/>
        <v>-1.2053376689041999E-3</v>
      </c>
      <c r="P302" s="15"/>
      <c r="R302" s="10" t="s">
        <v>602</v>
      </c>
      <c r="S302" s="11">
        <v>-0.54985442818018138</v>
      </c>
      <c r="V302" s="16"/>
    </row>
    <row r="303" spans="1:22">
      <c r="A303" s="1" t="s">
        <v>604</v>
      </c>
      <c r="B303">
        <v>0.26363568764327078</v>
      </c>
      <c r="C303">
        <v>0.1745767803783794</v>
      </c>
      <c r="D303">
        <v>1.256290744441477</v>
      </c>
      <c r="E303">
        <v>-8.9058907264891407E-2</v>
      </c>
      <c r="F303" s="8">
        <f t="shared" si="12"/>
        <v>-9.1251454324859998E-4</v>
      </c>
      <c r="G303" s="8">
        <f t="shared" si="13"/>
        <v>-0.18719907561743859</v>
      </c>
      <c r="I303" s="10" t="s">
        <v>605</v>
      </c>
      <c r="J303" s="11">
        <v>-9.1251454324859998E-4</v>
      </c>
      <c r="L303" s="12" t="str">
        <f>_xlfn.XLOOKUP(I303,Sheet!$B$2:$B$900,Sheet!$A$2:$A$900)</f>
        <v>PARA</v>
      </c>
      <c r="M303" s="9">
        <f t="shared" si="14"/>
        <v>-9.1251454324859998E-4</v>
      </c>
      <c r="P303" s="15"/>
      <c r="R303" s="10" t="s">
        <v>604</v>
      </c>
      <c r="S303" s="11">
        <v>-0.18719907561743859</v>
      </c>
      <c r="V303" s="16"/>
    </row>
    <row r="304" spans="1:22">
      <c r="A304" s="1" t="s">
        <v>606</v>
      </c>
      <c r="B304">
        <v>0.25134408015755888</v>
      </c>
      <c r="C304">
        <v>0.24236174956231701</v>
      </c>
      <c r="D304">
        <v>1.196961690116809</v>
      </c>
      <c r="E304">
        <v>-8.9823305952418386E-3</v>
      </c>
      <c r="F304" s="8">
        <f t="shared" si="12"/>
        <v>2.5233131033390002E-4</v>
      </c>
      <c r="G304" s="8">
        <f t="shared" si="13"/>
        <v>0.1488477080201441</v>
      </c>
      <c r="I304" s="10" t="s">
        <v>607</v>
      </c>
      <c r="J304" s="11">
        <v>2.5233131033390002E-4</v>
      </c>
      <c r="L304" s="12" t="str">
        <f>_xlfn.XLOOKUP(I304,Sheet!$B$2:$B$900,Sheet!$A$2:$A$900)</f>
        <v>PAYX</v>
      </c>
      <c r="M304" s="9">
        <f t="shared" si="14"/>
        <v>2.5233131033390002E-4</v>
      </c>
      <c r="P304" s="15"/>
      <c r="R304" s="10" t="s">
        <v>606</v>
      </c>
      <c r="S304" s="11">
        <v>0.1488477080201441</v>
      </c>
      <c r="V304" s="16"/>
    </row>
    <row r="305" spans="1:22">
      <c r="A305" s="1" t="s">
        <v>608</v>
      </c>
      <c r="B305">
        <v>0.17850281183092909</v>
      </c>
      <c r="C305">
        <v>0.1757552500526903</v>
      </c>
      <c r="D305">
        <v>0.84537191061466443</v>
      </c>
      <c r="E305">
        <v>-2.7475617782388162E-3</v>
      </c>
      <c r="F305" s="8">
        <f t="shared" si="12"/>
        <v>-9.3041016872509753E-6</v>
      </c>
      <c r="G305" s="8">
        <f t="shared" si="13"/>
        <v>8.5672537718408895E-2</v>
      </c>
      <c r="I305" s="10" t="s">
        <v>609</v>
      </c>
      <c r="J305" s="11">
        <v>-9.3041016872509753E-6</v>
      </c>
      <c r="L305" s="12" t="str">
        <f>_xlfn.XLOOKUP(I305,Sheet!$B$2:$B$900,Sheet!$A$2:$A$900)</f>
        <v>PCAR</v>
      </c>
      <c r="M305" s="9">
        <f t="shared" si="14"/>
        <v>-9.3041016872509753E-6</v>
      </c>
      <c r="P305" s="15"/>
      <c r="R305" s="10" t="s">
        <v>608</v>
      </c>
      <c r="S305" s="11">
        <v>8.5672537718408895E-2</v>
      </c>
      <c r="V305" s="16"/>
    </row>
    <row r="306" spans="1:22">
      <c r="A306" s="1" t="s">
        <v>610</v>
      </c>
      <c r="B306">
        <v>0.25361942627303657</v>
      </c>
      <c r="C306">
        <v>0.41210323200709248</v>
      </c>
      <c r="D306">
        <v>1.207944316551107</v>
      </c>
      <c r="E306">
        <v>0.1584838057340559</v>
      </c>
      <c r="F306" s="8">
        <f t="shared" si="12"/>
        <v>-6.1483250910319997E-4</v>
      </c>
      <c r="G306" s="8">
        <f t="shared" si="13"/>
        <v>-1.704544598476458</v>
      </c>
      <c r="I306" s="10" t="s">
        <v>611</v>
      </c>
      <c r="J306" s="11">
        <v>-6.1483250910319997E-4</v>
      </c>
      <c r="L306" s="12" t="str">
        <f>_xlfn.XLOOKUP(I306,Sheet!$B$2:$B$900,Sheet!$A$2:$A$900)</f>
        <v>PCG</v>
      </c>
      <c r="M306" s="9">
        <f t="shared" si="14"/>
        <v>-6.1483250910319997E-4</v>
      </c>
      <c r="P306" s="15"/>
      <c r="R306" s="10" t="s">
        <v>610</v>
      </c>
      <c r="S306" s="11">
        <v>-1.704544598476458</v>
      </c>
      <c r="V306" s="16"/>
    </row>
    <row r="307" spans="1:22">
      <c r="A307" s="1" t="s">
        <v>612</v>
      </c>
      <c r="B307">
        <v>0.26687380710102832</v>
      </c>
      <c r="C307">
        <v>9.435108830399852E-2</v>
      </c>
      <c r="D307">
        <v>1.2719204792375469</v>
      </c>
      <c r="E307">
        <v>-0.17252271879702979</v>
      </c>
      <c r="F307" s="8">
        <f t="shared" si="12"/>
        <v>7.1296684834590003E-4</v>
      </c>
      <c r="G307" s="8">
        <f t="shared" si="13"/>
        <v>0.20224284760828889</v>
      </c>
      <c r="I307" s="10" t="s">
        <v>613</v>
      </c>
      <c r="J307" s="11">
        <v>7.1296684834590003E-4</v>
      </c>
      <c r="L307" s="12" t="str">
        <f>_xlfn.XLOOKUP(I307,Sheet!$B$2:$B$900,Sheet!$A$2:$A$900)</f>
        <v>PEAK</v>
      </c>
      <c r="M307" s="9">
        <f t="shared" si="14"/>
        <v>7.1296684834590003E-4</v>
      </c>
      <c r="P307" s="15"/>
      <c r="R307" s="10" t="s">
        <v>612</v>
      </c>
      <c r="S307" s="11">
        <v>0.20224284760828889</v>
      </c>
      <c r="V307" s="16"/>
    </row>
    <row r="308" spans="1:22">
      <c r="A308" s="1" t="s">
        <v>614</v>
      </c>
      <c r="B308">
        <v>0.18261692802302551</v>
      </c>
      <c r="C308">
        <v>0.105289707533871</v>
      </c>
      <c r="D308">
        <v>0.86522990098269548</v>
      </c>
      <c r="E308">
        <v>-7.7327220489154525E-2</v>
      </c>
      <c r="F308" s="8">
        <f t="shared" si="12"/>
        <v>3.297741167E-4</v>
      </c>
      <c r="G308" s="8">
        <f t="shared" si="13"/>
        <v>0.1232469600479934</v>
      </c>
      <c r="I308" s="10" t="s">
        <v>615</v>
      </c>
      <c r="J308" s="11">
        <v>3.297741167E-4</v>
      </c>
      <c r="L308" s="12" t="str">
        <f>_xlfn.XLOOKUP(I308,Sheet!$B$2:$B$900,Sheet!$A$2:$A$900)</f>
        <v>PEG</v>
      </c>
      <c r="M308" s="9">
        <f t="shared" si="14"/>
        <v>3.297741167E-4</v>
      </c>
      <c r="P308" s="15"/>
      <c r="R308" s="10" t="s">
        <v>614</v>
      </c>
      <c r="S308" s="11">
        <v>0.1232469600479934</v>
      </c>
      <c r="V308" s="16"/>
    </row>
    <row r="309" spans="1:22">
      <c r="A309" s="1" t="s">
        <v>616</v>
      </c>
      <c r="B309">
        <v>0.18662027916007451</v>
      </c>
      <c r="C309">
        <v>0.17740747958320241</v>
      </c>
      <c r="D309">
        <v>0.88455325127408668</v>
      </c>
      <c r="E309">
        <v>-9.2127995768720994E-3</v>
      </c>
      <c r="F309" s="8">
        <f t="shared" si="12"/>
        <v>2.3415806657659999E-4</v>
      </c>
      <c r="G309" s="8">
        <f t="shared" si="13"/>
        <v>0.1302039270398983</v>
      </c>
      <c r="I309" s="10" t="s">
        <v>617</v>
      </c>
      <c r="J309" s="11">
        <v>2.3415806657659999E-4</v>
      </c>
      <c r="L309" s="12" t="str">
        <f>_xlfn.XLOOKUP(I309,Sheet!$B$2:$B$900,Sheet!$A$2:$A$900)</f>
        <v>PEP</v>
      </c>
      <c r="M309" s="9">
        <f t="shared" si="14"/>
        <v>2.3415806657659999E-4</v>
      </c>
      <c r="P309" s="15"/>
      <c r="R309" s="10" t="s">
        <v>616</v>
      </c>
      <c r="S309" s="11">
        <v>0.1302039270398983</v>
      </c>
      <c r="V309" s="16"/>
    </row>
    <row r="310" spans="1:22">
      <c r="A310" s="1" t="s">
        <v>618</v>
      </c>
      <c r="B310">
        <v>0.14519720680438661</v>
      </c>
      <c r="C310">
        <v>9.4045496922326888E-2</v>
      </c>
      <c r="D310">
        <v>0.68461262406629131</v>
      </c>
      <c r="E310">
        <v>-5.1151709882059693E-2</v>
      </c>
      <c r="F310" s="8">
        <f t="shared" si="12"/>
        <v>7.0935692517532203E-6</v>
      </c>
      <c r="G310" s="8">
        <f t="shared" si="13"/>
        <v>5.1296121147426703E-2</v>
      </c>
      <c r="I310" s="10" t="s">
        <v>619</v>
      </c>
      <c r="J310" s="11">
        <v>7.0935692517532203E-6</v>
      </c>
      <c r="L310" s="12" t="str">
        <f>_xlfn.XLOOKUP(I310,Sheet!$B$2:$B$900,Sheet!$A$2:$A$900)</f>
        <v>PFE</v>
      </c>
      <c r="M310" s="9">
        <f t="shared" si="14"/>
        <v>7.0935692517532203E-6</v>
      </c>
      <c r="P310" s="15"/>
      <c r="R310" s="10" t="s">
        <v>618</v>
      </c>
      <c r="S310" s="11">
        <v>5.1296121147426703E-2</v>
      </c>
      <c r="V310" s="16"/>
    </row>
    <row r="311" spans="1:22">
      <c r="A311" s="1" t="s">
        <v>620</v>
      </c>
      <c r="B311">
        <v>0.31038925772356057</v>
      </c>
      <c r="C311">
        <v>0.1606942354123673</v>
      </c>
      <c r="D311">
        <v>1.481960584809394</v>
      </c>
      <c r="E311">
        <v>-0.1496950223111933</v>
      </c>
      <c r="F311" s="8">
        <f t="shared" si="12"/>
        <v>-7.2136708529359998E-4</v>
      </c>
      <c r="G311" s="8">
        <f t="shared" si="13"/>
        <v>-3.92731481977611E-2</v>
      </c>
      <c r="I311" s="10" t="s">
        <v>621</v>
      </c>
      <c r="J311" s="11">
        <v>-7.2136708529359998E-4</v>
      </c>
      <c r="L311" s="12" t="str">
        <f>_xlfn.XLOOKUP(I311,Sheet!$B$2:$B$900,Sheet!$A$2:$A$900)</f>
        <v>PFG</v>
      </c>
      <c r="M311" s="9">
        <f t="shared" si="14"/>
        <v>-7.2136708529359998E-4</v>
      </c>
      <c r="P311" s="15"/>
      <c r="R311" s="10" t="s">
        <v>620</v>
      </c>
      <c r="S311" s="11">
        <v>-3.92731481977611E-2</v>
      </c>
      <c r="V311" s="16"/>
    </row>
    <row r="312" spans="1:22">
      <c r="A312" s="1" t="s">
        <v>622</v>
      </c>
      <c r="B312">
        <v>0.14977952133035999</v>
      </c>
      <c r="C312">
        <v>0.18485825958276539</v>
      </c>
      <c r="D312">
        <v>0.70673051123118968</v>
      </c>
      <c r="E312">
        <v>3.5078738252405317E-2</v>
      </c>
      <c r="F312" s="8">
        <f t="shared" si="12"/>
        <v>5.8926272613550005E-4</v>
      </c>
      <c r="G312" s="8">
        <f t="shared" si="13"/>
        <v>0.2044736930459847</v>
      </c>
      <c r="I312" s="10" t="s">
        <v>623</v>
      </c>
      <c r="J312" s="11">
        <v>5.8926272613550005E-4</v>
      </c>
      <c r="L312" s="12" t="str">
        <f>_xlfn.XLOOKUP(I312,Sheet!$B$2:$B$900,Sheet!$A$2:$A$900)</f>
        <v>PG</v>
      </c>
      <c r="M312" s="9">
        <f t="shared" si="14"/>
        <v>5.8926272613550005E-4</v>
      </c>
      <c r="P312" s="15"/>
      <c r="R312" s="10" t="s">
        <v>622</v>
      </c>
      <c r="S312" s="11">
        <v>0.2044736930459847</v>
      </c>
      <c r="V312" s="16"/>
    </row>
    <row r="313" spans="1:22">
      <c r="A313" s="1" t="s">
        <v>624</v>
      </c>
      <c r="B313">
        <v>0.15497777906237301</v>
      </c>
      <c r="C313">
        <v>0.41525866716961879</v>
      </c>
      <c r="D313">
        <v>0.73182142922012816</v>
      </c>
      <c r="E313">
        <v>0.26028088810724581</v>
      </c>
      <c r="F313" s="8">
        <f t="shared" si="12"/>
        <v>3.6291188218549999E-4</v>
      </c>
      <c r="G313" s="8">
        <f t="shared" si="13"/>
        <v>0.14518845553563289</v>
      </c>
      <c r="I313" s="10" t="s">
        <v>625</v>
      </c>
      <c r="J313" s="11">
        <v>3.6291188218549999E-4</v>
      </c>
      <c r="L313" s="12" t="str">
        <f>_xlfn.XLOOKUP(I313,Sheet!$B$2:$B$900,Sheet!$A$2:$A$900)</f>
        <v>PGR</v>
      </c>
      <c r="M313" s="9">
        <f t="shared" si="14"/>
        <v>3.6291188218549999E-4</v>
      </c>
      <c r="P313" s="15"/>
      <c r="R313" s="10" t="s">
        <v>624</v>
      </c>
      <c r="S313" s="11">
        <v>0.14518845553563289</v>
      </c>
      <c r="V313" s="16"/>
    </row>
    <row r="314" spans="1:22">
      <c r="A314" s="1" t="s">
        <v>626</v>
      </c>
      <c r="B314">
        <v>0.30137394249652782</v>
      </c>
      <c r="C314">
        <v>0.4789607361977789</v>
      </c>
      <c r="D314">
        <v>1.4384455175181241</v>
      </c>
      <c r="E314">
        <v>0.17758679370125111</v>
      </c>
      <c r="F314" s="8">
        <f t="shared" si="12"/>
        <v>-2.8893469549080001E-4</v>
      </c>
      <c r="G314" s="8">
        <f t="shared" si="13"/>
        <v>2.5207093968121499E-2</v>
      </c>
      <c r="I314" s="10" t="s">
        <v>627</v>
      </c>
      <c r="J314" s="11">
        <v>-2.8893469549080001E-4</v>
      </c>
      <c r="L314" s="12" t="str">
        <f>_xlfn.XLOOKUP(I314,Sheet!$B$2:$B$900,Sheet!$A$2:$A$900)</f>
        <v>PH</v>
      </c>
      <c r="M314" s="9">
        <f t="shared" si="14"/>
        <v>-2.8893469549080001E-4</v>
      </c>
      <c r="P314" s="15"/>
      <c r="R314" s="10" t="s">
        <v>626</v>
      </c>
      <c r="S314" s="11">
        <v>2.5207093968121499E-2</v>
      </c>
      <c r="V314" s="16"/>
    </row>
    <row r="315" spans="1:22">
      <c r="A315" s="1" t="s">
        <v>628</v>
      </c>
      <c r="B315">
        <v>0.27219532518714601</v>
      </c>
      <c r="C315">
        <v>0.33828809245352809</v>
      </c>
      <c r="D315">
        <v>1.297606349534657</v>
      </c>
      <c r="E315">
        <v>6.609276726638208E-2</v>
      </c>
      <c r="F315" s="8">
        <f t="shared" si="12"/>
        <v>1.8498865262220001E-4</v>
      </c>
      <c r="G315" s="8">
        <f t="shared" si="13"/>
        <v>0.1143762857647984</v>
      </c>
      <c r="I315" s="10" t="s">
        <v>629</v>
      </c>
      <c r="J315" s="11">
        <v>1.8498865262220001E-4</v>
      </c>
      <c r="L315" s="12" t="str">
        <f>_xlfn.XLOOKUP(I315,Sheet!$B$2:$B$900,Sheet!$A$2:$A$900)</f>
        <v>PHM</v>
      </c>
      <c r="M315" s="9">
        <f t="shared" si="14"/>
        <v>1.8498865262220001E-4</v>
      </c>
      <c r="P315" s="15"/>
      <c r="R315" s="10" t="s">
        <v>628</v>
      </c>
      <c r="S315" s="11">
        <v>0.1143762857647984</v>
      </c>
      <c r="V315" s="16"/>
    </row>
    <row r="316" spans="1:22">
      <c r="A316" s="1" t="s">
        <v>630</v>
      </c>
      <c r="B316">
        <v>0.19440386889849171</v>
      </c>
      <c r="C316">
        <v>0.34358137839566311</v>
      </c>
      <c r="D316">
        <v>0.92212303366164583</v>
      </c>
      <c r="E316">
        <v>0.14917750949717129</v>
      </c>
      <c r="F316" s="8">
        <f t="shared" si="12"/>
        <v>-4.3425142716969998E-4</v>
      </c>
      <c r="G316" s="8">
        <f t="shared" si="13"/>
        <v>-6.1467278752718901E-2</v>
      </c>
      <c r="I316" s="10" t="s">
        <v>631</v>
      </c>
      <c r="J316" s="11">
        <v>-4.3425142716969998E-4</v>
      </c>
      <c r="L316" s="12" t="str">
        <f>_xlfn.XLOOKUP(I316,Sheet!$B$2:$B$900,Sheet!$A$2:$A$900)</f>
        <v>PKG</v>
      </c>
      <c r="M316" s="9">
        <f t="shared" si="14"/>
        <v>-4.3425142716969998E-4</v>
      </c>
      <c r="P316" s="15"/>
      <c r="R316" s="10" t="s">
        <v>630</v>
      </c>
      <c r="S316" s="11">
        <v>-6.1467278752718901E-2</v>
      </c>
      <c r="V316" s="16"/>
    </row>
    <row r="317" spans="1:22">
      <c r="A317" s="1" t="s">
        <v>632</v>
      </c>
      <c r="B317">
        <v>0.23203283743975089</v>
      </c>
      <c r="C317">
        <v>0.2452077227874444</v>
      </c>
      <c r="D317">
        <v>1.103750304249379</v>
      </c>
      <c r="E317">
        <v>1.3174885347693449E-2</v>
      </c>
      <c r="F317" s="8">
        <f t="shared" si="12"/>
        <v>5.4765416085609999E-4</v>
      </c>
      <c r="G317" s="8">
        <f t="shared" si="13"/>
        <v>0.1688742416010808</v>
      </c>
      <c r="I317" s="10" t="s">
        <v>633</v>
      </c>
      <c r="J317" s="11">
        <v>5.4765416085609999E-4</v>
      </c>
      <c r="L317" s="12" t="str">
        <f>_xlfn.XLOOKUP(I317,Sheet!$B$2:$B$900,Sheet!$A$2:$A$900)</f>
        <v>PLD</v>
      </c>
      <c r="M317" s="9">
        <f t="shared" si="14"/>
        <v>5.4765416085609999E-4</v>
      </c>
      <c r="P317" s="15"/>
      <c r="R317" s="10" t="s">
        <v>632</v>
      </c>
      <c r="S317" s="11">
        <v>0.1688742416010808</v>
      </c>
      <c r="V317" s="16"/>
    </row>
    <row r="318" spans="1:22">
      <c r="A318" s="1" t="s">
        <v>634</v>
      </c>
      <c r="B318">
        <v>0.18703177758770531</v>
      </c>
      <c r="C318">
        <v>0.1139291074753473</v>
      </c>
      <c r="D318">
        <v>0.88653946931723593</v>
      </c>
      <c r="E318">
        <v>-7.3102670112357993E-2</v>
      </c>
      <c r="F318" s="8">
        <f t="shared" si="12"/>
        <v>-3.0093976902149998E-4</v>
      </c>
      <c r="G318" s="8">
        <f t="shared" si="13"/>
        <v>-4.8836178516929001E-2</v>
      </c>
      <c r="I318" s="10" t="s">
        <v>635</v>
      </c>
      <c r="J318" s="11">
        <v>-3.0093976902149998E-4</v>
      </c>
      <c r="L318" s="12" t="str">
        <f>_xlfn.XLOOKUP(I318,Sheet!$B$2:$B$900,Sheet!$A$2:$A$900)</f>
        <v>PM</v>
      </c>
      <c r="M318" s="9">
        <f t="shared" si="14"/>
        <v>-3.0093976902149998E-4</v>
      </c>
      <c r="P318" s="15"/>
      <c r="R318" s="10" t="s">
        <v>634</v>
      </c>
      <c r="S318" s="11">
        <v>-4.8836178516929001E-2</v>
      </c>
      <c r="V318" s="16"/>
    </row>
    <row r="319" spans="1:22">
      <c r="A319" s="1" t="s">
        <v>636</v>
      </c>
      <c r="B319">
        <v>0.28274079512230987</v>
      </c>
      <c r="C319">
        <v>0.13801065312232211</v>
      </c>
      <c r="D319">
        <v>1.3485071580244961</v>
      </c>
      <c r="E319">
        <v>-0.14473014199998779</v>
      </c>
      <c r="F319" s="8">
        <f t="shared" si="12"/>
        <v>-1.1824790851928561E-5</v>
      </c>
      <c r="G319" s="8">
        <f t="shared" si="13"/>
        <v>-1.0856213932497701E-2</v>
      </c>
      <c r="I319" s="10" t="s">
        <v>637</v>
      </c>
      <c r="J319" s="11">
        <v>-1.1824790851928561E-5</v>
      </c>
      <c r="L319" s="12" t="str">
        <f>_xlfn.XLOOKUP(I319,Sheet!$B$2:$B$900,Sheet!$A$2:$A$900)</f>
        <v>PNC</v>
      </c>
      <c r="M319" s="9">
        <f t="shared" si="14"/>
        <v>-1.1824790851928561E-5</v>
      </c>
      <c r="P319" s="15"/>
      <c r="R319" s="10" t="s">
        <v>636</v>
      </c>
      <c r="S319" s="11">
        <v>-1.0856213932497701E-2</v>
      </c>
      <c r="V319" s="16"/>
    </row>
    <row r="320" spans="1:22">
      <c r="A320" s="1" t="s">
        <v>638</v>
      </c>
      <c r="B320">
        <v>0.2327619971147904</v>
      </c>
      <c r="C320">
        <v>0.2825667852805106</v>
      </c>
      <c r="D320">
        <v>1.107269807619631</v>
      </c>
      <c r="E320">
        <v>4.9804788165720183E-2</v>
      </c>
      <c r="F320" s="8">
        <f t="shared" si="12"/>
        <v>-3.2397707078169998E-4</v>
      </c>
      <c r="G320" s="8">
        <f t="shared" si="13"/>
        <v>-9.7946469421058904E-2</v>
      </c>
      <c r="I320" s="10" t="s">
        <v>639</v>
      </c>
      <c r="J320" s="11">
        <v>-3.2397707078169998E-4</v>
      </c>
      <c r="L320" s="12" t="str">
        <f>_xlfn.XLOOKUP(I320,Sheet!$B$2:$B$900,Sheet!$A$2:$A$900)</f>
        <v>PNR</v>
      </c>
      <c r="M320" s="9">
        <f t="shared" si="14"/>
        <v>-3.2397707078169998E-4</v>
      </c>
      <c r="P320" s="15"/>
      <c r="R320" s="10" t="s">
        <v>638</v>
      </c>
      <c r="S320" s="11">
        <v>-9.7946469421058904E-2</v>
      </c>
      <c r="V320" s="16"/>
    </row>
    <row r="321" spans="1:22">
      <c r="A321" s="1" t="s">
        <v>640</v>
      </c>
      <c r="B321">
        <v>0.20812825044005009</v>
      </c>
      <c r="C321">
        <v>1.909099999823172E-2</v>
      </c>
      <c r="D321">
        <v>0.98836779285999343</v>
      </c>
      <c r="E321">
        <v>-0.18903725044181841</v>
      </c>
      <c r="F321" s="8">
        <f t="shared" si="12"/>
        <v>2.043305281814E-4</v>
      </c>
      <c r="G321" s="8">
        <f t="shared" si="13"/>
        <v>0.1158159887728771</v>
      </c>
      <c r="I321" s="10" t="s">
        <v>641</v>
      </c>
      <c r="J321" s="11">
        <v>2.043305281814E-4</v>
      </c>
      <c r="L321" s="12" t="str">
        <f>_xlfn.XLOOKUP(I321,Sheet!$B$2:$B$900,Sheet!$A$2:$A$900)</f>
        <v>PNW</v>
      </c>
      <c r="M321" s="9">
        <f t="shared" si="14"/>
        <v>2.043305281814E-4</v>
      </c>
      <c r="P321" s="15"/>
      <c r="R321" s="10" t="s">
        <v>640</v>
      </c>
      <c r="S321" s="11">
        <v>0.1158159887728771</v>
      </c>
      <c r="V321" s="16"/>
    </row>
    <row r="322" spans="1:22">
      <c r="A322" s="1" t="s">
        <v>642</v>
      </c>
      <c r="B322">
        <v>0.13909539816966759</v>
      </c>
      <c r="C322">
        <v>0.5210360316510505</v>
      </c>
      <c r="D322">
        <v>0.65516045221742725</v>
      </c>
      <c r="E322">
        <v>0.38194063348138291</v>
      </c>
      <c r="F322" s="8">
        <f t="shared" ref="F322:F385" si="15">_xlfn.XLOOKUP(A322,$L$2:$L$900,$M$2:$M$900)</f>
        <v>1.6491550409571999E-3</v>
      </c>
      <c r="G322" s="8">
        <f t="shared" ref="G322:G385" si="16">_xlfn.XLOOKUP(A322,$R$2:$R$900,$S$2:$S$900)</f>
        <v>0.2457511168571003</v>
      </c>
      <c r="I322" s="10" t="s">
        <v>643</v>
      </c>
      <c r="J322" s="11">
        <v>1.6491550409571999E-3</v>
      </c>
      <c r="L322" s="12" t="str">
        <f>_xlfn.XLOOKUP(I322,Sheet!$B$2:$B$900,Sheet!$A$2:$A$900)</f>
        <v>PODD</v>
      </c>
      <c r="M322" s="9">
        <f t="shared" ref="M322:M385" si="17">J322</f>
        <v>1.6491550409571999E-3</v>
      </c>
      <c r="P322" s="15"/>
      <c r="R322" s="10" t="s">
        <v>642</v>
      </c>
      <c r="S322" s="11">
        <v>0.2457511168571003</v>
      </c>
      <c r="V322" s="16"/>
    </row>
    <row r="323" spans="1:22">
      <c r="A323" s="1" t="s">
        <v>644</v>
      </c>
      <c r="B323">
        <v>0.18109120865107939</v>
      </c>
      <c r="C323">
        <v>0.68622521532195357</v>
      </c>
      <c r="D323">
        <v>0.8578655682371521</v>
      </c>
      <c r="E323">
        <v>0.50513400667087427</v>
      </c>
      <c r="F323" s="8">
        <f t="shared" si="15"/>
        <v>7.7098461621370002E-4</v>
      </c>
      <c r="G323" s="8">
        <f t="shared" si="16"/>
        <v>0.16276067504890199</v>
      </c>
      <c r="I323" s="10" t="s">
        <v>645</v>
      </c>
      <c r="J323" s="11">
        <v>7.7098461621370002E-4</v>
      </c>
      <c r="L323" s="12" t="str">
        <f>_xlfn.XLOOKUP(I323,Sheet!$B$2:$B$900,Sheet!$A$2:$A$900)</f>
        <v>POOL</v>
      </c>
      <c r="M323" s="9">
        <f t="shared" si="17"/>
        <v>7.7098461621370002E-4</v>
      </c>
      <c r="P323" s="15"/>
      <c r="R323" s="10" t="s">
        <v>644</v>
      </c>
      <c r="S323" s="11">
        <v>0.16276067504890199</v>
      </c>
      <c r="V323" s="16"/>
    </row>
    <row r="324" spans="1:22">
      <c r="A324" s="1" t="s">
        <v>646</v>
      </c>
      <c r="B324">
        <v>0.2011774466952482</v>
      </c>
      <c r="C324">
        <v>0.19168611941444119</v>
      </c>
      <c r="D324">
        <v>0.95481769671066341</v>
      </c>
      <c r="E324">
        <v>-9.4913272808069549E-3</v>
      </c>
      <c r="F324" s="8">
        <f t="shared" si="15"/>
        <v>1.256706816967976E-5</v>
      </c>
      <c r="G324" s="8">
        <f t="shared" si="16"/>
        <v>6.7098636306526196E-2</v>
      </c>
      <c r="I324" s="10" t="s">
        <v>647</v>
      </c>
      <c r="J324" s="11">
        <v>1.256706816967976E-5</v>
      </c>
      <c r="L324" s="12" t="str">
        <f>_xlfn.XLOOKUP(I324,Sheet!$B$2:$B$900,Sheet!$A$2:$A$900)</f>
        <v>PPG</v>
      </c>
      <c r="M324" s="9">
        <f t="shared" si="17"/>
        <v>1.256706816967976E-5</v>
      </c>
      <c r="P324" s="15"/>
      <c r="R324" s="10" t="s">
        <v>646</v>
      </c>
      <c r="S324" s="11">
        <v>6.7098636306526196E-2</v>
      </c>
      <c r="V324" s="16"/>
    </row>
    <row r="325" spans="1:22">
      <c r="A325" s="1" t="s">
        <v>648</v>
      </c>
      <c r="B325">
        <v>0.2176911448969282</v>
      </c>
      <c r="C325">
        <v>-7.4428562455113867E-2</v>
      </c>
      <c r="D325">
        <v>1.0345259121615329</v>
      </c>
      <c r="E325">
        <v>-0.29211970735204212</v>
      </c>
      <c r="F325" s="8">
        <f t="shared" si="15"/>
        <v>4.5391121377689998E-4</v>
      </c>
      <c r="G325" s="8">
        <f t="shared" si="16"/>
        <v>0.10263129136118671</v>
      </c>
      <c r="I325" s="10" t="s">
        <v>649</v>
      </c>
      <c r="J325" s="11">
        <v>4.5391121377689998E-4</v>
      </c>
      <c r="L325" s="12" t="str">
        <f>_xlfn.XLOOKUP(I325,Sheet!$B$2:$B$900,Sheet!$A$2:$A$900)</f>
        <v>PPL</v>
      </c>
      <c r="M325" s="9">
        <f t="shared" si="17"/>
        <v>4.5391121377689998E-4</v>
      </c>
      <c r="P325" s="15"/>
      <c r="R325" s="10" t="s">
        <v>648</v>
      </c>
      <c r="S325" s="11">
        <v>0.10263129136118671</v>
      </c>
      <c r="V325" s="16"/>
    </row>
    <row r="326" spans="1:22">
      <c r="A326" s="1" t="s">
        <v>650</v>
      </c>
      <c r="B326">
        <v>0.33272838247725861</v>
      </c>
      <c r="C326">
        <v>0.1090087864688888</v>
      </c>
      <c r="D326">
        <v>1.589786932796696</v>
      </c>
      <c r="E326">
        <v>-0.2237195960083698</v>
      </c>
      <c r="F326" s="8">
        <f t="shared" si="15"/>
        <v>-6.6724647453049999E-4</v>
      </c>
      <c r="G326" s="8">
        <f t="shared" si="16"/>
        <v>-6.3840509289775305E-2</v>
      </c>
      <c r="I326" s="10" t="s">
        <v>651</v>
      </c>
      <c r="J326" s="11">
        <v>-6.6724647453049999E-4</v>
      </c>
      <c r="L326" s="12" t="str">
        <f>_xlfn.XLOOKUP(I326,Sheet!$B$2:$B$900,Sheet!$A$2:$A$900)</f>
        <v>PRU</v>
      </c>
      <c r="M326" s="9">
        <f t="shared" si="17"/>
        <v>-6.6724647453049999E-4</v>
      </c>
      <c r="P326" s="15"/>
      <c r="R326" s="10" t="s">
        <v>650</v>
      </c>
      <c r="S326" s="11">
        <v>-6.3840509289775305E-2</v>
      </c>
      <c r="V326" s="16"/>
    </row>
    <row r="327" spans="1:22">
      <c r="A327" s="1" t="s">
        <v>652</v>
      </c>
      <c r="B327">
        <v>0.1479272538674542</v>
      </c>
      <c r="C327">
        <v>0.18684851484030579</v>
      </c>
      <c r="D327">
        <v>0.69778999819753651</v>
      </c>
      <c r="E327">
        <v>3.8921260972851653E-2</v>
      </c>
      <c r="F327" s="8">
        <f t="shared" si="15"/>
        <v>1.4688150103050001E-4</v>
      </c>
      <c r="G327" s="8">
        <f t="shared" si="16"/>
        <v>0.1031575007170374</v>
      </c>
      <c r="I327" s="10" t="s">
        <v>653</v>
      </c>
      <c r="J327" s="11">
        <v>1.4688150103050001E-4</v>
      </c>
      <c r="L327" s="12" t="str">
        <f>_xlfn.XLOOKUP(I327,Sheet!$B$2:$B$900,Sheet!$A$2:$A$900)</f>
        <v>PSA</v>
      </c>
      <c r="M327" s="9">
        <f t="shared" si="17"/>
        <v>1.4688150103050001E-4</v>
      </c>
      <c r="P327" s="15"/>
      <c r="R327" s="10" t="s">
        <v>652</v>
      </c>
      <c r="S327" s="11">
        <v>0.1031575007170374</v>
      </c>
      <c r="V327" s="16"/>
    </row>
    <row r="328" spans="1:22">
      <c r="A328" s="1" t="s">
        <v>654</v>
      </c>
      <c r="B328">
        <v>0.19580763503759591</v>
      </c>
      <c r="C328">
        <v>0.57106964319004072</v>
      </c>
      <c r="D328">
        <v>0.92889872330377365</v>
      </c>
      <c r="E328">
        <v>0.37526200815244493</v>
      </c>
      <c r="F328" s="8">
        <f t="shared" si="15"/>
        <v>4.7557370736445821E-5</v>
      </c>
      <c r="G328" s="8">
        <f t="shared" si="16"/>
        <v>-6.8302842479860099E-2</v>
      </c>
      <c r="I328" s="10" t="s">
        <v>655</v>
      </c>
      <c r="J328" s="11">
        <v>4.7557370736445821E-5</v>
      </c>
      <c r="L328" s="12" t="str">
        <f>_xlfn.XLOOKUP(I328,Sheet!$B$2:$B$900,Sheet!$A$2:$A$900)</f>
        <v>PTC</v>
      </c>
      <c r="M328" s="9">
        <f t="shared" si="17"/>
        <v>4.7557370736445821E-5</v>
      </c>
      <c r="P328" s="15"/>
      <c r="R328" s="10" t="s">
        <v>654</v>
      </c>
      <c r="S328" s="11">
        <v>-6.8302842479860099E-2</v>
      </c>
      <c r="V328" s="16"/>
    </row>
    <row r="329" spans="1:22">
      <c r="A329" s="1" t="s">
        <v>656</v>
      </c>
      <c r="B329">
        <v>0.2147451366924279</v>
      </c>
      <c r="C329">
        <v>0.6951414538455577</v>
      </c>
      <c r="D329">
        <v>1.020306138140203</v>
      </c>
      <c r="E329">
        <v>0.4803963171531298</v>
      </c>
      <c r="F329" s="8">
        <f t="shared" si="15"/>
        <v>-2.8016767489909999E-4</v>
      </c>
      <c r="G329" s="8">
        <f t="shared" si="16"/>
        <v>6.0465040803656799E-2</v>
      </c>
      <c r="I329" s="10" t="s">
        <v>657</v>
      </c>
      <c r="J329" s="11">
        <v>-2.8016767489909999E-4</v>
      </c>
      <c r="L329" s="12" t="str">
        <f>_xlfn.XLOOKUP(I329,Sheet!$B$2:$B$900,Sheet!$A$2:$A$900)</f>
        <v>PWR</v>
      </c>
      <c r="M329" s="9">
        <f t="shared" si="17"/>
        <v>-2.8016767489909999E-4</v>
      </c>
      <c r="P329" s="15"/>
      <c r="R329" s="10" t="s">
        <v>656</v>
      </c>
      <c r="S329" s="11">
        <v>6.0465040803656799E-2</v>
      </c>
      <c r="V329" s="16"/>
    </row>
    <row r="330" spans="1:22">
      <c r="A330" s="1" t="s">
        <v>658</v>
      </c>
      <c r="B330">
        <v>0.31294862919035682</v>
      </c>
      <c r="C330">
        <v>6.7440330394996972E-2</v>
      </c>
      <c r="D330">
        <v>1.4943141430374021</v>
      </c>
      <c r="E330">
        <v>-0.24550829879535979</v>
      </c>
      <c r="F330" s="8">
        <f t="shared" si="15"/>
        <v>-5.6295107691610002E-4</v>
      </c>
      <c r="G330" s="8">
        <f t="shared" si="16"/>
        <v>-0.29871546858145231</v>
      </c>
      <c r="I330" s="10" t="s">
        <v>659</v>
      </c>
      <c r="J330" s="11">
        <v>-5.6295107691610002E-4</v>
      </c>
      <c r="L330" s="12" t="str">
        <f>_xlfn.XLOOKUP(I330,Sheet!$B$2:$B$900,Sheet!$A$2:$A$900)</f>
        <v>PXD</v>
      </c>
      <c r="M330" s="9">
        <f t="shared" si="17"/>
        <v>-5.6295107691610002E-4</v>
      </c>
      <c r="P330" s="15"/>
      <c r="R330" s="10" t="s">
        <v>658</v>
      </c>
      <c r="S330" s="11">
        <v>-0.29871546858145231</v>
      </c>
      <c r="V330" s="16"/>
    </row>
    <row r="331" spans="1:22">
      <c r="A331" s="1" t="s">
        <v>660</v>
      </c>
      <c r="B331">
        <v>0.24336748965615629</v>
      </c>
      <c r="C331">
        <v>0.71049669114212899</v>
      </c>
      <c r="D331">
        <v>1.158460332850604</v>
      </c>
      <c r="E331">
        <v>0.4671292014859727</v>
      </c>
      <c r="F331" s="8">
        <f t="shared" si="15"/>
        <v>4.7876148713510002E-4</v>
      </c>
      <c r="G331" s="8">
        <f t="shared" si="16"/>
        <v>0.16187336337685071</v>
      </c>
      <c r="I331" s="10" t="s">
        <v>661</v>
      </c>
      <c r="J331" s="11">
        <v>4.7876148713510002E-4</v>
      </c>
      <c r="L331" s="12" t="str">
        <f>_xlfn.XLOOKUP(I331,Sheet!$B$2:$B$900,Sheet!$A$2:$A$900)</f>
        <v>QCOM</v>
      </c>
      <c r="M331" s="9">
        <f t="shared" si="17"/>
        <v>4.7876148713510002E-4</v>
      </c>
      <c r="P331" s="15"/>
      <c r="R331" s="10" t="s">
        <v>660</v>
      </c>
      <c r="S331" s="11">
        <v>0.16187336337685071</v>
      </c>
      <c r="V331" s="16"/>
    </row>
    <row r="332" spans="1:22">
      <c r="A332" s="1" t="s">
        <v>662</v>
      </c>
      <c r="B332">
        <v>0.38004246914589762</v>
      </c>
      <c r="C332">
        <v>8.0456435548463712E-2</v>
      </c>
      <c r="D332">
        <v>1.818162271136192</v>
      </c>
      <c r="E332">
        <v>-0.29958603359743391</v>
      </c>
      <c r="F332" s="8">
        <f t="shared" si="15"/>
        <v>-6.2958362157115877E-5</v>
      </c>
      <c r="G332" s="8">
        <f t="shared" si="16"/>
        <v>2.9240952856578999E-3</v>
      </c>
      <c r="I332" s="10" t="s">
        <v>663</v>
      </c>
      <c r="J332" s="11">
        <v>-6.2958362157115877E-5</v>
      </c>
      <c r="L332" s="12" t="str">
        <f>_xlfn.XLOOKUP(I332,Sheet!$B$2:$B$900,Sheet!$A$2:$A$900)</f>
        <v>RCL</v>
      </c>
      <c r="M332" s="9">
        <f t="shared" si="17"/>
        <v>-6.2958362157115877E-5</v>
      </c>
      <c r="P332" s="15"/>
      <c r="R332" s="10" t="s">
        <v>662</v>
      </c>
      <c r="S332" s="11">
        <v>2.9240952856578999E-3</v>
      </c>
      <c r="V332" s="16"/>
    </row>
    <row r="333" spans="1:22">
      <c r="A333" s="1" t="s">
        <v>664</v>
      </c>
      <c r="B333">
        <v>0.25781340306991318</v>
      </c>
      <c r="C333">
        <v>-3.4945581075573988E-2</v>
      </c>
      <c r="D333">
        <v>1.228187777588041</v>
      </c>
      <c r="E333">
        <v>-0.29275898414548718</v>
      </c>
      <c r="F333" s="8">
        <f t="shared" si="15"/>
        <v>-2.2118860333830001E-4</v>
      </c>
      <c r="G333" s="8">
        <f t="shared" si="16"/>
        <v>8.2850174953887995E-2</v>
      </c>
      <c r="I333" s="10" t="s">
        <v>665</v>
      </c>
      <c r="J333" s="11">
        <v>-2.2118860333830001E-4</v>
      </c>
      <c r="L333" s="12" t="str">
        <f>_xlfn.XLOOKUP(I333,Sheet!$B$2:$B$900,Sheet!$A$2:$A$900)</f>
        <v>REG</v>
      </c>
      <c r="M333" s="9">
        <f t="shared" si="17"/>
        <v>-2.2118860333830001E-4</v>
      </c>
      <c r="P333" s="15"/>
      <c r="R333" s="10" t="s">
        <v>664</v>
      </c>
      <c r="S333" s="11">
        <v>8.2850174953887995E-2</v>
      </c>
      <c r="V333" s="16"/>
    </row>
    <row r="334" spans="1:22">
      <c r="A334" s="1" t="s">
        <v>666</v>
      </c>
      <c r="B334">
        <v>0.11663859071186899</v>
      </c>
      <c r="C334">
        <v>0.34482660974429702</v>
      </c>
      <c r="D334">
        <v>0.54676607408819544</v>
      </c>
      <c r="E334">
        <v>0.228188019032428</v>
      </c>
      <c r="F334" s="8">
        <f t="shared" si="15"/>
        <v>-3.2464623715149998E-4</v>
      </c>
      <c r="G334" s="8">
        <f t="shared" si="16"/>
        <v>-3.9339647374500998E-2</v>
      </c>
      <c r="I334" s="10" t="s">
        <v>667</v>
      </c>
      <c r="J334" s="11">
        <v>-3.2464623715149998E-4</v>
      </c>
      <c r="L334" s="12" t="str">
        <f>_xlfn.XLOOKUP(I334,Sheet!$B$2:$B$900,Sheet!$A$2:$A$900)</f>
        <v>REGN</v>
      </c>
      <c r="M334" s="9">
        <f t="shared" si="17"/>
        <v>-3.2464623715149998E-4</v>
      </c>
      <c r="P334" s="15"/>
      <c r="R334" s="10" t="s">
        <v>666</v>
      </c>
      <c r="S334" s="11">
        <v>-3.9339647374500998E-2</v>
      </c>
      <c r="V334" s="16"/>
    </row>
    <row r="335" spans="1:22">
      <c r="A335" s="1" t="s">
        <v>668</v>
      </c>
      <c r="B335">
        <v>0.31359810338800981</v>
      </c>
      <c r="C335">
        <v>0.23429852748738</v>
      </c>
      <c r="D335">
        <v>1.4974490210425631</v>
      </c>
      <c r="E335">
        <v>-7.9299575900629804E-2</v>
      </c>
      <c r="F335" s="8">
        <f t="shared" si="15"/>
        <v>-2.399602514166E-4</v>
      </c>
      <c r="G335" s="8">
        <f t="shared" si="16"/>
        <v>-0.1219729174011429</v>
      </c>
      <c r="I335" s="10" t="s">
        <v>669</v>
      </c>
      <c r="J335" s="11">
        <v>-2.399602514166E-4</v>
      </c>
      <c r="L335" s="12" t="str">
        <f>_xlfn.XLOOKUP(I335,Sheet!$B$2:$B$900,Sheet!$A$2:$A$900)</f>
        <v>RF</v>
      </c>
      <c r="M335" s="9">
        <f t="shared" si="17"/>
        <v>-2.399602514166E-4</v>
      </c>
      <c r="P335" s="15"/>
      <c r="R335" s="10" t="s">
        <v>668</v>
      </c>
      <c r="S335" s="11">
        <v>-0.1219729174011429</v>
      </c>
      <c r="V335" s="16"/>
    </row>
    <row r="336" spans="1:22">
      <c r="A336" s="1" t="s">
        <v>670</v>
      </c>
      <c r="B336">
        <v>0.20559500178573201</v>
      </c>
      <c r="C336">
        <v>0.14403080245299721</v>
      </c>
      <c r="D336">
        <v>0.97614032406027473</v>
      </c>
      <c r="E336">
        <v>-6.1564199332734847E-2</v>
      </c>
      <c r="F336" s="8">
        <f t="shared" si="15"/>
        <v>-7.5764496136768633E-5</v>
      </c>
      <c r="G336" s="8">
        <f t="shared" si="16"/>
        <v>-3.8182048064250802E-2</v>
      </c>
      <c r="I336" s="10" t="s">
        <v>671</v>
      </c>
      <c r="J336" s="11">
        <v>-7.5764496136768633E-5</v>
      </c>
      <c r="L336" s="12" t="str">
        <f>_xlfn.XLOOKUP(I336,Sheet!$B$2:$B$900,Sheet!$A$2:$A$900)</f>
        <v>RHI</v>
      </c>
      <c r="M336" s="9">
        <f t="shared" si="17"/>
        <v>-7.5764496136768633E-5</v>
      </c>
      <c r="P336" s="15"/>
      <c r="R336" s="10" t="s">
        <v>670</v>
      </c>
      <c r="S336" s="11">
        <v>-3.8182048064250802E-2</v>
      </c>
      <c r="V336" s="16"/>
    </row>
    <row r="337" spans="1:22">
      <c r="A337" s="1" t="s">
        <v>672</v>
      </c>
      <c r="B337">
        <v>0.27543721730957638</v>
      </c>
      <c r="C337">
        <v>0.24746114910722589</v>
      </c>
      <c r="D337">
        <v>1.313254294205032</v>
      </c>
      <c r="E337">
        <v>-2.7976068202350522E-2</v>
      </c>
      <c r="F337" s="8">
        <f t="shared" si="15"/>
        <v>-3.5311282611780003E-4</v>
      </c>
      <c r="G337" s="8">
        <f t="shared" si="16"/>
        <v>-5.8853898584072403E-2</v>
      </c>
      <c r="I337" s="10" t="s">
        <v>673</v>
      </c>
      <c r="J337" s="11">
        <v>-3.5311282611780003E-4</v>
      </c>
      <c r="L337" s="12" t="str">
        <f>_xlfn.XLOOKUP(I337,Sheet!$B$2:$B$900,Sheet!$A$2:$A$900)</f>
        <v>RJF</v>
      </c>
      <c r="M337" s="9">
        <f t="shared" si="17"/>
        <v>-3.5311282611780003E-4</v>
      </c>
      <c r="P337" s="15"/>
      <c r="R337" s="10" t="s">
        <v>672</v>
      </c>
      <c r="S337" s="11">
        <v>-5.8853898584072403E-2</v>
      </c>
      <c r="V337" s="16"/>
    </row>
    <row r="338" spans="1:22">
      <c r="A338" s="1" t="s">
        <v>674</v>
      </c>
      <c r="B338">
        <v>0.22734984047827719</v>
      </c>
      <c r="C338">
        <v>8.1980757237603341E-2</v>
      </c>
      <c r="D338">
        <v>1.0811464437329661</v>
      </c>
      <c r="E338">
        <v>-0.14536908324067391</v>
      </c>
      <c r="F338" s="8">
        <f t="shared" si="15"/>
        <v>3.8143374863581288E-5</v>
      </c>
      <c r="G338" s="8">
        <f t="shared" si="16"/>
        <v>-5.6527316860857602E-2</v>
      </c>
      <c r="I338" s="10" t="s">
        <v>675</v>
      </c>
      <c r="J338" s="11">
        <v>3.8143374863581288E-5</v>
      </c>
      <c r="L338" s="12" t="str">
        <f>_xlfn.XLOOKUP(I338,Sheet!$B$2:$B$900,Sheet!$A$2:$A$900)</f>
        <v>RL</v>
      </c>
      <c r="M338" s="9">
        <f t="shared" si="17"/>
        <v>3.8143374863581288E-5</v>
      </c>
      <c r="P338" s="15"/>
      <c r="R338" s="10" t="s">
        <v>674</v>
      </c>
      <c r="S338" s="11">
        <v>-5.6527316860857602E-2</v>
      </c>
      <c r="V338" s="16"/>
    </row>
    <row r="339" spans="1:22">
      <c r="A339" s="1" t="s">
        <v>676</v>
      </c>
      <c r="B339">
        <v>0.20446271633963911</v>
      </c>
      <c r="C339">
        <v>0.44418995210961087</v>
      </c>
      <c r="D339">
        <v>0.97067501573340464</v>
      </c>
      <c r="E339">
        <v>0.23972723576997179</v>
      </c>
      <c r="F339" s="8">
        <f t="shared" si="15"/>
        <v>9.9880246974289998E-4</v>
      </c>
      <c r="G339" s="8">
        <f t="shared" si="16"/>
        <v>0.1618531029265339</v>
      </c>
      <c r="I339" s="10" t="s">
        <v>677</v>
      </c>
      <c r="J339" s="11">
        <v>9.9880246974289998E-4</v>
      </c>
      <c r="L339" s="12" t="str">
        <f>_xlfn.XLOOKUP(I339,Sheet!$B$2:$B$900,Sheet!$A$2:$A$900)</f>
        <v>RMD</v>
      </c>
      <c r="M339" s="9">
        <f t="shared" si="17"/>
        <v>9.9880246974289998E-4</v>
      </c>
      <c r="P339" s="15"/>
      <c r="R339" s="10" t="s">
        <v>676</v>
      </c>
      <c r="S339" s="11">
        <v>0.1618531029265339</v>
      </c>
      <c r="V339" s="16"/>
    </row>
    <row r="340" spans="1:22">
      <c r="A340" s="1" t="s">
        <v>678</v>
      </c>
      <c r="B340">
        <v>0.23236813168148071</v>
      </c>
      <c r="C340">
        <v>0.35345032474514992</v>
      </c>
      <c r="D340">
        <v>1.1053687004034589</v>
      </c>
      <c r="E340">
        <v>0.1210821930636692</v>
      </c>
      <c r="F340" s="8">
        <f t="shared" si="15"/>
        <v>-2.5907163221979999E-4</v>
      </c>
      <c r="G340" s="8">
        <f t="shared" si="16"/>
        <v>-1.51686316121942E-2</v>
      </c>
      <c r="I340" s="10" t="s">
        <v>679</v>
      </c>
      <c r="J340" s="11">
        <v>-2.5907163221979999E-4</v>
      </c>
      <c r="L340" s="12" t="str">
        <f>_xlfn.XLOOKUP(I340,Sheet!$B$2:$B$900,Sheet!$A$2:$A$900)</f>
        <v>ROK</v>
      </c>
      <c r="M340" s="9">
        <f t="shared" si="17"/>
        <v>-2.5907163221979999E-4</v>
      </c>
      <c r="P340" s="15"/>
      <c r="R340" s="10" t="s">
        <v>678</v>
      </c>
      <c r="S340" s="11">
        <v>-1.51686316121942E-2</v>
      </c>
      <c r="V340" s="16"/>
    </row>
    <row r="341" spans="1:22">
      <c r="A341" s="1" t="s">
        <v>680</v>
      </c>
      <c r="B341">
        <v>0.14684124137797741</v>
      </c>
      <c r="C341">
        <v>0.65175954470024289</v>
      </c>
      <c r="D341">
        <v>0.69254803988896396</v>
      </c>
      <c r="E341">
        <v>0.5049183033222655</v>
      </c>
      <c r="F341" s="8">
        <f t="shared" si="15"/>
        <v>-8.0327812936087443E-5</v>
      </c>
      <c r="G341" s="8">
        <f t="shared" si="16"/>
        <v>3.08870605188592E-2</v>
      </c>
      <c r="I341" s="10" t="s">
        <v>681</v>
      </c>
      <c r="J341" s="11">
        <v>-8.0327812936087443E-5</v>
      </c>
      <c r="L341" s="12" t="str">
        <f>_xlfn.XLOOKUP(I341,Sheet!$B$2:$B$900,Sheet!$A$2:$A$900)</f>
        <v>ROL</v>
      </c>
      <c r="M341" s="9">
        <f t="shared" si="17"/>
        <v>-8.0327812936087443E-5</v>
      </c>
      <c r="P341" s="15"/>
      <c r="R341" s="10" t="s">
        <v>680</v>
      </c>
      <c r="S341" s="11">
        <v>3.08870605188592E-2</v>
      </c>
      <c r="V341" s="16"/>
    </row>
    <row r="342" spans="1:22">
      <c r="A342" s="1" t="s">
        <v>682</v>
      </c>
      <c r="B342">
        <v>0.20489506517535919</v>
      </c>
      <c r="C342">
        <v>0.28641642133558032</v>
      </c>
      <c r="D342">
        <v>0.97276187439623318</v>
      </c>
      <c r="E342">
        <v>8.1521356160221131E-2</v>
      </c>
      <c r="F342" s="8">
        <f t="shared" si="15"/>
        <v>2.797696762891E-4</v>
      </c>
      <c r="G342" s="8">
        <f t="shared" si="16"/>
        <v>0.12540318723803379</v>
      </c>
      <c r="I342" s="10" t="s">
        <v>683</v>
      </c>
      <c r="J342" s="11">
        <v>2.797696762891E-4</v>
      </c>
      <c r="L342" s="12" t="str">
        <f>_xlfn.XLOOKUP(I342,Sheet!$B$2:$B$900,Sheet!$A$2:$A$900)</f>
        <v>ROP</v>
      </c>
      <c r="M342" s="9">
        <f t="shared" si="17"/>
        <v>2.797696762891E-4</v>
      </c>
      <c r="P342" s="15"/>
      <c r="R342" s="10" t="s">
        <v>682</v>
      </c>
      <c r="S342" s="11">
        <v>0.12540318723803379</v>
      </c>
      <c r="V342" s="16"/>
    </row>
    <row r="343" spans="1:22">
      <c r="A343" s="1" t="s">
        <v>684</v>
      </c>
      <c r="B343">
        <v>0.23923758173914789</v>
      </c>
      <c r="C343">
        <v>0.22246103352312679</v>
      </c>
      <c r="D343">
        <v>1.1385261190832929</v>
      </c>
      <c r="E343">
        <v>-1.6776548216021009E-2</v>
      </c>
      <c r="F343" s="8">
        <f t="shared" si="15"/>
        <v>4.5526989515140001E-4</v>
      </c>
      <c r="G343" s="8">
        <f t="shared" si="16"/>
        <v>0.1456424369600853</v>
      </c>
      <c r="I343" s="10" t="s">
        <v>685</v>
      </c>
      <c r="J343" s="11">
        <v>4.5526989515140001E-4</v>
      </c>
      <c r="L343" s="12" t="str">
        <f>_xlfn.XLOOKUP(I343,Sheet!$B$2:$B$900,Sheet!$A$2:$A$900)</f>
        <v>ROST</v>
      </c>
      <c r="M343" s="9">
        <f t="shared" si="17"/>
        <v>4.5526989515140001E-4</v>
      </c>
      <c r="P343" s="15"/>
      <c r="R343" s="10" t="s">
        <v>684</v>
      </c>
      <c r="S343" s="11">
        <v>0.1456424369600853</v>
      </c>
      <c r="V343" s="16"/>
    </row>
    <row r="344" spans="1:22">
      <c r="A344" s="1" t="s">
        <v>686</v>
      </c>
      <c r="B344">
        <v>0.178800123711398</v>
      </c>
      <c r="C344">
        <v>0.15228480016767071</v>
      </c>
      <c r="D344">
        <v>0.84680697374438196</v>
      </c>
      <c r="E344">
        <v>-2.651532354372732E-2</v>
      </c>
      <c r="F344" s="8">
        <f t="shared" si="15"/>
        <v>4.5773000722639998E-4</v>
      </c>
      <c r="G344" s="8">
        <f t="shared" si="16"/>
        <v>0.14474920778048461</v>
      </c>
      <c r="I344" s="10" t="s">
        <v>687</v>
      </c>
      <c r="J344" s="11">
        <v>4.5773000722639998E-4</v>
      </c>
      <c r="L344" s="12" t="str">
        <f>_xlfn.XLOOKUP(I344,Sheet!$B$2:$B$900,Sheet!$A$2:$A$900)</f>
        <v>RSG</v>
      </c>
      <c r="M344" s="9">
        <f t="shared" si="17"/>
        <v>4.5773000722639998E-4</v>
      </c>
      <c r="P344" s="15"/>
      <c r="R344" s="10" t="s">
        <v>686</v>
      </c>
      <c r="S344" s="11">
        <v>0.14474920778048461</v>
      </c>
      <c r="V344" s="16"/>
    </row>
    <row r="345" spans="1:22">
      <c r="A345" s="1" t="s">
        <v>688</v>
      </c>
      <c r="B345">
        <v>0.25544703808640412</v>
      </c>
      <c r="C345">
        <v>-8.2705565850273888E-2</v>
      </c>
      <c r="D345">
        <v>1.216765821849396</v>
      </c>
      <c r="E345">
        <v>-0.33815260393667801</v>
      </c>
      <c r="F345" s="8">
        <f t="shared" si="15"/>
        <v>3.0564257005201213E-5</v>
      </c>
      <c r="G345" s="8">
        <f t="shared" si="16"/>
        <v>5.8346616484898403E-2</v>
      </c>
      <c r="I345" s="10" t="s">
        <v>689</v>
      </c>
      <c r="J345" s="11">
        <v>3.0564257005201213E-5</v>
      </c>
      <c r="L345" s="12" t="str">
        <f>_xlfn.XLOOKUP(I345,Sheet!$B$2:$B$900,Sheet!$A$2:$A$900)</f>
        <v>RTX</v>
      </c>
      <c r="M345" s="9">
        <f t="shared" si="17"/>
        <v>3.0564257005201213E-5</v>
      </c>
      <c r="P345" s="15"/>
      <c r="R345" s="10" t="s">
        <v>688</v>
      </c>
      <c r="S345" s="11">
        <v>5.8346616484898403E-2</v>
      </c>
      <c r="V345" s="16"/>
    </row>
    <row r="346" spans="1:22">
      <c r="A346" s="1" t="s">
        <v>690</v>
      </c>
      <c r="B346">
        <v>0.15481875794376179</v>
      </c>
      <c r="C346">
        <v>0.46499411159537568</v>
      </c>
      <c r="D346">
        <v>0.73105386707694886</v>
      </c>
      <c r="E346">
        <v>0.31017535365161403</v>
      </c>
      <c r="F346" s="8">
        <f t="shared" si="15"/>
        <v>1.373194538292E-4</v>
      </c>
      <c r="G346" s="8">
        <f t="shared" si="16"/>
        <v>8.2580148057319502E-2</v>
      </c>
      <c r="I346" s="10" t="s">
        <v>691</v>
      </c>
      <c r="J346" s="11">
        <v>1.373194538292E-4</v>
      </c>
      <c r="L346" s="12" t="str">
        <f>_xlfn.XLOOKUP(I346,Sheet!$B$2:$B$900,Sheet!$A$2:$A$900)</f>
        <v>RVTY</v>
      </c>
      <c r="M346" s="9">
        <f t="shared" si="17"/>
        <v>1.373194538292E-4</v>
      </c>
      <c r="P346" s="15"/>
      <c r="R346" s="10" t="s">
        <v>690</v>
      </c>
      <c r="S346" s="11">
        <v>8.2580148057319502E-2</v>
      </c>
      <c r="V346" s="16"/>
    </row>
    <row r="347" spans="1:22">
      <c r="A347" s="1" t="s">
        <v>692</v>
      </c>
      <c r="B347">
        <v>0.18086176575547261</v>
      </c>
      <c r="C347">
        <v>0.25382529627006889</v>
      </c>
      <c r="D347">
        <v>0.85675809470013198</v>
      </c>
      <c r="E347">
        <v>7.2963530514596336E-2</v>
      </c>
      <c r="F347" s="8">
        <f t="shared" si="15"/>
        <v>6.6804467498310003E-4</v>
      </c>
      <c r="G347" s="8">
        <f t="shared" si="16"/>
        <v>0.182005797096262</v>
      </c>
      <c r="I347" s="10" t="s">
        <v>693</v>
      </c>
      <c r="J347" s="11">
        <v>6.6804467498310003E-4</v>
      </c>
      <c r="L347" s="12" t="str">
        <f>_xlfn.XLOOKUP(I347,Sheet!$B$2:$B$900,Sheet!$A$2:$A$900)</f>
        <v>SBAC</v>
      </c>
      <c r="M347" s="9">
        <f t="shared" si="17"/>
        <v>6.6804467498310003E-4</v>
      </c>
      <c r="P347" s="15"/>
      <c r="R347" s="10" t="s">
        <v>692</v>
      </c>
      <c r="S347" s="11">
        <v>0.182005797096262</v>
      </c>
      <c r="V347" s="16"/>
    </row>
    <row r="348" spans="1:22">
      <c r="A348" s="1" t="s">
        <v>694</v>
      </c>
      <c r="B348">
        <v>0.23645658907356831</v>
      </c>
      <c r="C348">
        <v>0.32051259159381029</v>
      </c>
      <c r="D348">
        <v>1.125102841035692</v>
      </c>
      <c r="E348">
        <v>8.4056002520242007E-2</v>
      </c>
      <c r="F348" s="8">
        <f t="shared" si="15"/>
        <v>6.8135255751859995E-4</v>
      </c>
      <c r="G348" s="8">
        <f t="shared" si="16"/>
        <v>0.2152932483330442</v>
      </c>
      <c r="I348" s="10" t="s">
        <v>695</v>
      </c>
      <c r="J348" s="11">
        <v>6.8135255751859995E-4</v>
      </c>
      <c r="L348" s="12" t="str">
        <f>_xlfn.XLOOKUP(I348,Sheet!$B$2:$B$900,Sheet!$A$2:$A$900)</f>
        <v>SBUX</v>
      </c>
      <c r="M348" s="9">
        <f t="shared" si="17"/>
        <v>6.8135255751859995E-4</v>
      </c>
      <c r="P348" s="15"/>
      <c r="R348" s="10" t="s">
        <v>694</v>
      </c>
      <c r="S348" s="11">
        <v>0.2152932483330442</v>
      </c>
      <c r="V348" s="16"/>
    </row>
    <row r="349" spans="1:22">
      <c r="A349" s="1" t="s">
        <v>696</v>
      </c>
      <c r="B349">
        <v>0.23007523660615839</v>
      </c>
      <c r="C349">
        <v>0.26762768397558873</v>
      </c>
      <c r="D349">
        <v>1.0943013687592711</v>
      </c>
      <c r="E349">
        <v>3.7552447369430232E-2</v>
      </c>
      <c r="F349" s="8">
        <f t="shared" si="15"/>
        <v>-4.9728236265399997E-4</v>
      </c>
      <c r="G349" s="8">
        <f t="shared" si="16"/>
        <v>-0.19565794022383709</v>
      </c>
      <c r="I349" s="10" t="s">
        <v>697</v>
      </c>
      <c r="J349" s="11">
        <v>-4.9728236265399997E-4</v>
      </c>
      <c r="L349" s="12" t="str">
        <f>_xlfn.XLOOKUP(I349,Sheet!$B$2:$B$900,Sheet!$A$2:$A$900)</f>
        <v>SCHW</v>
      </c>
      <c r="M349" s="9">
        <f t="shared" si="17"/>
        <v>-4.9728236265399997E-4</v>
      </c>
      <c r="P349" s="15"/>
      <c r="R349" s="10" t="s">
        <v>696</v>
      </c>
      <c r="S349" s="11">
        <v>-0.19565794022383709</v>
      </c>
      <c r="V349" s="16"/>
    </row>
    <row r="350" spans="1:22">
      <c r="A350" s="1" t="s">
        <v>698</v>
      </c>
      <c r="B350">
        <v>0.2030369193544955</v>
      </c>
      <c r="C350">
        <v>0.33247908293016631</v>
      </c>
      <c r="D350">
        <v>0.96379298774106437</v>
      </c>
      <c r="E350">
        <v>0.1294421635756707</v>
      </c>
      <c r="F350" s="8">
        <f t="shared" si="15"/>
        <v>4.2383654225450001E-4</v>
      </c>
      <c r="G350" s="8">
        <f t="shared" si="16"/>
        <v>0.14488343223806729</v>
      </c>
      <c r="I350" s="10" t="s">
        <v>699</v>
      </c>
      <c r="J350" s="11">
        <v>4.2383654225450001E-4</v>
      </c>
      <c r="L350" s="12" t="str">
        <f>_xlfn.XLOOKUP(I350,Sheet!$B$2:$B$900,Sheet!$A$2:$A$900)</f>
        <v>SHW</v>
      </c>
      <c r="M350" s="9">
        <f t="shared" si="17"/>
        <v>4.2383654225450001E-4</v>
      </c>
      <c r="P350" s="15"/>
      <c r="R350" s="10" t="s">
        <v>698</v>
      </c>
      <c r="S350" s="11">
        <v>0.14488343223806729</v>
      </c>
      <c r="V350" s="16"/>
    </row>
    <row r="351" spans="1:22">
      <c r="A351" s="1" t="s">
        <v>700</v>
      </c>
      <c r="B351">
        <v>9.1462199048626736E-2</v>
      </c>
      <c r="C351">
        <v>0.18870333905933209</v>
      </c>
      <c r="D351">
        <v>0.42524482388362023</v>
      </c>
      <c r="E351">
        <v>9.7241140010705385E-2</v>
      </c>
      <c r="F351" s="8">
        <f t="shared" si="15"/>
        <v>-2.8835379639630002E-4</v>
      </c>
      <c r="G351" s="8">
        <f t="shared" si="16"/>
        <v>-1.5888224380051601E-2</v>
      </c>
      <c r="I351" s="10" t="s">
        <v>701</v>
      </c>
      <c r="J351" s="11">
        <v>-2.8835379639630002E-4</v>
      </c>
      <c r="L351" s="12" t="str">
        <f>_xlfn.XLOOKUP(I351,Sheet!$B$2:$B$900,Sheet!$A$2:$A$900)</f>
        <v>SJM</v>
      </c>
      <c r="M351" s="9">
        <f t="shared" si="17"/>
        <v>-2.8835379639630002E-4</v>
      </c>
      <c r="P351" s="15"/>
      <c r="R351" s="10" t="s">
        <v>700</v>
      </c>
      <c r="S351" s="11">
        <v>-1.5888224380051601E-2</v>
      </c>
      <c r="V351" s="16"/>
    </row>
    <row r="352" spans="1:22">
      <c r="A352" s="1" t="s">
        <v>702</v>
      </c>
      <c r="B352">
        <v>0.31237424348211812</v>
      </c>
      <c r="C352">
        <v>-0.26929784041133997</v>
      </c>
      <c r="D352">
        <v>1.491541701684469</v>
      </c>
      <c r="E352">
        <v>-0.58167208389345804</v>
      </c>
      <c r="F352" s="8">
        <f t="shared" si="15"/>
        <v>-1.2036030191477001E-3</v>
      </c>
      <c r="G352" s="8">
        <f t="shared" si="16"/>
        <v>-1.162347583116127</v>
      </c>
      <c r="I352" s="10" t="s">
        <v>703</v>
      </c>
      <c r="J352" s="11">
        <v>-1.2036030191477001E-3</v>
      </c>
      <c r="L352" s="12" t="str">
        <f>_xlfn.XLOOKUP(I352,Sheet!$B$2:$B$900,Sheet!$A$2:$A$900)</f>
        <v>SLB</v>
      </c>
      <c r="M352" s="9">
        <f t="shared" si="17"/>
        <v>-1.2036030191477001E-3</v>
      </c>
      <c r="P352" s="15"/>
      <c r="R352" s="10" t="s">
        <v>702</v>
      </c>
      <c r="S352" s="11">
        <v>-1.162347583116127</v>
      </c>
      <c r="V352" s="16"/>
    </row>
    <row r="353" spans="1:22">
      <c r="A353" s="1" t="s">
        <v>704</v>
      </c>
      <c r="B353">
        <v>0.22532066097455641</v>
      </c>
      <c r="C353">
        <v>0.1578260788216016</v>
      </c>
      <c r="D353">
        <v>1.0713520127644609</v>
      </c>
      <c r="E353">
        <v>-6.7494582152954757E-2</v>
      </c>
      <c r="F353" s="8">
        <f t="shared" si="15"/>
        <v>-2.988356583822E-4</v>
      </c>
      <c r="G353" s="8">
        <f t="shared" si="16"/>
        <v>9.7623947470935994E-3</v>
      </c>
      <c r="I353" s="10" t="s">
        <v>705</v>
      </c>
      <c r="J353" s="11">
        <v>-2.988356583822E-4</v>
      </c>
      <c r="L353" s="12" t="str">
        <f>_xlfn.XLOOKUP(I353,Sheet!$B$2:$B$900,Sheet!$A$2:$A$900)</f>
        <v>SNA</v>
      </c>
      <c r="M353" s="9">
        <f t="shared" si="17"/>
        <v>-2.988356583822E-4</v>
      </c>
      <c r="P353" s="15"/>
      <c r="R353" s="10" t="s">
        <v>704</v>
      </c>
      <c r="S353" s="11">
        <v>9.7623947470935994E-3</v>
      </c>
      <c r="V353" s="16"/>
    </row>
    <row r="354" spans="1:22">
      <c r="A354" s="1" t="s">
        <v>706</v>
      </c>
      <c r="B354">
        <v>0.21066913145895819</v>
      </c>
      <c r="C354">
        <v>0.71368826097954674</v>
      </c>
      <c r="D354">
        <v>1.000632101509497</v>
      </c>
      <c r="E354">
        <v>0.50301912952058858</v>
      </c>
      <c r="F354" s="8">
        <f t="shared" si="15"/>
        <v>5.5781865306009999E-4</v>
      </c>
      <c r="G354" s="8">
        <f t="shared" si="16"/>
        <v>0.19776659344440459</v>
      </c>
      <c r="I354" s="10" t="s">
        <v>707</v>
      </c>
      <c r="J354" s="11">
        <v>5.5781865306009999E-4</v>
      </c>
      <c r="L354" s="12" t="str">
        <f>_xlfn.XLOOKUP(I354,Sheet!$B$2:$B$900,Sheet!$A$2:$A$900)</f>
        <v>SNPS</v>
      </c>
      <c r="M354" s="9">
        <f t="shared" si="17"/>
        <v>5.5781865306009999E-4</v>
      </c>
      <c r="P354" s="15"/>
      <c r="R354" s="10" t="s">
        <v>706</v>
      </c>
      <c r="S354" s="11">
        <v>0.19776659344440459</v>
      </c>
      <c r="V354" s="16"/>
    </row>
    <row r="355" spans="1:22">
      <c r="A355" s="1" t="s">
        <v>708</v>
      </c>
      <c r="B355">
        <v>0.20967481403253971</v>
      </c>
      <c r="C355">
        <v>0.1107030968765514</v>
      </c>
      <c r="D355">
        <v>0.99583273635920866</v>
      </c>
      <c r="E355">
        <v>-9.8971717155988265E-2</v>
      </c>
      <c r="F355" s="8">
        <f t="shared" si="15"/>
        <v>7.4223879221499997E-4</v>
      </c>
      <c r="G355" s="8">
        <f t="shared" si="16"/>
        <v>0.17888974039814889</v>
      </c>
      <c r="I355" s="10" t="s">
        <v>709</v>
      </c>
      <c r="J355" s="11">
        <v>7.4223879221499997E-4</v>
      </c>
      <c r="L355" s="12" t="str">
        <f>_xlfn.XLOOKUP(I355,Sheet!$B$2:$B$900,Sheet!$A$2:$A$900)</f>
        <v>SO</v>
      </c>
      <c r="M355" s="9">
        <f t="shared" si="17"/>
        <v>7.4223879221499997E-4</v>
      </c>
      <c r="P355" s="15"/>
      <c r="R355" s="10" t="s">
        <v>708</v>
      </c>
      <c r="S355" s="11">
        <v>0.17888974039814889</v>
      </c>
      <c r="V355" s="16"/>
    </row>
    <row r="356" spans="1:22">
      <c r="A356" s="1" t="s">
        <v>710</v>
      </c>
      <c r="B356">
        <v>0.31844625840130042</v>
      </c>
      <c r="C356">
        <v>-6.400598904260224E-2</v>
      </c>
      <c r="D356">
        <v>1.5208500654130639</v>
      </c>
      <c r="E356">
        <v>-0.3824522474439026</v>
      </c>
      <c r="F356" s="8">
        <f t="shared" si="15"/>
        <v>-2.7632439531370001E-4</v>
      </c>
      <c r="G356" s="8">
        <f t="shared" si="16"/>
        <v>1.1771006684742199E-2</v>
      </c>
      <c r="I356" s="10" t="s">
        <v>711</v>
      </c>
      <c r="J356" s="11">
        <v>-2.7632439531370001E-4</v>
      </c>
      <c r="L356" s="12" t="str">
        <f>_xlfn.XLOOKUP(I356,Sheet!$B$2:$B$900,Sheet!$A$2:$A$900)</f>
        <v>SPG</v>
      </c>
      <c r="M356" s="9">
        <f t="shared" si="17"/>
        <v>-2.7632439531370001E-4</v>
      </c>
      <c r="P356" s="15"/>
      <c r="R356" s="10" t="s">
        <v>710</v>
      </c>
      <c r="S356" s="11">
        <v>1.1771006684742199E-2</v>
      </c>
      <c r="V356" s="16"/>
    </row>
    <row r="357" spans="1:22">
      <c r="A357" s="1" t="s">
        <v>712</v>
      </c>
      <c r="B357">
        <v>0.23481133959980591</v>
      </c>
      <c r="C357">
        <v>0.3032862487843796</v>
      </c>
      <c r="D357">
        <v>1.1171615611404511</v>
      </c>
      <c r="E357">
        <v>6.847490918457369E-2</v>
      </c>
      <c r="F357" s="8">
        <f t="shared" si="15"/>
        <v>6.285748537063E-4</v>
      </c>
      <c r="G357" s="8">
        <f t="shared" si="16"/>
        <v>0.14331448556445131</v>
      </c>
      <c r="I357" s="10" t="s">
        <v>713</v>
      </c>
      <c r="J357" s="11">
        <v>6.285748537063E-4</v>
      </c>
      <c r="L357" s="12" t="str">
        <f>_xlfn.XLOOKUP(I357,Sheet!$B$2:$B$900,Sheet!$A$2:$A$900)</f>
        <v>SPGI</v>
      </c>
      <c r="M357" s="9">
        <f t="shared" si="17"/>
        <v>6.285748537063E-4</v>
      </c>
      <c r="P357" s="15"/>
      <c r="R357" s="10" t="s">
        <v>712</v>
      </c>
      <c r="S357" s="11">
        <v>0.14331448556445131</v>
      </c>
      <c r="V357" s="16"/>
    </row>
    <row r="358" spans="1:22">
      <c r="A358" s="1" t="s">
        <v>714</v>
      </c>
      <c r="B358">
        <v>0.21452175362656059</v>
      </c>
      <c r="C358">
        <v>1.274891416052271E-2</v>
      </c>
      <c r="D358">
        <v>1.0192279141515621</v>
      </c>
      <c r="E358">
        <v>-0.20177283946603791</v>
      </c>
      <c r="F358" s="8">
        <f t="shared" si="15"/>
        <v>8.838256805957E-4</v>
      </c>
      <c r="G358" s="8">
        <f t="shared" si="16"/>
        <v>0.17512740781063629</v>
      </c>
      <c r="I358" s="10" t="s">
        <v>715</v>
      </c>
      <c r="J358" s="11">
        <v>8.838256805957E-4</v>
      </c>
      <c r="L358" s="12" t="str">
        <f>_xlfn.XLOOKUP(I358,Sheet!$B$2:$B$900,Sheet!$A$2:$A$900)</f>
        <v>SRE</v>
      </c>
      <c r="M358" s="9">
        <f t="shared" si="17"/>
        <v>8.838256805957E-4</v>
      </c>
      <c r="P358" s="15"/>
      <c r="R358" s="10" t="s">
        <v>714</v>
      </c>
      <c r="S358" s="11">
        <v>0.17512740781063629</v>
      </c>
      <c r="V358" s="16"/>
    </row>
    <row r="359" spans="1:22">
      <c r="A359" s="1" t="s">
        <v>716</v>
      </c>
      <c r="B359">
        <v>0.18478992692553711</v>
      </c>
      <c r="C359">
        <v>0.30084187051808048</v>
      </c>
      <c r="D359">
        <v>0.87571851852799321</v>
      </c>
      <c r="E359">
        <v>0.11605194359254351</v>
      </c>
      <c r="F359" s="8">
        <f t="shared" si="15"/>
        <v>8.3833495396159997E-4</v>
      </c>
      <c r="G359" s="8">
        <f t="shared" si="16"/>
        <v>0.19180765357658019</v>
      </c>
      <c r="I359" s="10" t="s">
        <v>717</v>
      </c>
      <c r="J359" s="11">
        <v>8.3833495396159997E-4</v>
      </c>
      <c r="L359" s="12" t="str">
        <f>_xlfn.XLOOKUP(I359,Sheet!$B$2:$B$900,Sheet!$A$2:$A$900)</f>
        <v>STE</v>
      </c>
      <c r="M359" s="9">
        <f t="shared" si="17"/>
        <v>8.3833495396159997E-4</v>
      </c>
      <c r="P359" s="15"/>
      <c r="R359" s="10" t="s">
        <v>716</v>
      </c>
      <c r="S359" s="11">
        <v>0.19180765357658019</v>
      </c>
      <c r="V359" s="16"/>
    </row>
    <row r="360" spans="1:22">
      <c r="A360" s="1" t="s">
        <v>718</v>
      </c>
      <c r="B360">
        <v>0.27060567200315161</v>
      </c>
      <c r="C360">
        <v>0.30530785171025498</v>
      </c>
      <c r="D360">
        <v>1.2899334214640019</v>
      </c>
      <c r="E360">
        <v>3.4702179707103382E-2</v>
      </c>
      <c r="F360" s="8">
        <f t="shared" si="15"/>
        <v>-7.687602499918E-4</v>
      </c>
      <c r="G360" s="8">
        <f t="shared" si="16"/>
        <v>-0.46741106525981851</v>
      </c>
      <c r="I360" s="10" t="s">
        <v>719</v>
      </c>
      <c r="J360" s="11">
        <v>-7.687602499918E-4</v>
      </c>
      <c r="L360" s="12" t="str">
        <f>_xlfn.XLOOKUP(I360,Sheet!$B$2:$B$900,Sheet!$A$2:$A$900)</f>
        <v>STLD</v>
      </c>
      <c r="M360" s="9">
        <f t="shared" si="17"/>
        <v>-7.687602499918E-4</v>
      </c>
      <c r="P360" s="15"/>
      <c r="R360" s="10" t="s">
        <v>718</v>
      </c>
      <c r="S360" s="11">
        <v>-0.46741106525981851</v>
      </c>
      <c r="V360" s="16"/>
    </row>
    <row r="361" spans="1:22">
      <c r="A361" s="1" t="s">
        <v>720</v>
      </c>
      <c r="B361">
        <v>0.2809420311087712</v>
      </c>
      <c r="C361">
        <v>0.1227737961858705</v>
      </c>
      <c r="D361">
        <v>1.33982489510644</v>
      </c>
      <c r="E361">
        <v>-0.15816823492290069</v>
      </c>
      <c r="F361" s="8">
        <f t="shared" si="15"/>
        <v>-6.4213522339779999E-4</v>
      </c>
      <c r="G361" s="8">
        <f t="shared" si="16"/>
        <v>-0.56023294565220527</v>
      </c>
      <c r="I361" s="10" t="s">
        <v>721</v>
      </c>
      <c r="J361" s="11">
        <v>-6.4213522339779999E-4</v>
      </c>
      <c r="L361" s="12" t="str">
        <f>_xlfn.XLOOKUP(I361,Sheet!$B$2:$B$900,Sheet!$A$2:$A$900)</f>
        <v>STT</v>
      </c>
      <c r="M361" s="9">
        <f t="shared" si="17"/>
        <v>-6.4213522339779999E-4</v>
      </c>
      <c r="P361" s="15"/>
      <c r="R361" s="10" t="s">
        <v>720</v>
      </c>
      <c r="S361" s="11">
        <v>-0.56023294565220527</v>
      </c>
      <c r="V361" s="16"/>
    </row>
    <row r="362" spans="1:22">
      <c r="A362" s="1" t="s">
        <v>722</v>
      </c>
      <c r="B362">
        <v>0.19659211213923619</v>
      </c>
      <c r="C362">
        <v>0.19064998414109791</v>
      </c>
      <c r="D362">
        <v>0.93268523248361668</v>
      </c>
      <c r="E362">
        <v>-5.942127998138258E-3</v>
      </c>
      <c r="F362" s="8">
        <f t="shared" si="15"/>
        <v>5.0915305500879996E-4</v>
      </c>
      <c r="G362" s="8">
        <f t="shared" si="16"/>
        <v>2.4586080039886E-2</v>
      </c>
      <c r="I362" s="10" t="s">
        <v>723</v>
      </c>
      <c r="J362" s="11">
        <v>5.0915305500879996E-4</v>
      </c>
      <c r="L362" s="12" t="str">
        <f>_xlfn.XLOOKUP(I362,Sheet!$B$2:$B$900,Sheet!$A$2:$A$900)</f>
        <v>STX</v>
      </c>
      <c r="M362" s="9">
        <f t="shared" si="17"/>
        <v>5.0915305500879996E-4</v>
      </c>
      <c r="P362" s="15"/>
      <c r="R362" s="10" t="s">
        <v>722</v>
      </c>
      <c r="S362" s="11">
        <v>2.4586080039886E-2</v>
      </c>
      <c r="V362" s="16"/>
    </row>
    <row r="363" spans="1:22">
      <c r="A363" s="1" t="s">
        <v>724</v>
      </c>
      <c r="B363">
        <v>0.19869627328304601</v>
      </c>
      <c r="C363">
        <v>0.26674906522580671</v>
      </c>
      <c r="D363">
        <v>0.9428415843646919</v>
      </c>
      <c r="E363">
        <v>6.8052791942760704E-2</v>
      </c>
      <c r="F363" s="8">
        <f t="shared" si="15"/>
        <v>-4.8726023262830003E-4</v>
      </c>
      <c r="G363" s="8">
        <f t="shared" si="16"/>
        <v>-9.95202908246067E-2</v>
      </c>
      <c r="I363" s="10" t="s">
        <v>725</v>
      </c>
      <c r="J363" s="11">
        <v>-4.8726023262830003E-4</v>
      </c>
      <c r="L363" s="12" t="str">
        <f>_xlfn.XLOOKUP(I363,Sheet!$B$2:$B$900,Sheet!$A$2:$A$900)</f>
        <v>STZ</v>
      </c>
      <c r="M363" s="9">
        <f t="shared" si="17"/>
        <v>-4.8726023262830003E-4</v>
      </c>
      <c r="P363" s="15"/>
      <c r="R363" s="10" t="s">
        <v>724</v>
      </c>
      <c r="S363" s="11">
        <v>-9.95202908246067E-2</v>
      </c>
      <c r="V363" s="16"/>
    </row>
    <row r="364" spans="1:22">
      <c r="A364" s="1" t="s">
        <v>726</v>
      </c>
      <c r="B364">
        <v>0.30686361544145713</v>
      </c>
      <c r="C364">
        <v>0.28652098748683308</v>
      </c>
      <c r="D364">
        <v>1.4649430366386269</v>
      </c>
      <c r="E364">
        <v>-2.0342627954624048E-2</v>
      </c>
      <c r="F364" s="8">
        <f t="shared" si="15"/>
        <v>-3.6316922798130001E-4</v>
      </c>
      <c r="G364" s="8">
        <f t="shared" si="16"/>
        <v>-2.0363963024223001E-3</v>
      </c>
      <c r="I364" s="10" t="s">
        <v>727</v>
      </c>
      <c r="J364" s="11">
        <v>-3.6316922798130001E-4</v>
      </c>
      <c r="L364" s="12" t="str">
        <f>_xlfn.XLOOKUP(I364,Sheet!$B$2:$B$900,Sheet!$A$2:$A$900)</f>
        <v>SWK</v>
      </c>
      <c r="M364" s="9">
        <f t="shared" si="17"/>
        <v>-3.6316922798130001E-4</v>
      </c>
      <c r="P364" s="15"/>
      <c r="R364" s="10" t="s">
        <v>726</v>
      </c>
      <c r="S364" s="11">
        <v>-2.0363963024223001E-3</v>
      </c>
      <c r="V364" s="16"/>
    </row>
    <row r="365" spans="1:22">
      <c r="A365" s="1" t="s">
        <v>728</v>
      </c>
      <c r="B365">
        <v>0.28143963340666789</v>
      </c>
      <c r="C365">
        <v>0.40740548660535691</v>
      </c>
      <c r="D365">
        <v>1.3422267187733861</v>
      </c>
      <c r="E365">
        <v>0.125965853198689</v>
      </c>
      <c r="F365" s="8">
        <f t="shared" si="15"/>
        <v>8.3051528865395164E-5</v>
      </c>
      <c r="G365" s="8">
        <f t="shared" si="16"/>
        <v>-7.7473138004170994E-2</v>
      </c>
      <c r="I365" s="10" t="s">
        <v>729</v>
      </c>
      <c r="J365" s="11">
        <v>8.3051528865395164E-5</v>
      </c>
      <c r="L365" s="12" t="str">
        <f>_xlfn.XLOOKUP(I365,Sheet!$B$2:$B$900,Sheet!$A$2:$A$900)</f>
        <v>SWKS</v>
      </c>
      <c r="M365" s="9">
        <f t="shared" si="17"/>
        <v>8.3051528865395164E-5</v>
      </c>
      <c r="P365" s="15"/>
      <c r="R365" s="10" t="s">
        <v>728</v>
      </c>
      <c r="S365" s="11">
        <v>-7.7473138004170994E-2</v>
      </c>
      <c r="V365" s="16"/>
    </row>
    <row r="366" spans="1:22">
      <c r="A366" s="1" t="s">
        <v>730</v>
      </c>
      <c r="B366">
        <v>0.23662818434288449</v>
      </c>
      <c r="C366">
        <v>0.28773095553051548</v>
      </c>
      <c r="D366">
        <v>1.1259310960110449</v>
      </c>
      <c r="E366">
        <v>5.1102771187631041E-2</v>
      </c>
      <c r="F366" s="8">
        <f t="shared" si="15"/>
        <v>2.8299370902330003E-4</v>
      </c>
      <c r="G366" s="8">
        <f t="shared" si="16"/>
        <v>0.12946731740416059</v>
      </c>
      <c r="I366" s="10" t="s">
        <v>731</v>
      </c>
      <c r="J366" s="11">
        <v>2.8299370902330003E-4</v>
      </c>
      <c r="L366" s="12" t="str">
        <f>_xlfn.XLOOKUP(I366,Sheet!$B$2:$B$900,Sheet!$A$2:$A$900)</f>
        <v>SYK</v>
      </c>
      <c r="M366" s="9">
        <f t="shared" si="17"/>
        <v>2.8299370902330003E-4</v>
      </c>
      <c r="P366" s="15"/>
      <c r="R366" s="10" t="s">
        <v>730</v>
      </c>
      <c r="S366" s="11">
        <v>0.12946731740416059</v>
      </c>
      <c r="V366" s="16"/>
    </row>
    <row r="367" spans="1:22">
      <c r="A367" s="1" t="s">
        <v>732</v>
      </c>
      <c r="B367">
        <v>0.28156100491171743</v>
      </c>
      <c r="C367">
        <v>0.13374398169025939</v>
      </c>
      <c r="D367">
        <v>1.3428125539967219</v>
      </c>
      <c r="E367">
        <v>-0.14781702322145801</v>
      </c>
      <c r="F367" s="8">
        <f t="shared" si="15"/>
        <v>5.8633711363720005E-4</v>
      </c>
      <c r="G367" s="8">
        <f t="shared" si="16"/>
        <v>0.11840157242429949</v>
      </c>
      <c r="I367" s="10" t="s">
        <v>733</v>
      </c>
      <c r="J367" s="11">
        <v>5.8633711363720005E-4</v>
      </c>
      <c r="L367" s="12" t="str">
        <f>_xlfn.XLOOKUP(I367,Sheet!$B$2:$B$900,Sheet!$A$2:$A$900)</f>
        <v>SYY</v>
      </c>
      <c r="M367" s="9">
        <f t="shared" si="17"/>
        <v>5.8633711363720005E-4</v>
      </c>
      <c r="P367" s="15"/>
      <c r="R367" s="10" t="s">
        <v>732</v>
      </c>
      <c r="S367" s="11">
        <v>0.11840157242429949</v>
      </c>
      <c r="V367" s="16"/>
    </row>
    <row r="368" spans="1:22">
      <c r="A368" s="1" t="s">
        <v>734</v>
      </c>
      <c r="B368">
        <v>0.1755328320520472</v>
      </c>
      <c r="C368">
        <v>-0.15505309278329621</v>
      </c>
      <c r="D368">
        <v>0.83103643074766764</v>
      </c>
      <c r="E368">
        <v>-0.33058592483534338</v>
      </c>
      <c r="F368" s="8">
        <f t="shared" si="15"/>
        <v>1.2729414196049999E-4</v>
      </c>
      <c r="G368" s="8">
        <f t="shared" si="16"/>
        <v>9.1473352045251005E-2</v>
      </c>
      <c r="I368" s="10" t="s">
        <v>735</v>
      </c>
      <c r="J368" s="11">
        <v>1.2729414196049999E-4</v>
      </c>
      <c r="L368" s="12" t="str">
        <f>_xlfn.XLOOKUP(I368,Sheet!$B$2:$B$900,Sheet!$A$2:$A$900)</f>
        <v>T</v>
      </c>
      <c r="M368" s="9">
        <f t="shared" si="17"/>
        <v>1.2729414196049999E-4</v>
      </c>
      <c r="P368" s="15"/>
      <c r="R368" s="10" t="s">
        <v>734</v>
      </c>
      <c r="S368" s="11">
        <v>9.1473352045251005E-2</v>
      </c>
      <c r="V368" s="16"/>
    </row>
    <row r="369" spans="1:22">
      <c r="A369" s="1" t="s">
        <v>736</v>
      </c>
      <c r="B369">
        <v>0.1854419300162729</v>
      </c>
      <c r="C369">
        <v>-5.8078789540236493E-2</v>
      </c>
      <c r="D369">
        <v>0.87886560297850824</v>
      </c>
      <c r="E369">
        <v>-0.24352071955650939</v>
      </c>
      <c r="F369" s="8">
        <f t="shared" si="15"/>
        <v>-8.7085459568500003E-4</v>
      </c>
      <c r="G369" s="8">
        <f t="shared" si="16"/>
        <v>-0.24046825013511799</v>
      </c>
      <c r="I369" s="10" t="s">
        <v>737</v>
      </c>
      <c r="J369" s="11">
        <v>-8.7085459568500003E-4</v>
      </c>
      <c r="L369" s="12" t="str">
        <f>_xlfn.XLOOKUP(I369,Sheet!$B$2:$B$900,Sheet!$A$2:$A$900)</f>
        <v>TAP</v>
      </c>
      <c r="M369" s="9">
        <f t="shared" si="17"/>
        <v>-8.7085459568500003E-4</v>
      </c>
      <c r="P369" s="15"/>
      <c r="R369" s="10" t="s">
        <v>736</v>
      </c>
      <c r="S369" s="11">
        <v>-0.24046825013511799</v>
      </c>
      <c r="V369" s="16"/>
    </row>
    <row r="370" spans="1:22">
      <c r="A370" s="1" t="s">
        <v>738</v>
      </c>
      <c r="B370">
        <v>0.27370059671325658</v>
      </c>
      <c r="C370">
        <v>0.34913678433740469</v>
      </c>
      <c r="D370">
        <v>1.304871984745495</v>
      </c>
      <c r="E370">
        <v>7.5436187624148054E-2</v>
      </c>
      <c r="F370" s="8">
        <f t="shared" si="15"/>
        <v>1.2971415618892E-3</v>
      </c>
      <c r="G370" s="8">
        <f t="shared" si="16"/>
        <v>0.21466642633765301</v>
      </c>
      <c r="I370" s="10" t="s">
        <v>739</v>
      </c>
      <c r="J370" s="11">
        <v>1.2971415618892E-3</v>
      </c>
      <c r="L370" s="12" t="str">
        <f>_xlfn.XLOOKUP(I370,Sheet!$B$2:$B$900,Sheet!$A$2:$A$900)</f>
        <v>TDG</v>
      </c>
      <c r="M370" s="9">
        <f t="shared" si="17"/>
        <v>1.2971415618892E-3</v>
      </c>
      <c r="P370" s="15"/>
      <c r="R370" s="10" t="s">
        <v>738</v>
      </c>
      <c r="S370" s="11">
        <v>0.21466642633765301</v>
      </c>
      <c r="V370" s="16"/>
    </row>
    <row r="371" spans="1:22">
      <c r="A371" s="1" t="s">
        <v>740</v>
      </c>
      <c r="B371">
        <v>0.22396688802260009</v>
      </c>
      <c r="C371">
        <v>0.25687502006937901</v>
      </c>
      <c r="D371">
        <v>1.0648176299261509</v>
      </c>
      <c r="E371">
        <v>3.2908132046778893E-2</v>
      </c>
      <c r="F371" s="8">
        <f t="shared" si="15"/>
        <v>9.1887475849280001E-4</v>
      </c>
      <c r="G371" s="8">
        <f t="shared" si="16"/>
        <v>0.19522746603174379</v>
      </c>
      <c r="I371" s="10" t="s">
        <v>741</v>
      </c>
      <c r="J371" s="11">
        <v>9.1887475849280001E-4</v>
      </c>
      <c r="L371" s="12" t="str">
        <f>_xlfn.XLOOKUP(I371,Sheet!$B$2:$B$900,Sheet!$A$2:$A$900)</f>
        <v>TDY</v>
      </c>
      <c r="M371" s="9">
        <f t="shared" si="17"/>
        <v>9.1887475849280001E-4</v>
      </c>
      <c r="P371" s="15"/>
      <c r="R371" s="10" t="s">
        <v>740</v>
      </c>
      <c r="S371" s="11">
        <v>0.19522746603174379</v>
      </c>
      <c r="V371" s="16"/>
    </row>
    <row r="372" spans="1:22">
      <c r="A372" s="1" t="s">
        <v>742</v>
      </c>
      <c r="B372">
        <v>0.1426853674437159</v>
      </c>
      <c r="C372">
        <v>0.44881305056802978</v>
      </c>
      <c r="D372">
        <v>0.67248849351157736</v>
      </c>
      <c r="E372">
        <v>0.30612768312431388</v>
      </c>
      <c r="F372" s="8">
        <f t="shared" si="15"/>
        <v>6.971354929587E-4</v>
      </c>
      <c r="G372" s="8">
        <f t="shared" si="16"/>
        <v>0.16173272986548601</v>
      </c>
      <c r="I372" s="10" t="s">
        <v>743</v>
      </c>
      <c r="J372" s="11">
        <v>6.971354929587E-4</v>
      </c>
      <c r="L372" s="12" t="str">
        <f>_xlfn.XLOOKUP(I372,Sheet!$B$2:$B$900,Sheet!$A$2:$A$900)</f>
        <v>TECH</v>
      </c>
      <c r="M372" s="9">
        <f t="shared" si="17"/>
        <v>6.971354929587E-4</v>
      </c>
      <c r="P372" s="15"/>
      <c r="R372" s="10" t="s">
        <v>742</v>
      </c>
      <c r="S372" s="11">
        <v>0.16173272986548601</v>
      </c>
      <c r="V372" s="16"/>
    </row>
    <row r="373" spans="1:22">
      <c r="A373" s="1" t="s">
        <v>744</v>
      </c>
      <c r="B373">
        <v>0.2346865616234777</v>
      </c>
      <c r="C373">
        <v>0.36944923714303468</v>
      </c>
      <c r="D373">
        <v>1.1165592835828</v>
      </c>
      <c r="E373">
        <v>0.13476267551955701</v>
      </c>
      <c r="F373" s="8">
        <f t="shared" si="15"/>
        <v>-2.8410099212840002E-4</v>
      </c>
      <c r="G373" s="8">
        <f t="shared" si="16"/>
        <v>-2.1438100900178399E-2</v>
      </c>
      <c r="I373" s="10" t="s">
        <v>745</v>
      </c>
      <c r="J373" s="11">
        <v>-2.8410099212840002E-4</v>
      </c>
      <c r="L373" s="12" t="str">
        <f>_xlfn.XLOOKUP(I373,Sheet!$B$2:$B$900,Sheet!$A$2:$A$900)</f>
        <v>TEL</v>
      </c>
      <c r="M373" s="9">
        <f t="shared" si="17"/>
        <v>-2.8410099212840002E-4</v>
      </c>
      <c r="P373" s="15"/>
      <c r="R373" s="10" t="s">
        <v>744</v>
      </c>
      <c r="S373" s="11">
        <v>-2.1438100900178399E-2</v>
      </c>
      <c r="V373" s="16"/>
    </row>
    <row r="374" spans="1:22">
      <c r="A374" s="1" t="s">
        <v>746</v>
      </c>
      <c r="B374">
        <v>0.2587229317051658</v>
      </c>
      <c r="C374">
        <v>0.71068071406892186</v>
      </c>
      <c r="D374">
        <v>1.232577884730127</v>
      </c>
      <c r="E374">
        <v>0.45195778236375611</v>
      </c>
      <c r="F374" s="8">
        <f t="shared" si="15"/>
        <v>5.5147985418280002E-4</v>
      </c>
      <c r="G374" s="8">
        <f t="shared" si="16"/>
        <v>0.17207874980617541</v>
      </c>
      <c r="I374" s="10" t="s">
        <v>747</v>
      </c>
      <c r="J374" s="11">
        <v>5.5147985418280002E-4</v>
      </c>
      <c r="L374" s="12" t="str">
        <f>_xlfn.XLOOKUP(I374,Sheet!$B$2:$B$900,Sheet!$A$2:$A$900)</f>
        <v>TER</v>
      </c>
      <c r="M374" s="9">
        <f t="shared" si="17"/>
        <v>5.5147985418280002E-4</v>
      </c>
      <c r="P374" s="15"/>
      <c r="R374" s="10" t="s">
        <v>746</v>
      </c>
      <c r="S374" s="11">
        <v>0.17207874980617541</v>
      </c>
      <c r="V374" s="16"/>
    </row>
    <row r="375" spans="1:22">
      <c r="A375" s="1" t="s">
        <v>748</v>
      </c>
      <c r="B375">
        <v>0.30571736472383731</v>
      </c>
      <c r="C375">
        <v>0.1030444491783276</v>
      </c>
      <c r="D375">
        <v>1.4594103208262801</v>
      </c>
      <c r="E375">
        <v>-0.2026729155455097</v>
      </c>
      <c r="F375" s="8">
        <f t="shared" si="15"/>
        <v>6.7963192716407109E-5</v>
      </c>
      <c r="G375" s="8">
        <f t="shared" si="16"/>
        <v>1.13336220156109E-2</v>
      </c>
      <c r="I375" s="10" t="s">
        <v>749</v>
      </c>
      <c r="J375" s="11">
        <v>6.7963192716407109E-5</v>
      </c>
      <c r="L375" s="12" t="str">
        <f>_xlfn.XLOOKUP(I375,Sheet!$B$2:$B$900,Sheet!$A$2:$A$900)</f>
        <v>TFC</v>
      </c>
      <c r="M375" s="9">
        <f t="shared" si="17"/>
        <v>6.7963192716407109E-5</v>
      </c>
      <c r="P375" s="15"/>
      <c r="R375" s="10" t="s">
        <v>748</v>
      </c>
      <c r="S375" s="11">
        <v>1.13336220156109E-2</v>
      </c>
      <c r="V375" s="16"/>
    </row>
    <row r="376" spans="1:22">
      <c r="A376" s="1" t="s">
        <v>750</v>
      </c>
      <c r="B376">
        <v>0.20250412751205571</v>
      </c>
      <c r="C376">
        <v>0.1928207593844431</v>
      </c>
      <c r="D376">
        <v>0.96122131140006528</v>
      </c>
      <c r="E376">
        <v>-9.6833681276126127E-3</v>
      </c>
      <c r="F376" s="8">
        <f t="shared" si="15"/>
        <v>5.0210094168750001E-4</v>
      </c>
      <c r="G376" s="8">
        <f t="shared" si="16"/>
        <v>0.13453010622027919</v>
      </c>
      <c r="I376" s="10" t="s">
        <v>751</v>
      </c>
      <c r="J376" s="11">
        <v>5.0210094168750001E-4</v>
      </c>
      <c r="L376" s="12" t="str">
        <f>_xlfn.XLOOKUP(I376,Sheet!$B$2:$B$900,Sheet!$A$2:$A$900)</f>
        <v>TFX</v>
      </c>
      <c r="M376" s="9">
        <f t="shared" si="17"/>
        <v>5.0210094168750001E-4</v>
      </c>
      <c r="P376" s="15"/>
      <c r="R376" s="10" t="s">
        <v>750</v>
      </c>
      <c r="S376" s="11">
        <v>0.13453010622027919</v>
      </c>
      <c r="V376" s="16"/>
    </row>
    <row r="377" spans="1:22">
      <c r="A377" s="1" t="s">
        <v>752</v>
      </c>
      <c r="B377">
        <v>0.142021024554395</v>
      </c>
      <c r="C377">
        <v>0.41016830857732722</v>
      </c>
      <c r="D377">
        <v>0.66928184739824004</v>
      </c>
      <c r="E377">
        <v>0.2681472840229322</v>
      </c>
      <c r="F377" s="8">
        <f t="shared" si="15"/>
        <v>1.2152357617407001E-3</v>
      </c>
      <c r="G377" s="8">
        <f t="shared" si="16"/>
        <v>0.18590406518650379</v>
      </c>
      <c r="I377" s="10" t="s">
        <v>753</v>
      </c>
      <c r="J377" s="11">
        <v>1.2152357617407001E-3</v>
      </c>
      <c r="L377" s="12" t="str">
        <f>_xlfn.XLOOKUP(I377,Sheet!$B$2:$B$900,Sheet!$A$2:$A$900)</f>
        <v>TGT</v>
      </c>
      <c r="M377" s="9">
        <f t="shared" si="17"/>
        <v>1.2152357617407001E-3</v>
      </c>
      <c r="P377" s="15"/>
      <c r="R377" s="10" t="s">
        <v>752</v>
      </c>
      <c r="S377" s="11">
        <v>0.18590406518650379</v>
      </c>
      <c r="V377" s="16"/>
    </row>
    <row r="378" spans="1:22">
      <c r="A378" s="1" t="s">
        <v>754</v>
      </c>
      <c r="B378">
        <v>0.2336905250347448</v>
      </c>
      <c r="C378">
        <v>0.25013582358151759</v>
      </c>
      <c r="D378">
        <v>1.1117516203905791</v>
      </c>
      <c r="E378">
        <v>1.644529854677285E-2</v>
      </c>
      <c r="F378" s="8">
        <f t="shared" si="15"/>
        <v>7.1825593205910004E-4</v>
      </c>
      <c r="G378" s="8">
        <f t="shared" si="16"/>
        <v>0.1488657286919837</v>
      </c>
      <c r="I378" s="10" t="s">
        <v>755</v>
      </c>
      <c r="J378" s="11">
        <v>7.1825593205910004E-4</v>
      </c>
      <c r="L378" s="12" t="str">
        <f>_xlfn.XLOOKUP(I378,Sheet!$B$2:$B$900,Sheet!$A$2:$A$900)</f>
        <v>TJX</v>
      </c>
      <c r="M378" s="9">
        <f t="shared" si="17"/>
        <v>7.1825593205910004E-4</v>
      </c>
      <c r="P378" s="15"/>
      <c r="R378" s="10" t="s">
        <v>754</v>
      </c>
      <c r="S378" s="11">
        <v>0.1488657286919837</v>
      </c>
      <c r="V378" s="16"/>
    </row>
    <row r="379" spans="1:22">
      <c r="A379" s="1" t="s">
        <v>756</v>
      </c>
      <c r="B379">
        <v>0.15507711007165351</v>
      </c>
      <c r="C379">
        <v>0.43218782956227192</v>
      </c>
      <c r="D379">
        <v>0.73230087951599698</v>
      </c>
      <c r="E379">
        <v>0.27711071949061838</v>
      </c>
      <c r="F379" s="8">
        <f t="shared" si="15"/>
        <v>6.5558136835709995E-4</v>
      </c>
      <c r="G379" s="8">
        <f t="shared" si="16"/>
        <v>0.1544574498461723</v>
      </c>
      <c r="I379" s="10" t="s">
        <v>757</v>
      </c>
      <c r="J379" s="11">
        <v>6.5558136835709995E-4</v>
      </c>
      <c r="L379" s="12" t="str">
        <f>_xlfn.XLOOKUP(I379,Sheet!$B$2:$B$900,Sheet!$A$2:$A$900)</f>
        <v>TMO</v>
      </c>
      <c r="M379" s="9">
        <f t="shared" si="17"/>
        <v>6.5558136835709995E-4</v>
      </c>
      <c r="P379" s="15"/>
      <c r="R379" s="10" t="s">
        <v>756</v>
      </c>
      <c r="S379" s="11">
        <v>0.1544574498461723</v>
      </c>
      <c r="V379" s="16"/>
    </row>
    <row r="380" spans="1:22">
      <c r="A380" s="1" t="s">
        <v>758</v>
      </c>
      <c r="B380">
        <v>0.17753143621924011</v>
      </c>
      <c r="C380">
        <v>0.62540020596667578</v>
      </c>
      <c r="D380">
        <v>0.84068328087257849</v>
      </c>
      <c r="E380">
        <v>0.44786876974743572</v>
      </c>
      <c r="F380" s="8">
        <f t="shared" si="15"/>
        <v>1.3901663788690001E-4</v>
      </c>
      <c r="G380" s="8">
        <f t="shared" si="16"/>
        <v>0.1268907498164808</v>
      </c>
      <c r="I380" s="10" t="s">
        <v>759</v>
      </c>
      <c r="J380" s="11">
        <v>1.3901663788690001E-4</v>
      </c>
      <c r="L380" s="12" t="str">
        <f>_xlfn.XLOOKUP(I380,Sheet!$B$2:$B$900,Sheet!$A$2:$A$900)</f>
        <v>TMUS</v>
      </c>
      <c r="M380" s="9">
        <f t="shared" si="17"/>
        <v>1.3901663788690001E-4</v>
      </c>
      <c r="P380" s="15"/>
      <c r="R380" s="10" t="s">
        <v>758</v>
      </c>
      <c r="S380" s="11">
        <v>0.1268907498164808</v>
      </c>
      <c r="V380" s="16"/>
    </row>
    <row r="381" spans="1:22">
      <c r="A381" s="1" t="s">
        <v>760</v>
      </c>
      <c r="B381">
        <v>0.34666494374001888</v>
      </c>
      <c r="C381">
        <v>0.4969760238230283</v>
      </c>
      <c r="D381">
        <v>1.657055839749551</v>
      </c>
      <c r="E381">
        <v>0.15031108008300939</v>
      </c>
      <c r="F381" s="8">
        <f t="shared" si="15"/>
        <v>-1.1029446963166001E-3</v>
      </c>
      <c r="G381" s="8">
        <f t="shared" si="16"/>
        <v>-0.93625490024512759</v>
      </c>
      <c r="I381" s="10" t="s">
        <v>761</v>
      </c>
      <c r="J381" s="11">
        <v>-1.1029446963166001E-3</v>
      </c>
      <c r="L381" s="12" t="str">
        <f>_xlfn.XLOOKUP(I381,Sheet!$B$2:$B$900,Sheet!$A$2:$A$900)</f>
        <v>TPR</v>
      </c>
      <c r="M381" s="9">
        <f t="shared" si="17"/>
        <v>-1.1029446963166001E-3</v>
      </c>
      <c r="P381" s="15"/>
      <c r="R381" s="10" t="s">
        <v>760</v>
      </c>
      <c r="S381" s="11">
        <v>-0.93625490024512759</v>
      </c>
      <c r="V381" s="16"/>
    </row>
    <row r="382" spans="1:22">
      <c r="A382" s="1" t="s">
        <v>762</v>
      </c>
      <c r="B382">
        <v>0.21929460837471809</v>
      </c>
      <c r="C382">
        <v>0.61844161464267444</v>
      </c>
      <c r="D382">
        <v>1.0422654996721179</v>
      </c>
      <c r="E382">
        <v>0.39914700626795629</v>
      </c>
      <c r="F382" s="8">
        <f t="shared" si="15"/>
        <v>-3.7862675589670001E-4</v>
      </c>
      <c r="G382" s="8">
        <f t="shared" si="16"/>
        <v>3.4179137323322797E-2</v>
      </c>
      <c r="I382" s="10" t="s">
        <v>763</v>
      </c>
      <c r="J382" s="11">
        <v>-3.7862675589670001E-4</v>
      </c>
      <c r="L382" s="12" t="str">
        <f>_xlfn.XLOOKUP(I382,Sheet!$B$2:$B$900,Sheet!$A$2:$A$900)</f>
        <v>TRMB</v>
      </c>
      <c r="M382" s="9">
        <f t="shared" si="17"/>
        <v>-3.7862675589670001E-4</v>
      </c>
      <c r="P382" s="15"/>
      <c r="R382" s="10" t="s">
        <v>762</v>
      </c>
      <c r="S382" s="11">
        <v>3.4179137323322797E-2</v>
      </c>
      <c r="V382" s="16"/>
    </row>
    <row r="383" spans="1:22">
      <c r="A383" s="1" t="s">
        <v>764</v>
      </c>
      <c r="B383">
        <v>0.24675701284258769</v>
      </c>
      <c r="C383">
        <v>0.36322866507527812</v>
      </c>
      <c r="D383">
        <v>1.174820862219629</v>
      </c>
      <c r="E383">
        <v>0.11647165223269031</v>
      </c>
      <c r="F383" s="8">
        <f t="shared" si="15"/>
        <v>-6.6444626493012337E-6</v>
      </c>
      <c r="G383" s="8">
        <f t="shared" si="16"/>
        <v>2.1806574708705E-2</v>
      </c>
      <c r="I383" s="10" t="s">
        <v>765</v>
      </c>
      <c r="J383" s="11">
        <v>-6.6444626493012337E-6</v>
      </c>
      <c r="L383" s="12" t="str">
        <f>_xlfn.XLOOKUP(I383,Sheet!$B$2:$B$900,Sheet!$A$2:$A$900)</f>
        <v>TROW</v>
      </c>
      <c r="M383" s="9">
        <f t="shared" si="17"/>
        <v>-6.6444626493012337E-6</v>
      </c>
      <c r="P383" s="15"/>
      <c r="R383" s="10" t="s">
        <v>764</v>
      </c>
      <c r="S383" s="11">
        <v>2.1806574708705E-2</v>
      </c>
      <c r="V383" s="16"/>
    </row>
    <row r="384" spans="1:22">
      <c r="A384" s="1" t="s">
        <v>766</v>
      </c>
      <c r="B384">
        <v>0.22169930846087871</v>
      </c>
      <c r="C384">
        <v>0.172819163445704</v>
      </c>
      <c r="D384">
        <v>1.0538724910450681</v>
      </c>
      <c r="E384">
        <v>-4.8880145015174632E-2</v>
      </c>
      <c r="F384" s="8">
        <f t="shared" si="15"/>
        <v>-1.10443620837E-4</v>
      </c>
      <c r="G384" s="8">
        <f t="shared" si="16"/>
        <v>5.3316736877329803E-2</v>
      </c>
      <c r="I384" s="10" t="s">
        <v>767</v>
      </c>
      <c r="J384" s="11">
        <v>-1.10443620837E-4</v>
      </c>
      <c r="L384" s="12" t="str">
        <f>_xlfn.XLOOKUP(I384,Sheet!$B$2:$B$900,Sheet!$A$2:$A$900)</f>
        <v>TRV</v>
      </c>
      <c r="M384" s="9">
        <f t="shared" si="17"/>
        <v>-1.10443620837E-4</v>
      </c>
      <c r="P384" s="15"/>
      <c r="R384" s="10" t="s">
        <v>766</v>
      </c>
      <c r="S384" s="11">
        <v>5.3316736877329803E-2</v>
      </c>
      <c r="V384" s="16"/>
    </row>
    <row r="385" spans="1:22">
      <c r="A385" s="1" t="s">
        <v>768</v>
      </c>
      <c r="B385">
        <v>0.13977767658257809</v>
      </c>
      <c r="C385">
        <v>0.49992066634406668</v>
      </c>
      <c r="D385">
        <v>0.65845366940412697</v>
      </c>
      <c r="E385">
        <v>0.36014298976148862</v>
      </c>
      <c r="F385" s="8">
        <f t="shared" si="15"/>
        <v>1.937504178277E-4</v>
      </c>
      <c r="G385" s="8">
        <f t="shared" si="16"/>
        <v>0.16476603501630399</v>
      </c>
      <c r="I385" s="10" t="s">
        <v>769</v>
      </c>
      <c r="J385" s="11">
        <v>1.937504178277E-4</v>
      </c>
      <c r="L385" s="12" t="str">
        <f>_xlfn.XLOOKUP(I385,Sheet!$B$2:$B$900,Sheet!$A$2:$A$900)</f>
        <v>TSCO</v>
      </c>
      <c r="M385" s="9">
        <f t="shared" si="17"/>
        <v>1.937504178277E-4</v>
      </c>
      <c r="P385" s="15"/>
      <c r="R385" s="10" t="s">
        <v>768</v>
      </c>
      <c r="S385" s="11">
        <v>0.16476603501630399</v>
      </c>
      <c r="V385" s="16"/>
    </row>
    <row r="386" spans="1:22">
      <c r="A386" s="1" t="s">
        <v>770</v>
      </c>
      <c r="B386">
        <v>0.16492554102940629</v>
      </c>
      <c r="C386">
        <v>-0.198318044119703</v>
      </c>
      <c r="D386">
        <v>0.77983722461849614</v>
      </c>
      <c r="E386">
        <v>-0.36324358514910932</v>
      </c>
      <c r="F386" s="8">
        <f t="shared" ref="F386:F433" si="18">_xlfn.XLOOKUP(A386,$L$2:$L$900,$M$2:$M$900)</f>
        <v>1.8404586718200001E-4</v>
      </c>
      <c r="G386" s="8">
        <f t="shared" ref="G386:G433" si="19">_xlfn.XLOOKUP(A386,$R$2:$R$900,$S$2:$S$900)</f>
        <v>0.1187324842997263</v>
      </c>
      <c r="I386" s="10" t="s">
        <v>771</v>
      </c>
      <c r="J386" s="11">
        <v>1.8404586718200001E-4</v>
      </c>
      <c r="L386" s="12" t="str">
        <f>_xlfn.XLOOKUP(I386,Sheet!$B$2:$B$900,Sheet!$A$2:$A$900)</f>
        <v>TSN</v>
      </c>
      <c r="M386" s="9">
        <f t="shared" ref="M386:M433" si="20">J386</f>
        <v>1.8404586718200001E-4</v>
      </c>
      <c r="P386" s="15"/>
      <c r="R386" s="10" t="s">
        <v>770</v>
      </c>
      <c r="S386" s="11">
        <v>0.1187324842997263</v>
      </c>
      <c r="V386" s="16"/>
    </row>
    <row r="387" spans="1:22">
      <c r="A387" s="1" t="s">
        <v>772</v>
      </c>
      <c r="B387">
        <v>0.1950730824572583</v>
      </c>
      <c r="C387">
        <v>0.4607965707690872</v>
      </c>
      <c r="D387">
        <v>0.92535318949187562</v>
      </c>
      <c r="E387">
        <v>0.2657234883118289</v>
      </c>
      <c r="F387" s="8">
        <f t="shared" si="18"/>
        <v>5.263771744891E-4</v>
      </c>
      <c r="G387" s="8">
        <f t="shared" si="19"/>
        <v>0.17334172860269639</v>
      </c>
      <c r="I387" s="10" t="s">
        <v>773</v>
      </c>
      <c r="J387" s="11">
        <v>5.263771744891E-4</v>
      </c>
      <c r="L387" s="12" t="str">
        <f>_xlfn.XLOOKUP(I387,Sheet!$B$2:$B$900,Sheet!$A$2:$A$900)</f>
        <v>TT</v>
      </c>
      <c r="M387" s="9">
        <f t="shared" si="20"/>
        <v>5.263771744891E-4</v>
      </c>
      <c r="P387" s="15"/>
      <c r="R387" s="10" t="s">
        <v>772</v>
      </c>
      <c r="S387" s="11">
        <v>0.17334172860269639</v>
      </c>
      <c r="V387" s="16"/>
    </row>
    <row r="388" spans="1:22">
      <c r="A388" s="1" t="s">
        <v>774</v>
      </c>
      <c r="B388">
        <v>0.13003882677617709</v>
      </c>
      <c r="C388">
        <v>0.61809369434188433</v>
      </c>
      <c r="D388">
        <v>0.61144624991929586</v>
      </c>
      <c r="E388">
        <v>0.48805486756570721</v>
      </c>
      <c r="F388" s="8">
        <f t="shared" si="18"/>
        <v>-1.3926111347759999E-4</v>
      </c>
      <c r="G388" s="8">
        <f t="shared" si="19"/>
        <v>2.0522304487116699E-2</v>
      </c>
      <c r="I388" s="10" t="s">
        <v>775</v>
      </c>
      <c r="J388" s="11">
        <v>-1.3926111347759999E-4</v>
      </c>
      <c r="L388" s="12" t="str">
        <f>_xlfn.XLOOKUP(I388,Sheet!$B$2:$B$900,Sheet!$A$2:$A$900)</f>
        <v>TTWO</v>
      </c>
      <c r="M388" s="9">
        <f t="shared" si="20"/>
        <v>-1.3926111347759999E-4</v>
      </c>
      <c r="P388" s="15"/>
      <c r="R388" s="10" t="s">
        <v>774</v>
      </c>
      <c r="S388" s="11">
        <v>2.0522304487116699E-2</v>
      </c>
      <c r="V388" s="16"/>
    </row>
    <row r="389" spans="1:22">
      <c r="A389" s="1" t="s">
        <v>776</v>
      </c>
      <c r="B389">
        <v>0.2285622155307864</v>
      </c>
      <c r="C389">
        <v>0.36813482768659972</v>
      </c>
      <c r="D389">
        <v>1.086998328072406</v>
      </c>
      <c r="E389">
        <v>0.13957261215581329</v>
      </c>
      <c r="F389" s="8">
        <f t="shared" si="18"/>
        <v>7.4244098415824755E-5</v>
      </c>
      <c r="G389" s="8">
        <f t="shared" si="19"/>
        <v>8.9344681583002503E-2</v>
      </c>
      <c r="I389" s="10" t="s">
        <v>777</v>
      </c>
      <c r="J389" s="11">
        <v>7.4244098415824755E-5</v>
      </c>
      <c r="L389" s="12" t="str">
        <f>_xlfn.XLOOKUP(I389,Sheet!$B$2:$B$900,Sheet!$A$2:$A$900)</f>
        <v>TXN</v>
      </c>
      <c r="M389" s="9">
        <f t="shared" si="20"/>
        <v>7.4244098415824755E-5</v>
      </c>
      <c r="P389" s="15"/>
      <c r="R389" s="10" t="s">
        <v>776</v>
      </c>
      <c r="S389" s="11">
        <v>8.9344681583002503E-2</v>
      </c>
      <c r="V389" s="16"/>
    </row>
    <row r="390" spans="1:22">
      <c r="A390" s="1" t="s">
        <v>778</v>
      </c>
      <c r="B390">
        <v>0.29679180798654808</v>
      </c>
      <c r="C390">
        <v>0.31037878156049609</v>
      </c>
      <c r="D390">
        <v>1.416328499253301</v>
      </c>
      <c r="E390">
        <v>1.358697357394806E-2</v>
      </c>
      <c r="F390" s="8">
        <f t="shared" si="18"/>
        <v>-8.6310363569669997E-4</v>
      </c>
      <c r="G390" s="8">
        <f t="shared" si="19"/>
        <v>-0.26858071532844241</v>
      </c>
      <c r="I390" s="10" t="s">
        <v>779</v>
      </c>
      <c r="J390" s="11">
        <v>-8.6310363569669997E-4</v>
      </c>
      <c r="L390" s="12" t="str">
        <f>_xlfn.XLOOKUP(I390,Sheet!$B$2:$B$900,Sheet!$A$2:$A$900)</f>
        <v>TXT</v>
      </c>
      <c r="M390" s="9">
        <f t="shared" si="20"/>
        <v>-8.6310363569669997E-4</v>
      </c>
      <c r="P390" s="15"/>
      <c r="R390" s="10" t="s">
        <v>778</v>
      </c>
      <c r="S390" s="11">
        <v>-0.26858071532844241</v>
      </c>
      <c r="V390" s="16"/>
    </row>
    <row r="391" spans="1:22">
      <c r="A391" s="1" t="s">
        <v>780</v>
      </c>
      <c r="B391">
        <v>0.1389722810156766</v>
      </c>
      <c r="C391">
        <v>0.43743237572765348</v>
      </c>
      <c r="D391">
        <v>0.65456619110667147</v>
      </c>
      <c r="E391">
        <v>0.29846009471197688</v>
      </c>
      <c r="F391" s="8">
        <f t="shared" si="18"/>
        <v>7.4591241391250003E-4</v>
      </c>
      <c r="G391" s="8">
        <f t="shared" si="19"/>
        <v>9.7769329940654598E-2</v>
      </c>
      <c r="I391" s="10" t="s">
        <v>781</v>
      </c>
      <c r="J391" s="11">
        <v>7.4591241391250003E-4</v>
      </c>
      <c r="L391" s="12" t="str">
        <f>_xlfn.XLOOKUP(I391,Sheet!$B$2:$B$900,Sheet!$A$2:$A$900)</f>
        <v>TYL</v>
      </c>
      <c r="M391" s="9">
        <f t="shared" si="20"/>
        <v>7.4591241391250003E-4</v>
      </c>
      <c r="P391" s="15"/>
      <c r="R391" s="10" t="s">
        <v>780</v>
      </c>
      <c r="S391" s="11">
        <v>9.7769329940654598E-2</v>
      </c>
      <c r="V391" s="16"/>
    </row>
    <row r="392" spans="1:22">
      <c r="A392" s="1" t="s">
        <v>782</v>
      </c>
      <c r="B392">
        <v>0.32940366122543202</v>
      </c>
      <c r="C392">
        <v>-0.17023744838644511</v>
      </c>
      <c r="D392">
        <v>1.5737391890013219</v>
      </c>
      <c r="E392">
        <v>-0.49964110961187702</v>
      </c>
      <c r="F392" s="8">
        <f t="shared" si="18"/>
        <v>2.1285463626709999E-4</v>
      </c>
      <c r="G392" s="8">
        <f t="shared" si="19"/>
        <v>0.11004018663180511</v>
      </c>
      <c r="I392" s="10" t="s">
        <v>783</v>
      </c>
      <c r="J392" s="11">
        <v>2.1285463626709999E-4</v>
      </c>
      <c r="L392" s="12" t="str">
        <f>_xlfn.XLOOKUP(I392,Sheet!$B$2:$B$900,Sheet!$A$2:$A$900)</f>
        <v>UAL</v>
      </c>
      <c r="M392" s="9">
        <f t="shared" si="20"/>
        <v>2.1285463626709999E-4</v>
      </c>
      <c r="P392" s="15"/>
      <c r="R392" s="10" t="s">
        <v>782</v>
      </c>
      <c r="S392" s="11">
        <v>0.11004018663180511</v>
      </c>
      <c r="V392" s="16"/>
    </row>
    <row r="393" spans="1:22">
      <c r="A393" s="1" t="s">
        <v>784</v>
      </c>
      <c r="B393">
        <v>0.218314590317053</v>
      </c>
      <c r="C393">
        <v>-2.618371492434635E-2</v>
      </c>
      <c r="D393">
        <v>1.0375351546257141</v>
      </c>
      <c r="E393">
        <v>-0.24449830524139929</v>
      </c>
      <c r="F393" s="8">
        <f t="shared" si="18"/>
        <v>3.7762534177279998E-4</v>
      </c>
      <c r="G393" s="8">
        <f t="shared" si="19"/>
        <v>0.16050045949276451</v>
      </c>
      <c r="I393" s="10" t="s">
        <v>785</v>
      </c>
      <c r="J393" s="11">
        <v>3.7762534177279998E-4</v>
      </c>
      <c r="L393" s="12" t="str">
        <f>_xlfn.XLOOKUP(I393,Sheet!$B$2:$B$900,Sheet!$A$2:$A$900)</f>
        <v>UDR</v>
      </c>
      <c r="M393" s="9">
        <f t="shared" si="20"/>
        <v>3.7762534177279998E-4</v>
      </c>
      <c r="P393" s="15"/>
      <c r="R393" s="10" t="s">
        <v>784</v>
      </c>
      <c r="S393" s="11">
        <v>0.16050045949276451</v>
      </c>
      <c r="V393" s="16"/>
    </row>
    <row r="394" spans="1:22">
      <c r="A394" s="1" t="s">
        <v>786</v>
      </c>
      <c r="B394">
        <v>0.27840684022396678</v>
      </c>
      <c r="C394">
        <v>0.1771743363860695</v>
      </c>
      <c r="D394">
        <v>1.327588051560727</v>
      </c>
      <c r="E394">
        <v>-0.10123250383789729</v>
      </c>
      <c r="F394" s="8">
        <f t="shared" si="18"/>
        <v>2.4295241431369999E-4</v>
      </c>
      <c r="G394" s="8">
        <f t="shared" si="19"/>
        <v>9.6045756799183202E-2</v>
      </c>
      <c r="I394" s="10" t="s">
        <v>787</v>
      </c>
      <c r="J394" s="11">
        <v>2.4295241431369999E-4</v>
      </c>
      <c r="L394" s="12" t="str">
        <f>_xlfn.XLOOKUP(I394,Sheet!$B$2:$B$900,Sheet!$A$2:$A$900)</f>
        <v>UHS</v>
      </c>
      <c r="M394" s="9">
        <f t="shared" si="20"/>
        <v>2.4295241431369999E-4</v>
      </c>
      <c r="P394" s="15"/>
      <c r="R394" s="10" t="s">
        <v>786</v>
      </c>
      <c r="S394" s="11">
        <v>9.6045756799183202E-2</v>
      </c>
      <c r="V394" s="16"/>
    </row>
    <row r="395" spans="1:22">
      <c r="A395" s="1" t="s">
        <v>788</v>
      </c>
      <c r="B395">
        <v>0.26970588902924181</v>
      </c>
      <c r="C395">
        <v>0.33712778415216887</v>
      </c>
      <c r="D395">
        <v>1.2855903546192819</v>
      </c>
      <c r="E395">
        <v>6.7421895122927122E-2</v>
      </c>
      <c r="F395" s="8">
        <f t="shared" si="18"/>
        <v>1.2088583513869999E-4</v>
      </c>
      <c r="G395" s="8">
        <f t="shared" si="19"/>
        <v>0.10131757140374011</v>
      </c>
      <c r="I395" s="10" t="s">
        <v>789</v>
      </c>
      <c r="J395" s="11">
        <v>1.2088583513869999E-4</v>
      </c>
      <c r="L395" s="12" t="str">
        <f>_xlfn.XLOOKUP(I395,Sheet!$B$2:$B$900,Sheet!$A$2:$A$900)</f>
        <v>ULTA</v>
      </c>
      <c r="M395" s="9">
        <f t="shared" si="20"/>
        <v>1.2088583513869999E-4</v>
      </c>
      <c r="P395" s="15"/>
      <c r="R395" s="10" t="s">
        <v>788</v>
      </c>
      <c r="S395" s="11">
        <v>0.10131757140374011</v>
      </c>
      <c r="V395" s="16"/>
    </row>
    <row r="396" spans="1:22">
      <c r="A396" s="1" t="s">
        <v>790</v>
      </c>
      <c r="B396">
        <v>0.23822241773351621</v>
      </c>
      <c r="C396">
        <v>0.3089684389088212</v>
      </c>
      <c r="D396">
        <v>1.13362613179452</v>
      </c>
      <c r="E396">
        <v>7.0746021175304957E-2</v>
      </c>
      <c r="F396" s="8">
        <f t="shared" si="18"/>
        <v>3.3982833235029998E-4</v>
      </c>
      <c r="G396" s="8">
        <f t="shared" si="19"/>
        <v>3.9772828182104002E-2</v>
      </c>
      <c r="I396" s="10" t="s">
        <v>791</v>
      </c>
      <c r="J396" s="11">
        <v>3.3982833235029998E-4</v>
      </c>
      <c r="L396" s="12" t="str">
        <f>_xlfn.XLOOKUP(I396,Sheet!$B$2:$B$900,Sheet!$A$2:$A$900)</f>
        <v>UNH</v>
      </c>
      <c r="M396" s="9">
        <f t="shared" si="20"/>
        <v>3.3982833235029998E-4</v>
      </c>
      <c r="P396" s="15"/>
      <c r="R396" s="10" t="s">
        <v>790</v>
      </c>
      <c r="S396" s="11">
        <v>3.9772828182104002E-2</v>
      </c>
      <c r="V396" s="16"/>
    </row>
    <row r="397" spans="1:22">
      <c r="A397" s="1" t="s">
        <v>792</v>
      </c>
      <c r="B397">
        <v>0.21284971902791389</v>
      </c>
      <c r="C397">
        <v>0.25114842079919802</v>
      </c>
      <c r="D397">
        <v>1.011157347982641</v>
      </c>
      <c r="E397">
        <v>3.829870177128411E-2</v>
      </c>
      <c r="F397" s="8">
        <f t="shared" si="18"/>
        <v>2.8994951175009999E-4</v>
      </c>
      <c r="G397" s="8">
        <f t="shared" si="19"/>
        <v>0.12490825849541461</v>
      </c>
      <c r="I397" s="10" t="s">
        <v>793</v>
      </c>
      <c r="J397" s="11">
        <v>2.8994951175009999E-4</v>
      </c>
      <c r="L397" s="12" t="str">
        <f>_xlfn.XLOOKUP(I397,Sheet!$B$2:$B$900,Sheet!$A$2:$A$900)</f>
        <v>UNP</v>
      </c>
      <c r="M397" s="9">
        <f t="shared" si="20"/>
        <v>2.8994951175009999E-4</v>
      </c>
      <c r="P397" s="15"/>
      <c r="R397" s="10" t="s">
        <v>792</v>
      </c>
      <c r="S397" s="11">
        <v>0.12490825849541461</v>
      </c>
      <c r="V397" s="16"/>
    </row>
    <row r="398" spans="1:22">
      <c r="A398" s="1" t="s">
        <v>794</v>
      </c>
      <c r="B398">
        <v>0.16602642166699089</v>
      </c>
      <c r="C398">
        <v>0.48041890640156298</v>
      </c>
      <c r="D398">
        <v>0.78515094841159272</v>
      </c>
      <c r="E398">
        <v>0.31439248473457221</v>
      </c>
      <c r="F398" s="8">
        <f t="shared" si="18"/>
        <v>-3.0874236819199998E-4</v>
      </c>
      <c r="G398" s="8">
        <f t="shared" si="19"/>
        <v>2.4174783000722001E-2</v>
      </c>
      <c r="I398" s="10" t="s">
        <v>795</v>
      </c>
      <c r="J398" s="11">
        <v>-3.0874236819199998E-4</v>
      </c>
      <c r="L398" s="12" t="str">
        <f>_xlfn.XLOOKUP(I398,Sheet!$B$2:$B$900,Sheet!$A$2:$A$900)</f>
        <v>UPS</v>
      </c>
      <c r="M398" s="9">
        <f t="shared" si="20"/>
        <v>-3.0874236819199998E-4</v>
      </c>
      <c r="P398" s="15"/>
      <c r="R398" s="10" t="s">
        <v>794</v>
      </c>
      <c r="S398" s="11">
        <v>2.4174783000722001E-2</v>
      </c>
      <c r="V398" s="16"/>
    </row>
    <row r="399" spans="1:22">
      <c r="A399" s="1" t="s">
        <v>796</v>
      </c>
      <c r="B399">
        <v>0.30454552705703808</v>
      </c>
      <c r="C399">
        <v>0.5617452516918241</v>
      </c>
      <c r="D399">
        <v>1.453754102087272</v>
      </c>
      <c r="E399">
        <v>0.25719972463478602</v>
      </c>
      <c r="F399" s="8">
        <f t="shared" si="18"/>
        <v>-5.535392703005E-4</v>
      </c>
      <c r="G399" s="8">
        <f t="shared" si="19"/>
        <v>-0.22732273333036601</v>
      </c>
      <c r="I399" s="10" t="s">
        <v>797</v>
      </c>
      <c r="J399" s="11">
        <v>-5.535392703005E-4</v>
      </c>
      <c r="L399" s="12" t="str">
        <f>_xlfn.XLOOKUP(I399,Sheet!$B$2:$B$900,Sheet!$A$2:$A$900)</f>
        <v>URI</v>
      </c>
      <c r="M399" s="9">
        <f t="shared" si="20"/>
        <v>-5.535392703005E-4</v>
      </c>
      <c r="P399" s="15"/>
      <c r="R399" s="10" t="s">
        <v>796</v>
      </c>
      <c r="S399" s="11">
        <v>-0.22732273333036601</v>
      </c>
      <c r="V399" s="16"/>
    </row>
    <row r="400" spans="1:22">
      <c r="A400" s="1" t="s">
        <v>798</v>
      </c>
      <c r="B400">
        <v>0.27190230684606181</v>
      </c>
      <c r="C400">
        <v>-2.6216647586344011E-2</v>
      </c>
      <c r="D400">
        <v>1.296192010434053</v>
      </c>
      <c r="E400">
        <v>-0.29811895443240582</v>
      </c>
      <c r="F400" s="8">
        <f t="shared" si="18"/>
        <v>-9.8784084169215415E-6</v>
      </c>
      <c r="G400" s="8">
        <f t="shared" si="19"/>
        <v>5.1749821123028901E-2</v>
      </c>
      <c r="I400" s="10" t="s">
        <v>799</v>
      </c>
      <c r="J400" s="11">
        <v>-9.8784084169215415E-6</v>
      </c>
      <c r="L400" s="12" t="str">
        <f>_xlfn.XLOOKUP(I400,Sheet!$B$2:$B$900,Sheet!$A$2:$A$900)</f>
        <v>USB</v>
      </c>
      <c r="M400" s="9">
        <f t="shared" si="20"/>
        <v>-9.8784084169215415E-6</v>
      </c>
      <c r="P400" s="15"/>
      <c r="R400" s="10" t="s">
        <v>798</v>
      </c>
      <c r="S400" s="11">
        <v>5.1749821123028901E-2</v>
      </c>
      <c r="V400" s="16"/>
    </row>
    <row r="401" spans="1:22">
      <c r="A401" s="1" t="s">
        <v>800</v>
      </c>
      <c r="B401">
        <v>0.23624175050413271</v>
      </c>
      <c r="C401">
        <v>0.2490574833942111</v>
      </c>
      <c r="D401">
        <v>1.1240658595691191</v>
      </c>
      <c r="E401">
        <v>1.2815732890078421E-2</v>
      </c>
      <c r="F401" s="8">
        <f t="shared" si="18"/>
        <v>5.8620053173860003E-4</v>
      </c>
      <c r="G401" s="8">
        <f t="shared" si="19"/>
        <v>0.16580972298478541</v>
      </c>
      <c r="I401" s="10" t="s">
        <v>801</v>
      </c>
      <c r="J401" s="11">
        <v>5.8620053173860003E-4</v>
      </c>
      <c r="L401" s="12" t="str">
        <f>_xlfn.XLOOKUP(I401,Sheet!$B$2:$B$900,Sheet!$A$2:$A$900)</f>
        <v>V</v>
      </c>
      <c r="M401" s="9">
        <f t="shared" si="20"/>
        <v>5.8620053173860003E-4</v>
      </c>
      <c r="P401" s="15"/>
      <c r="R401" s="10" t="s">
        <v>800</v>
      </c>
      <c r="S401" s="11">
        <v>0.16580972298478541</v>
      </c>
      <c r="V401" s="16"/>
    </row>
    <row r="402" spans="1:22">
      <c r="A402" s="1" t="s">
        <v>802</v>
      </c>
      <c r="B402">
        <v>0.25909506022610851</v>
      </c>
      <c r="C402">
        <v>3.8595309408823941E-2</v>
      </c>
      <c r="D402">
        <v>1.234374072353303</v>
      </c>
      <c r="E402">
        <v>-0.2204997508172846</v>
      </c>
      <c r="F402" s="8">
        <f t="shared" si="18"/>
        <v>5.0635614625990004E-4</v>
      </c>
      <c r="G402" s="8">
        <f t="shared" si="19"/>
        <v>0.1008144359058059</v>
      </c>
      <c r="I402" s="10" t="s">
        <v>803</v>
      </c>
      <c r="J402" s="11">
        <v>5.0635614625990004E-4</v>
      </c>
      <c r="L402" s="12" t="str">
        <f>_xlfn.XLOOKUP(I402,Sheet!$B$2:$B$900,Sheet!$A$2:$A$900)</f>
        <v>VFC</v>
      </c>
      <c r="M402" s="9">
        <f t="shared" si="20"/>
        <v>5.0635614625990004E-4</v>
      </c>
      <c r="P402" s="15"/>
      <c r="R402" s="10" t="s">
        <v>802</v>
      </c>
      <c r="S402" s="11">
        <v>0.1008144359058059</v>
      </c>
      <c r="V402" s="16"/>
    </row>
    <row r="403" spans="1:22">
      <c r="A403" s="1" t="s">
        <v>804</v>
      </c>
      <c r="B403">
        <v>0.3157018512466051</v>
      </c>
      <c r="C403">
        <v>-0.1272043776235241</v>
      </c>
      <c r="D403">
        <v>1.5076033780811431</v>
      </c>
      <c r="E403">
        <v>-0.4429062288701292</v>
      </c>
      <c r="F403" s="8">
        <f t="shared" si="18"/>
        <v>-1.6676584876499999E-4</v>
      </c>
      <c r="G403" s="8">
        <f t="shared" si="19"/>
        <v>-0.10318980785933959</v>
      </c>
      <c r="I403" s="10" t="s">
        <v>805</v>
      </c>
      <c r="J403" s="11">
        <v>-1.6676584876499999E-4</v>
      </c>
      <c r="L403" s="12" t="str">
        <f>_xlfn.XLOOKUP(I403,Sheet!$B$2:$B$900,Sheet!$A$2:$A$900)</f>
        <v>VLO</v>
      </c>
      <c r="M403" s="9">
        <f t="shared" si="20"/>
        <v>-1.6676584876499999E-4</v>
      </c>
      <c r="P403" s="15"/>
      <c r="R403" s="10" t="s">
        <v>804</v>
      </c>
      <c r="S403" s="11">
        <v>-0.10318980785933959</v>
      </c>
      <c r="V403" s="16"/>
    </row>
    <row r="404" spans="1:22">
      <c r="A404" s="1" t="s">
        <v>806</v>
      </c>
      <c r="B404">
        <v>0.1881134871194288</v>
      </c>
      <c r="C404">
        <v>0.1838208610668218</v>
      </c>
      <c r="D404">
        <v>0.89176065813617045</v>
      </c>
      <c r="E404">
        <v>-4.2926260526069404E-3</v>
      </c>
      <c r="F404" s="8">
        <f t="shared" si="18"/>
        <v>-3.7026524129075489E-5</v>
      </c>
      <c r="G404" s="8">
        <f t="shared" si="19"/>
        <v>8.7819102849178501E-2</v>
      </c>
      <c r="I404" s="10" t="s">
        <v>807</v>
      </c>
      <c r="J404" s="11">
        <v>-3.7026524129075489E-5</v>
      </c>
      <c r="L404" s="12" t="str">
        <f>_xlfn.XLOOKUP(I404,Sheet!$B$2:$B$900,Sheet!$A$2:$A$900)</f>
        <v>VMC</v>
      </c>
      <c r="M404" s="9">
        <f t="shared" si="20"/>
        <v>-3.7026524129075489E-5</v>
      </c>
      <c r="P404" s="15"/>
      <c r="R404" s="10" t="s">
        <v>806</v>
      </c>
      <c r="S404" s="11">
        <v>8.7819102849178501E-2</v>
      </c>
      <c r="V404" s="16"/>
    </row>
    <row r="405" spans="1:22">
      <c r="A405" s="1" t="s">
        <v>808</v>
      </c>
      <c r="B405">
        <v>0.20254229505763649</v>
      </c>
      <c r="C405">
        <v>0.19528618050069241</v>
      </c>
      <c r="D405">
        <v>0.9614055382709471</v>
      </c>
      <c r="E405">
        <v>-7.2561145569441099E-3</v>
      </c>
      <c r="F405" s="8">
        <f t="shared" si="18"/>
        <v>7.8186942431090003E-4</v>
      </c>
      <c r="G405" s="8">
        <f t="shared" si="19"/>
        <v>0.19450220681985991</v>
      </c>
      <c r="I405" s="10" t="s">
        <v>809</v>
      </c>
      <c r="J405" s="11">
        <v>7.8186942431090003E-4</v>
      </c>
      <c r="L405" s="12" t="str">
        <f>_xlfn.XLOOKUP(I405,Sheet!$B$2:$B$900,Sheet!$A$2:$A$900)</f>
        <v>VRSN</v>
      </c>
      <c r="M405" s="9">
        <f t="shared" si="20"/>
        <v>7.8186942431090003E-4</v>
      </c>
      <c r="P405" s="15"/>
      <c r="R405" s="10" t="s">
        <v>808</v>
      </c>
      <c r="S405" s="11">
        <v>0.19450220681985991</v>
      </c>
      <c r="V405" s="16"/>
    </row>
    <row r="406" spans="1:22">
      <c r="A406" s="1" t="s">
        <v>810</v>
      </c>
      <c r="B406">
        <v>0.1736218853682103</v>
      </c>
      <c r="C406">
        <v>0.1855651965629718</v>
      </c>
      <c r="D406">
        <v>0.82181268521652384</v>
      </c>
      <c r="E406">
        <v>1.19433111947615E-2</v>
      </c>
      <c r="F406" s="8">
        <f t="shared" si="18"/>
        <v>3.6667827015069999E-4</v>
      </c>
      <c r="G406" s="8">
        <f t="shared" si="19"/>
        <v>8.371070340358E-2</v>
      </c>
      <c r="I406" s="10" t="s">
        <v>811</v>
      </c>
      <c r="J406" s="11">
        <v>3.6667827015069999E-4</v>
      </c>
      <c r="L406" s="12" t="str">
        <f>_xlfn.XLOOKUP(I406,Sheet!$B$2:$B$900,Sheet!$A$2:$A$900)</f>
        <v>VRTX</v>
      </c>
      <c r="M406" s="9">
        <f t="shared" si="20"/>
        <v>3.6667827015069999E-4</v>
      </c>
      <c r="P406" s="15"/>
      <c r="R406" s="10" t="s">
        <v>810</v>
      </c>
      <c r="S406" s="11">
        <v>8.371070340358E-2</v>
      </c>
      <c r="V406" s="16"/>
    </row>
    <row r="407" spans="1:22">
      <c r="A407" s="1" t="s">
        <v>812</v>
      </c>
      <c r="B407">
        <v>0.32510543338297893</v>
      </c>
      <c r="C407">
        <v>0.26648741156714051</v>
      </c>
      <c r="D407">
        <v>1.552992529668022</v>
      </c>
      <c r="E407">
        <v>-5.8618021815838361E-2</v>
      </c>
      <c r="F407" s="8">
        <f t="shared" si="18"/>
        <v>9.7516310794756622E-5</v>
      </c>
      <c r="G407" s="8">
        <f t="shared" si="19"/>
        <v>0.1468376213730975</v>
      </c>
      <c r="I407" s="10" t="s">
        <v>813</v>
      </c>
      <c r="J407" s="11">
        <v>9.7516310794756622E-5</v>
      </c>
      <c r="L407" s="12" t="str">
        <f>_xlfn.XLOOKUP(I407,Sheet!$B$2:$B$900,Sheet!$A$2:$A$900)</f>
        <v>VTR</v>
      </c>
      <c r="M407" s="9">
        <f t="shared" si="20"/>
        <v>9.7516310794756622E-5</v>
      </c>
      <c r="P407" s="15"/>
      <c r="R407" s="10" t="s">
        <v>812</v>
      </c>
      <c r="S407" s="11">
        <v>0.1468376213730975</v>
      </c>
      <c r="V407" s="16"/>
    </row>
    <row r="408" spans="1:22">
      <c r="A408" s="1" t="s">
        <v>814</v>
      </c>
      <c r="B408">
        <v>0.15526655960506569</v>
      </c>
      <c r="C408">
        <v>3.7221051637418623E-2</v>
      </c>
      <c r="D408">
        <v>0.73321531334189516</v>
      </c>
      <c r="E408">
        <v>-0.1180455079676471</v>
      </c>
      <c r="F408" s="8">
        <f t="shared" si="18"/>
        <v>-1.7599952246829E-3</v>
      </c>
      <c r="G408" s="8">
        <f t="shared" si="19"/>
        <v>-2.576705541059312</v>
      </c>
      <c r="I408" s="10" t="s">
        <v>815</v>
      </c>
      <c r="J408" s="11">
        <v>-1.7599952246829E-3</v>
      </c>
      <c r="L408" s="12" t="str">
        <f>_xlfn.XLOOKUP(I408,Sheet!$B$2:$B$900,Sheet!$A$2:$A$900)</f>
        <v>VTRS</v>
      </c>
      <c r="M408" s="9">
        <f t="shared" si="20"/>
        <v>-1.7599952246829E-3</v>
      </c>
      <c r="P408" s="15"/>
      <c r="R408" s="10" t="s">
        <v>814</v>
      </c>
      <c r="S408" s="11">
        <v>-2.576705541059312</v>
      </c>
      <c r="V408" s="16"/>
    </row>
    <row r="409" spans="1:22">
      <c r="A409" s="1" t="s">
        <v>816</v>
      </c>
      <c r="B409">
        <v>0.112511002383684</v>
      </c>
      <c r="C409">
        <v>2.8648890320673189E-2</v>
      </c>
      <c r="D409">
        <v>0.52684305649774454</v>
      </c>
      <c r="E409">
        <v>-8.386211206301078E-2</v>
      </c>
      <c r="F409" s="8">
        <f t="shared" si="18"/>
        <v>3.016237756392E-4</v>
      </c>
      <c r="G409" s="8">
        <f t="shared" si="19"/>
        <v>0.1211150119135397</v>
      </c>
      <c r="I409" s="10" t="s">
        <v>817</v>
      </c>
      <c r="J409" s="11">
        <v>3.016237756392E-4</v>
      </c>
      <c r="L409" s="12" t="str">
        <f>_xlfn.XLOOKUP(I409,Sheet!$B$2:$B$900,Sheet!$A$2:$A$900)</f>
        <v>VZ</v>
      </c>
      <c r="M409" s="9">
        <f t="shared" si="20"/>
        <v>3.016237756392E-4</v>
      </c>
      <c r="P409" s="15"/>
      <c r="R409" s="10" t="s">
        <v>816</v>
      </c>
      <c r="S409" s="11">
        <v>0.1211150119135397</v>
      </c>
      <c r="V409" s="16"/>
    </row>
    <row r="410" spans="1:22">
      <c r="A410" s="1" t="s">
        <v>818</v>
      </c>
      <c r="B410">
        <v>0.2352016203167947</v>
      </c>
      <c r="C410">
        <v>9.9119491307080088E-2</v>
      </c>
      <c r="D410">
        <v>1.1190453656702499</v>
      </c>
      <c r="E410">
        <v>-0.13608212900971459</v>
      </c>
      <c r="F410" s="8">
        <f t="shared" si="18"/>
        <v>-3.4129452306620002E-4</v>
      </c>
      <c r="G410" s="8">
        <f t="shared" si="19"/>
        <v>-0.2049271679343716</v>
      </c>
      <c r="I410" s="10" t="s">
        <v>819</v>
      </c>
      <c r="J410" s="11">
        <v>-3.4129452306620002E-4</v>
      </c>
      <c r="L410" s="12" t="str">
        <f>_xlfn.XLOOKUP(I410,Sheet!$B$2:$B$900,Sheet!$A$2:$A$900)</f>
        <v>WAB</v>
      </c>
      <c r="M410" s="9">
        <f t="shared" si="20"/>
        <v>-3.4129452306620002E-4</v>
      </c>
      <c r="P410" s="15"/>
      <c r="R410" s="10" t="s">
        <v>818</v>
      </c>
      <c r="S410" s="11">
        <v>-0.2049271679343716</v>
      </c>
      <c r="V410" s="16"/>
    </row>
    <row r="411" spans="1:22">
      <c r="A411" s="1" t="s">
        <v>820</v>
      </c>
      <c r="B411">
        <v>0.17993763359935119</v>
      </c>
      <c r="C411">
        <v>0.13717716203318059</v>
      </c>
      <c r="D411">
        <v>0.85229749937462806</v>
      </c>
      <c r="E411">
        <v>-4.2760471566170577E-2</v>
      </c>
      <c r="F411" s="8">
        <f t="shared" si="18"/>
        <v>4.1498502175710413E-5</v>
      </c>
      <c r="G411" s="8">
        <f t="shared" si="19"/>
        <v>5.6964051173269803E-2</v>
      </c>
      <c r="I411" s="10" t="s">
        <v>821</v>
      </c>
      <c r="J411" s="11">
        <v>4.1498502175710413E-5</v>
      </c>
      <c r="L411" s="12" t="str">
        <f>_xlfn.XLOOKUP(I411,Sheet!$B$2:$B$900,Sheet!$A$2:$A$900)</f>
        <v>WAT</v>
      </c>
      <c r="M411" s="9">
        <f t="shared" si="20"/>
        <v>4.1498502175710413E-5</v>
      </c>
      <c r="P411" s="15"/>
      <c r="R411" s="10" t="s">
        <v>820</v>
      </c>
      <c r="S411" s="11">
        <v>5.6964051173269803E-2</v>
      </c>
      <c r="V411" s="16"/>
    </row>
    <row r="412" spans="1:22">
      <c r="A412" s="1" t="s">
        <v>822</v>
      </c>
      <c r="B412">
        <v>0.1727878777660013</v>
      </c>
      <c r="C412">
        <v>-0.23033096847863591</v>
      </c>
      <c r="D412">
        <v>0.81778710252555697</v>
      </c>
      <c r="E412">
        <v>-0.40311884624463717</v>
      </c>
      <c r="F412" s="8">
        <f t="shared" si="18"/>
        <v>-6.3928784821799995E-4</v>
      </c>
      <c r="G412" s="8">
        <f t="shared" si="19"/>
        <v>-0.15447702531557189</v>
      </c>
      <c r="I412" s="10" t="s">
        <v>823</v>
      </c>
      <c r="J412" s="11">
        <v>-6.3928784821799995E-4</v>
      </c>
      <c r="L412" s="12" t="str">
        <f>_xlfn.XLOOKUP(I412,Sheet!$B$2:$B$900,Sheet!$A$2:$A$900)</f>
        <v>WBA</v>
      </c>
      <c r="M412" s="9">
        <f t="shared" si="20"/>
        <v>-6.3928784821799995E-4</v>
      </c>
      <c r="P412" s="15"/>
      <c r="R412" s="10" t="s">
        <v>822</v>
      </c>
      <c r="S412" s="11">
        <v>-0.15447702531557189</v>
      </c>
      <c r="V412" s="16"/>
    </row>
    <row r="413" spans="1:22">
      <c r="A413" s="1" t="s">
        <v>824</v>
      </c>
      <c r="B413">
        <v>0.19155091605753199</v>
      </c>
      <c r="C413">
        <v>4.7928313581347748E-2</v>
      </c>
      <c r="D413">
        <v>0.90835241868848038</v>
      </c>
      <c r="E413">
        <v>-0.14362260247618419</v>
      </c>
      <c r="F413" s="8">
        <f t="shared" si="18"/>
        <v>5.0797317423970003E-4</v>
      </c>
      <c r="G413" s="8">
        <f t="shared" si="19"/>
        <v>9.7521386980584407E-2</v>
      </c>
      <c r="I413" s="10" t="s">
        <v>825</v>
      </c>
      <c r="J413" s="11">
        <v>5.0797317423970003E-4</v>
      </c>
      <c r="L413" s="12" t="str">
        <f>_xlfn.XLOOKUP(I413,Sheet!$B$2:$B$900,Sheet!$A$2:$A$900)</f>
        <v>WBD</v>
      </c>
      <c r="M413" s="9">
        <f t="shared" si="20"/>
        <v>5.0797317423970003E-4</v>
      </c>
      <c r="P413" s="15"/>
      <c r="R413" s="10" t="s">
        <v>824</v>
      </c>
      <c r="S413" s="11">
        <v>9.7521386980584407E-2</v>
      </c>
      <c r="V413" s="16"/>
    </row>
    <row r="414" spans="1:22">
      <c r="A414" s="1" t="s">
        <v>826</v>
      </c>
      <c r="B414">
        <v>0.29927273596698512</v>
      </c>
      <c r="C414">
        <v>0.12635486792452921</v>
      </c>
      <c r="D414">
        <v>1.4283034269507591</v>
      </c>
      <c r="E414">
        <v>-0.17291786804245579</v>
      </c>
      <c r="F414" s="8">
        <f t="shared" si="18"/>
        <v>-6.6600296004150003E-4</v>
      </c>
      <c r="G414" s="8">
        <f t="shared" si="19"/>
        <v>-0.55568297554718538</v>
      </c>
      <c r="I414" s="10" t="s">
        <v>827</v>
      </c>
      <c r="J414" s="11">
        <v>-6.6600296004150003E-4</v>
      </c>
      <c r="L414" s="12" t="str">
        <f>_xlfn.XLOOKUP(I414,Sheet!$B$2:$B$900,Sheet!$A$2:$A$900)</f>
        <v>WDC</v>
      </c>
      <c r="M414" s="9">
        <f t="shared" si="20"/>
        <v>-6.6600296004150003E-4</v>
      </c>
      <c r="P414" s="15"/>
      <c r="R414" s="10" t="s">
        <v>826</v>
      </c>
      <c r="S414" s="11">
        <v>-0.55568297554718538</v>
      </c>
      <c r="V414" s="16"/>
    </row>
    <row r="415" spans="1:22">
      <c r="A415" s="1" t="s">
        <v>828</v>
      </c>
      <c r="B415">
        <v>0.16664149378661641</v>
      </c>
      <c r="C415">
        <v>0.11769669520927829</v>
      </c>
      <c r="D415">
        <v>0.78811977468116479</v>
      </c>
      <c r="E415">
        <v>-4.8944798577338113E-2</v>
      </c>
      <c r="F415" s="8">
        <f t="shared" si="18"/>
        <v>7.4399610120200004E-4</v>
      </c>
      <c r="G415" s="8">
        <f t="shared" si="19"/>
        <v>0.19042039850643069</v>
      </c>
      <c r="I415" s="10" t="s">
        <v>829</v>
      </c>
      <c r="J415" s="11">
        <v>7.4399610120200004E-4</v>
      </c>
      <c r="L415" s="12" t="str">
        <f>_xlfn.XLOOKUP(I415,Sheet!$B$2:$B$900,Sheet!$A$2:$A$900)</f>
        <v>WEC</v>
      </c>
      <c r="M415" s="9">
        <f t="shared" si="20"/>
        <v>7.4399610120200004E-4</v>
      </c>
      <c r="P415" s="15"/>
      <c r="R415" s="10" t="s">
        <v>828</v>
      </c>
      <c r="S415" s="11">
        <v>0.19042039850643069</v>
      </c>
      <c r="V415" s="16"/>
    </row>
    <row r="416" spans="1:22">
      <c r="A416" s="1" t="s">
        <v>830</v>
      </c>
      <c r="B416">
        <v>0.29239682399298911</v>
      </c>
      <c r="C416">
        <v>9.4067369345552931E-2</v>
      </c>
      <c r="D416">
        <v>1.3951148179335049</v>
      </c>
      <c r="E416">
        <v>-0.19832945464743609</v>
      </c>
      <c r="F416" s="8">
        <f t="shared" si="18"/>
        <v>6.1192956824490002E-4</v>
      </c>
      <c r="G416" s="8">
        <f t="shared" si="19"/>
        <v>0.20945104000135001</v>
      </c>
      <c r="I416" s="10" t="s">
        <v>831</v>
      </c>
      <c r="J416" s="11">
        <v>6.1192956824490002E-4</v>
      </c>
      <c r="L416" s="12" t="str">
        <f>_xlfn.XLOOKUP(I416,Sheet!$B$2:$B$900,Sheet!$A$2:$A$900)</f>
        <v>WELL</v>
      </c>
      <c r="M416" s="9">
        <f t="shared" si="20"/>
        <v>6.1192956824490002E-4</v>
      </c>
      <c r="P416" s="15"/>
      <c r="R416" s="10" t="s">
        <v>830</v>
      </c>
      <c r="S416" s="11">
        <v>0.20945104000135001</v>
      </c>
      <c r="V416" s="16"/>
    </row>
    <row r="417" spans="1:22">
      <c r="A417" s="1" t="s">
        <v>832</v>
      </c>
      <c r="B417">
        <v>0.28651463543282202</v>
      </c>
      <c r="C417">
        <v>-0.35020248386186609</v>
      </c>
      <c r="D417">
        <v>1.366722706890277</v>
      </c>
      <c r="E417">
        <v>-0.63671711929468811</v>
      </c>
      <c r="F417" s="8">
        <f t="shared" si="18"/>
        <v>-4.3635496601600001E-4</v>
      </c>
      <c r="G417" s="8">
        <f t="shared" si="19"/>
        <v>-7.7873342356300904E-2</v>
      </c>
      <c r="I417" s="10" t="s">
        <v>833</v>
      </c>
      <c r="J417" s="11">
        <v>-4.3635496601600001E-4</v>
      </c>
      <c r="L417" s="12" t="str">
        <f>_xlfn.XLOOKUP(I417,Sheet!$B$2:$B$900,Sheet!$A$2:$A$900)</f>
        <v>WFC</v>
      </c>
      <c r="M417" s="9">
        <f t="shared" si="20"/>
        <v>-4.3635496601600001E-4</v>
      </c>
      <c r="P417" s="15"/>
      <c r="R417" s="10" t="s">
        <v>832</v>
      </c>
      <c r="S417" s="11">
        <v>-7.7873342356300904E-2</v>
      </c>
      <c r="V417" s="16"/>
    </row>
    <row r="418" spans="1:22">
      <c r="A418" s="1" t="s">
        <v>834</v>
      </c>
      <c r="B418">
        <v>0.28169568679866791</v>
      </c>
      <c r="C418">
        <v>0.42711122376640848</v>
      </c>
      <c r="D418">
        <v>1.3434626356883741</v>
      </c>
      <c r="E418">
        <v>0.14541553696774071</v>
      </c>
      <c r="F418" s="8">
        <f t="shared" si="18"/>
        <v>-3.808510826135E-4</v>
      </c>
      <c r="G418" s="8">
        <f t="shared" si="19"/>
        <v>-9.3694800273088005E-3</v>
      </c>
      <c r="I418" s="10" t="s">
        <v>835</v>
      </c>
      <c r="J418" s="11">
        <v>-3.808510826135E-4</v>
      </c>
      <c r="L418" s="12" t="str">
        <f>_xlfn.XLOOKUP(I418,Sheet!$B$2:$B$900,Sheet!$A$2:$A$900)</f>
        <v>WHR</v>
      </c>
      <c r="M418" s="9">
        <f t="shared" si="20"/>
        <v>-3.808510826135E-4</v>
      </c>
      <c r="P418" s="15"/>
      <c r="R418" s="10" t="s">
        <v>834</v>
      </c>
      <c r="S418" s="11">
        <v>-9.3694800273088005E-3</v>
      </c>
      <c r="V418" s="16"/>
    </row>
    <row r="419" spans="1:22">
      <c r="A419" s="1" t="s">
        <v>836</v>
      </c>
      <c r="B419">
        <v>0.16936483239122591</v>
      </c>
      <c r="C419">
        <v>0.11394082318833521</v>
      </c>
      <c r="D419">
        <v>0.80126476846697825</v>
      </c>
      <c r="E419">
        <v>-5.5424009202890652E-2</v>
      </c>
      <c r="F419" s="8">
        <f t="shared" si="18"/>
        <v>4.0712552439900002E-4</v>
      </c>
      <c r="G419" s="8">
        <f t="shared" si="19"/>
        <v>0.1623317616830601</v>
      </c>
      <c r="I419" s="10" t="s">
        <v>837</v>
      </c>
      <c r="J419" s="11">
        <v>4.0712552439900002E-4</v>
      </c>
      <c r="L419" s="12" t="str">
        <f>_xlfn.XLOOKUP(I419,Sheet!$B$2:$B$900,Sheet!$A$2:$A$900)</f>
        <v>WM</v>
      </c>
      <c r="M419" s="9">
        <f t="shared" si="20"/>
        <v>4.0712552439900002E-4</v>
      </c>
      <c r="P419" s="15"/>
      <c r="R419" s="10" t="s">
        <v>836</v>
      </c>
      <c r="S419" s="11">
        <v>0.1623317616830601</v>
      </c>
      <c r="V419" s="16"/>
    </row>
    <row r="420" spans="1:22">
      <c r="A420" s="1" t="s">
        <v>838</v>
      </c>
      <c r="B420">
        <v>0.24698400557855801</v>
      </c>
      <c r="C420">
        <v>0.1229991754546175</v>
      </c>
      <c r="D420">
        <v>1.1759165093414019</v>
      </c>
      <c r="E420">
        <v>-0.1239848301239405</v>
      </c>
      <c r="F420" s="8">
        <f t="shared" si="18"/>
        <v>-6.0226056174160004E-4</v>
      </c>
      <c r="G420" s="8">
        <f t="shared" si="19"/>
        <v>-5.24967901376076E-2</v>
      </c>
      <c r="I420" s="10" t="s">
        <v>839</v>
      </c>
      <c r="J420" s="11">
        <v>-6.0226056174160004E-4</v>
      </c>
      <c r="L420" s="12" t="str">
        <f>_xlfn.XLOOKUP(I420,Sheet!$B$2:$B$900,Sheet!$A$2:$A$900)</f>
        <v>WMB</v>
      </c>
      <c r="M420" s="9">
        <f t="shared" si="20"/>
        <v>-6.0226056174160004E-4</v>
      </c>
      <c r="P420" s="15"/>
      <c r="R420" s="10" t="s">
        <v>838</v>
      </c>
      <c r="S420" s="11">
        <v>-5.24967901376076E-2</v>
      </c>
      <c r="V420" s="16"/>
    </row>
    <row r="421" spans="1:22">
      <c r="A421" s="1" t="s">
        <v>840</v>
      </c>
      <c r="B421">
        <v>0.1095830995114204</v>
      </c>
      <c r="C421">
        <v>0.25860146436579923</v>
      </c>
      <c r="D421">
        <v>0.51271067318109509</v>
      </c>
      <c r="E421">
        <v>0.1490183648543788</v>
      </c>
      <c r="F421" s="8">
        <f t="shared" si="18"/>
        <v>2.4122573754720001E-4</v>
      </c>
      <c r="G421" s="8">
        <f t="shared" si="19"/>
        <v>0.135867464792093</v>
      </c>
      <c r="I421" s="10" t="s">
        <v>841</v>
      </c>
      <c r="J421" s="11">
        <v>2.4122573754720001E-4</v>
      </c>
      <c r="L421" s="12" t="str">
        <f>_xlfn.XLOOKUP(I421,Sheet!$B$2:$B$900,Sheet!$A$2:$A$900)</f>
        <v>WMT</v>
      </c>
      <c r="M421" s="9">
        <f t="shared" si="20"/>
        <v>2.4122573754720001E-4</v>
      </c>
      <c r="P421" s="15"/>
      <c r="R421" s="10" t="s">
        <v>840</v>
      </c>
      <c r="S421" s="11">
        <v>0.135867464792093</v>
      </c>
      <c r="V421" s="16"/>
    </row>
    <row r="422" spans="1:22">
      <c r="A422" s="1" t="s">
        <v>842</v>
      </c>
      <c r="B422">
        <v>0.2406341990350723</v>
      </c>
      <c r="C422">
        <v>8.731544053093454E-2</v>
      </c>
      <c r="D422">
        <v>1.145267302733763</v>
      </c>
      <c r="E422">
        <v>-0.15331875850413779</v>
      </c>
      <c r="F422" s="8">
        <f t="shared" si="18"/>
        <v>6.5244954609050001E-4</v>
      </c>
      <c r="G422" s="8">
        <f t="shared" si="19"/>
        <v>0.1891845368012243</v>
      </c>
      <c r="I422" s="10" t="s">
        <v>843</v>
      </c>
      <c r="J422" s="11">
        <v>6.5244954609050001E-4</v>
      </c>
      <c r="L422" s="12" t="str">
        <f>_xlfn.XLOOKUP(I422,Sheet!$B$2:$B$900,Sheet!$A$2:$A$900)</f>
        <v>WRB</v>
      </c>
      <c r="M422" s="9">
        <f t="shared" si="20"/>
        <v>6.5244954609050001E-4</v>
      </c>
      <c r="P422" s="15"/>
      <c r="R422" s="10" t="s">
        <v>842</v>
      </c>
      <c r="S422" s="11">
        <v>0.1891845368012243</v>
      </c>
      <c r="V422" s="16"/>
    </row>
    <row r="423" spans="1:22">
      <c r="A423" s="1" t="s">
        <v>844</v>
      </c>
      <c r="B423">
        <v>0.14683455316212951</v>
      </c>
      <c r="C423">
        <v>0.71458937473055761</v>
      </c>
      <c r="D423">
        <v>0.69251575725043713</v>
      </c>
      <c r="E423">
        <v>0.56775482156842816</v>
      </c>
      <c r="F423" s="8">
        <f t="shared" si="18"/>
        <v>5.8022511839839999E-4</v>
      </c>
      <c r="G423" s="8">
        <f t="shared" si="19"/>
        <v>0.17791420391761889</v>
      </c>
      <c r="I423" s="10" t="s">
        <v>845</v>
      </c>
      <c r="J423" s="11">
        <v>5.8022511839839999E-4</v>
      </c>
      <c r="L423" s="12" t="str">
        <f>_xlfn.XLOOKUP(I423,Sheet!$B$2:$B$900,Sheet!$A$2:$A$900)</f>
        <v>WST</v>
      </c>
      <c r="M423" s="9">
        <f t="shared" si="20"/>
        <v>5.8022511839839999E-4</v>
      </c>
      <c r="P423" s="15"/>
      <c r="R423" s="10" t="s">
        <v>844</v>
      </c>
      <c r="S423" s="11">
        <v>0.17791420391761889</v>
      </c>
      <c r="V423" s="16"/>
    </row>
    <row r="424" spans="1:22">
      <c r="A424" s="1" t="s">
        <v>846</v>
      </c>
      <c r="B424">
        <v>0.1843480428105006</v>
      </c>
      <c r="C424">
        <v>0.13913909398395671</v>
      </c>
      <c r="D424">
        <v>0.87358563503845132</v>
      </c>
      <c r="E424">
        <v>-4.5208948826543888E-2</v>
      </c>
      <c r="F424" s="8">
        <f t="shared" si="18"/>
        <v>4.2066695476449998E-4</v>
      </c>
      <c r="G424" s="8">
        <f t="shared" si="19"/>
        <v>0.1307886167681821</v>
      </c>
      <c r="I424" s="10" t="s">
        <v>847</v>
      </c>
      <c r="J424" s="11">
        <v>4.2066695476449998E-4</v>
      </c>
      <c r="L424" s="12" t="str">
        <f>_xlfn.XLOOKUP(I424,Sheet!$B$2:$B$900,Sheet!$A$2:$A$900)</f>
        <v>WTW</v>
      </c>
      <c r="M424" s="9">
        <f t="shared" si="20"/>
        <v>4.2066695476449998E-4</v>
      </c>
      <c r="P424" s="15"/>
      <c r="R424" s="10" t="s">
        <v>846</v>
      </c>
      <c r="S424" s="11">
        <v>0.1307886167681821</v>
      </c>
      <c r="V424" s="16"/>
    </row>
    <row r="425" spans="1:22">
      <c r="A425" s="1" t="s">
        <v>848</v>
      </c>
      <c r="B425">
        <v>0.35252872031061072</v>
      </c>
      <c r="C425">
        <v>0.36558348851776379</v>
      </c>
      <c r="D425">
        <v>1.6853590799163689</v>
      </c>
      <c r="E425">
        <v>1.305476820715307E-2</v>
      </c>
      <c r="F425" s="8">
        <f t="shared" si="18"/>
        <v>-3.8559543731450001E-4</v>
      </c>
      <c r="G425" s="8">
        <f t="shared" si="19"/>
        <v>-0.19395717581976679</v>
      </c>
      <c r="I425" s="10" t="s">
        <v>849</v>
      </c>
      <c r="J425" s="11">
        <v>-3.8559543731450001E-4</v>
      </c>
      <c r="L425" s="12" t="str">
        <f>_xlfn.XLOOKUP(I425,Sheet!$B$2:$B$900,Sheet!$A$2:$A$900)</f>
        <v>WY</v>
      </c>
      <c r="M425" s="9">
        <f t="shared" si="20"/>
        <v>-3.8559543731450001E-4</v>
      </c>
      <c r="P425" s="15"/>
      <c r="R425" s="10" t="s">
        <v>848</v>
      </c>
      <c r="S425" s="11">
        <v>-0.19395717581976679</v>
      </c>
      <c r="V425" s="16"/>
    </row>
    <row r="426" spans="1:22">
      <c r="A426" s="1" t="s">
        <v>850</v>
      </c>
      <c r="B426">
        <v>0.31959995296677979</v>
      </c>
      <c r="C426">
        <v>0.17127061529315971</v>
      </c>
      <c r="D426">
        <v>1.526418711143817</v>
      </c>
      <c r="E426">
        <v>-0.14832933767362011</v>
      </c>
      <c r="F426" s="8">
        <f t="shared" si="18"/>
        <v>-4.8503051813779998E-4</v>
      </c>
      <c r="G426" s="8">
        <f t="shared" si="19"/>
        <v>-0.34630308672751181</v>
      </c>
      <c r="I426" s="10" t="s">
        <v>851</v>
      </c>
      <c r="J426" s="11">
        <v>-4.8503051813779998E-4</v>
      </c>
      <c r="L426" s="12" t="str">
        <f>_xlfn.XLOOKUP(I426,Sheet!$B$2:$B$900,Sheet!$A$2:$A$900)</f>
        <v>WYNN</v>
      </c>
      <c r="M426" s="9">
        <f t="shared" si="20"/>
        <v>-4.8503051813779998E-4</v>
      </c>
      <c r="P426" s="15"/>
      <c r="R426" s="10" t="s">
        <v>850</v>
      </c>
      <c r="S426" s="11">
        <v>-0.34630308672751181</v>
      </c>
      <c r="V426" s="16"/>
    </row>
    <row r="427" spans="1:22">
      <c r="A427" s="1" t="s">
        <v>852</v>
      </c>
      <c r="B427">
        <v>0.17896383895592391</v>
      </c>
      <c r="C427">
        <v>0.15166353427501</v>
      </c>
      <c r="D427">
        <v>0.84759719346523987</v>
      </c>
      <c r="E427">
        <v>-2.7300304680913878E-2</v>
      </c>
      <c r="F427" s="8">
        <f t="shared" si="18"/>
        <v>6.2453155522990004E-4</v>
      </c>
      <c r="G427" s="8">
        <f t="shared" si="19"/>
        <v>0.17840990568273599</v>
      </c>
      <c r="I427" s="10" t="s">
        <v>853</v>
      </c>
      <c r="J427" s="11">
        <v>6.2453155522990004E-4</v>
      </c>
      <c r="L427" s="12" t="str">
        <f>_xlfn.XLOOKUP(I427,Sheet!$B$2:$B$900,Sheet!$A$2:$A$900)</f>
        <v>XEL</v>
      </c>
      <c r="M427" s="9">
        <f t="shared" si="20"/>
        <v>6.2453155522990004E-4</v>
      </c>
      <c r="P427" s="15"/>
      <c r="R427" s="10" t="s">
        <v>852</v>
      </c>
      <c r="S427" s="11">
        <v>0.17840990568273599</v>
      </c>
      <c r="V427" s="16"/>
    </row>
    <row r="428" spans="1:22">
      <c r="A428" s="1" t="s">
        <v>854</v>
      </c>
      <c r="B428">
        <v>0.23017895253663531</v>
      </c>
      <c r="C428">
        <v>-0.30976909790437029</v>
      </c>
      <c r="D428">
        <v>1.094801984165412</v>
      </c>
      <c r="E428">
        <v>-0.53994805044100569</v>
      </c>
      <c r="F428" s="8">
        <f t="shared" si="18"/>
        <v>-5.3819361101920004E-4</v>
      </c>
      <c r="G428" s="8">
        <f t="shared" si="19"/>
        <v>-4.3197009083078101E-2</v>
      </c>
      <c r="I428" s="10" t="s">
        <v>855</v>
      </c>
      <c r="J428" s="11">
        <v>-5.3819361101920004E-4</v>
      </c>
      <c r="L428" s="12" t="str">
        <f>_xlfn.XLOOKUP(I428,Sheet!$B$2:$B$900,Sheet!$A$2:$A$900)</f>
        <v>XOM</v>
      </c>
      <c r="M428" s="9">
        <f t="shared" si="20"/>
        <v>-5.3819361101920004E-4</v>
      </c>
      <c r="P428" s="15"/>
      <c r="R428" s="10" t="s">
        <v>854</v>
      </c>
      <c r="S428" s="11">
        <v>-4.3197009083078101E-2</v>
      </c>
      <c r="V428" s="16"/>
    </row>
    <row r="429" spans="1:22">
      <c r="A429" s="1" t="s">
        <v>856</v>
      </c>
      <c r="B429">
        <v>0.1922675597381355</v>
      </c>
      <c r="C429">
        <v>4.8074030604764888E-2</v>
      </c>
      <c r="D429">
        <v>0.91181150993487592</v>
      </c>
      <c r="E429">
        <v>-0.14419352913337061</v>
      </c>
      <c r="F429" s="8">
        <f t="shared" si="18"/>
        <v>-4.6813121445869998E-4</v>
      </c>
      <c r="G429" s="8">
        <f t="shared" si="19"/>
        <v>5.4039796915855601E-2</v>
      </c>
      <c r="I429" s="10" t="s">
        <v>857</v>
      </c>
      <c r="J429" s="11">
        <v>-4.6813121445869998E-4</v>
      </c>
      <c r="L429" s="12" t="str">
        <f>_xlfn.XLOOKUP(I429,Sheet!$B$2:$B$900,Sheet!$A$2:$A$900)</f>
        <v>XRAY</v>
      </c>
      <c r="M429" s="9">
        <f t="shared" si="20"/>
        <v>-4.6813121445869998E-4</v>
      </c>
      <c r="P429" s="15"/>
      <c r="R429" s="10" t="s">
        <v>856</v>
      </c>
      <c r="S429" s="11">
        <v>5.4039796915855601E-2</v>
      </c>
      <c r="V429" s="16"/>
    </row>
    <row r="430" spans="1:22">
      <c r="A430" s="1" t="s">
        <v>858</v>
      </c>
      <c r="B430">
        <v>0.19110749135362931</v>
      </c>
      <c r="C430">
        <v>0.1884352142526261</v>
      </c>
      <c r="D430">
        <v>0.9062120990942103</v>
      </c>
      <c r="E430">
        <v>-2.672277101003151E-3</v>
      </c>
      <c r="F430" s="8">
        <f t="shared" si="18"/>
        <v>2.5202175670839999E-4</v>
      </c>
      <c r="G430" s="8">
        <f t="shared" si="19"/>
        <v>0.14887047220290239</v>
      </c>
      <c r="I430" s="10" t="s">
        <v>859</v>
      </c>
      <c r="J430" s="11">
        <v>2.5202175670839999E-4</v>
      </c>
      <c r="L430" s="12" t="str">
        <f>_xlfn.XLOOKUP(I430,Sheet!$B$2:$B$900,Sheet!$A$2:$A$900)</f>
        <v>YUM</v>
      </c>
      <c r="M430" s="9">
        <f t="shared" si="20"/>
        <v>2.5202175670839999E-4</v>
      </c>
      <c r="P430" s="15"/>
      <c r="R430" s="10" t="s">
        <v>858</v>
      </c>
      <c r="S430" s="11">
        <v>0.14887047220290239</v>
      </c>
      <c r="V430" s="16"/>
    </row>
    <row r="431" spans="1:22">
      <c r="A431" s="1" t="s">
        <v>860</v>
      </c>
      <c r="B431">
        <v>0.20101521980634149</v>
      </c>
      <c r="C431">
        <v>0.16107264510701111</v>
      </c>
      <c r="D431">
        <v>0.95403466097542233</v>
      </c>
      <c r="E431">
        <v>-3.9942574699330352E-2</v>
      </c>
      <c r="F431" s="8">
        <f t="shared" si="18"/>
        <v>9.1679217795010475E-5</v>
      </c>
      <c r="G431" s="8">
        <f t="shared" si="19"/>
        <v>8.9281745094842893E-2</v>
      </c>
      <c r="I431" s="10" t="s">
        <v>861</v>
      </c>
      <c r="J431" s="11">
        <v>9.1679217795010475E-5</v>
      </c>
      <c r="L431" s="12" t="str">
        <f>_xlfn.XLOOKUP(I431,Sheet!$B$2:$B$900,Sheet!$A$2:$A$900)</f>
        <v>ZBH</v>
      </c>
      <c r="M431" s="9">
        <f t="shared" si="20"/>
        <v>9.1679217795010475E-5</v>
      </c>
      <c r="P431" s="15"/>
      <c r="R431" s="10" t="s">
        <v>860</v>
      </c>
      <c r="S431" s="11">
        <v>8.9281745094842893E-2</v>
      </c>
      <c r="V431" s="16"/>
    </row>
    <row r="432" spans="1:22">
      <c r="A432" s="1" t="s">
        <v>862</v>
      </c>
      <c r="B432">
        <v>0.24113020727492249</v>
      </c>
      <c r="C432">
        <v>0.53240169449678165</v>
      </c>
      <c r="D432">
        <v>1.147661432211275</v>
      </c>
      <c r="E432">
        <v>0.29127148722185908</v>
      </c>
      <c r="F432" s="8">
        <f t="shared" si="18"/>
        <v>1.4914029265002001E-3</v>
      </c>
      <c r="G432" s="8">
        <f t="shared" si="19"/>
        <v>0.19817158220444681</v>
      </c>
      <c r="I432" s="10" t="s">
        <v>863</v>
      </c>
      <c r="J432" s="11">
        <v>1.4914029265002001E-3</v>
      </c>
      <c r="L432" s="12" t="str">
        <f>_xlfn.XLOOKUP(I432,Sheet!$B$2:$B$900,Sheet!$A$2:$A$900)</f>
        <v>ZBRA</v>
      </c>
      <c r="M432" s="9">
        <f t="shared" si="20"/>
        <v>1.4914029265002001E-3</v>
      </c>
      <c r="P432" s="15"/>
      <c r="R432" s="10" t="s">
        <v>862</v>
      </c>
      <c r="S432" s="11">
        <v>0.19817158220444681</v>
      </c>
      <c r="V432" s="16"/>
    </row>
    <row r="433" spans="1:22" ht="16" customHeight="1" thickBot="1">
      <c r="A433" s="1" t="s">
        <v>864</v>
      </c>
      <c r="B433">
        <v>0.21798631607130789</v>
      </c>
      <c r="C433">
        <v>3.4316122105507392E-2</v>
      </c>
      <c r="D433">
        <v>1.0359506425444549</v>
      </c>
      <c r="E433">
        <v>-0.1836701939658005</v>
      </c>
      <c r="F433" s="8">
        <f t="shared" si="18"/>
        <v>-1.768164716796E-4</v>
      </c>
      <c r="G433" s="8">
        <f t="shared" si="19"/>
        <v>-0.1000262115868546</v>
      </c>
      <c r="I433" s="17" t="s">
        <v>865</v>
      </c>
      <c r="J433" s="11">
        <v>-1.768164716796E-4</v>
      </c>
      <c r="K433" s="18"/>
      <c r="L433" s="12" t="str">
        <f>_xlfn.XLOOKUP(I433,Sheet!$B$2:$B$900,Sheet!$A$2:$A$900)</f>
        <v>ZION</v>
      </c>
      <c r="M433" s="19">
        <f t="shared" si="20"/>
        <v>-1.768164716796E-4</v>
      </c>
      <c r="N433" s="18"/>
      <c r="O433" s="18"/>
      <c r="P433" s="20"/>
      <c r="R433" s="17" t="s">
        <v>864</v>
      </c>
      <c r="S433" s="21">
        <v>-0.1000262115868546</v>
      </c>
      <c r="T433" s="22"/>
      <c r="U433" s="22"/>
      <c r="V433" s="23"/>
    </row>
    <row r="436" spans="1:22">
      <c r="I436" t="s">
        <v>886</v>
      </c>
      <c r="R436" t="s">
        <v>887</v>
      </c>
    </row>
  </sheetData>
  <mergeCells count="4">
    <mergeCell ref="O1:P1"/>
    <mergeCell ref="U1:V1"/>
    <mergeCell ref="O11:P11"/>
    <mergeCell ref="U11:V1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36"/>
  <sheetViews>
    <sheetView topLeftCell="G1" workbookViewId="0">
      <selection activeCell="S8" sqref="S8"/>
    </sheetView>
  </sheetViews>
  <sheetFormatPr baseColWidth="10" defaultColWidth="8.83203125" defaultRowHeight="15"/>
  <cols>
    <col min="6" max="6" width="13.83203125" style="8" bestFit="1" customWidth="1"/>
    <col min="7" max="7" width="15.6640625" style="8" bestFit="1" customWidth="1"/>
    <col min="9" max="9" width="11.1640625" style="12" customWidth="1"/>
    <col min="10" max="10" width="12.83203125" style="9" bestFit="1" customWidth="1"/>
    <col min="11" max="11" width="6.33203125" style="12" customWidth="1"/>
    <col min="12" max="12" width="12.1640625" style="12" customWidth="1"/>
    <col min="13" max="13" width="12.83203125" style="9" bestFit="1" customWidth="1"/>
    <col min="14" max="14" width="5.33203125" style="12" customWidth="1"/>
    <col min="15" max="15" width="13.6640625" style="12" customWidth="1"/>
    <col min="16" max="16" width="9.1640625" style="12" customWidth="1"/>
    <col min="18" max="18" width="11.1640625" style="12" customWidth="1"/>
    <col min="19" max="19" width="14" style="9" customWidth="1"/>
    <col min="20" max="20" width="5.33203125" customWidth="1"/>
    <col min="21" max="21" width="12.6640625" customWidth="1"/>
    <col min="22" max="22" width="10" customWidth="1"/>
  </cols>
  <sheetData>
    <row r="1" spans="1:22" ht="17" customHeight="1" thickBot="1">
      <c r="B1" s="1" t="s">
        <v>866</v>
      </c>
      <c r="C1" s="1" t="s">
        <v>867</v>
      </c>
      <c r="D1" s="1" t="s">
        <v>868</v>
      </c>
      <c r="E1" s="1" t="s">
        <v>869</v>
      </c>
      <c r="F1" s="2" t="s">
        <v>870</v>
      </c>
      <c r="G1" s="2" t="s">
        <v>871</v>
      </c>
      <c r="I1" s="3" t="s">
        <v>872</v>
      </c>
      <c r="J1" s="4" t="s">
        <v>870</v>
      </c>
      <c r="K1" s="5"/>
      <c r="L1" s="5" t="s">
        <v>872</v>
      </c>
      <c r="M1" s="6" t="s">
        <v>870</v>
      </c>
      <c r="N1" s="5"/>
      <c r="O1" s="35" t="s">
        <v>873</v>
      </c>
      <c r="P1" s="36"/>
      <c r="R1" s="3" t="s">
        <v>872</v>
      </c>
      <c r="S1" s="4" t="s">
        <v>871</v>
      </c>
      <c r="T1" s="7"/>
      <c r="U1" s="35" t="s">
        <v>874</v>
      </c>
      <c r="V1" s="36"/>
    </row>
    <row r="2" spans="1:22">
      <c r="A2" s="1" t="s">
        <v>2</v>
      </c>
      <c r="B2">
        <v>0.18568532212729161</v>
      </c>
      <c r="C2">
        <v>0.40216377797570152</v>
      </c>
      <c r="D2">
        <v>0.88004040650144943</v>
      </c>
      <c r="E2">
        <v>0.21647845584840991</v>
      </c>
      <c r="F2" s="8">
        <f t="shared" ref="F2:F65" si="0">_xlfn.XLOOKUP(A2,$L$2:$L$900,$M$2:$M$900)</f>
        <v>2.5248357195992999E-3</v>
      </c>
      <c r="G2" s="8">
        <f t="shared" ref="G2:G65" si="1">_xlfn.XLOOKUP(A2,$R$2:$R$900,$S$2:$S$900)</f>
        <v>5.0186139829035803E-2</v>
      </c>
      <c r="I2" s="10" t="s">
        <v>3</v>
      </c>
      <c r="J2" s="11">
        <v>2.5248357195992999E-3</v>
      </c>
      <c r="L2" s="12" t="str">
        <f>_xlfn.XLOOKUP(I2,Sheet!$B$2:$B$900,Sheet!$A$2:$A$900)</f>
        <v>A</v>
      </c>
      <c r="M2" s="9">
        <f t="shared" ref="M2:M65" si="2">J2</f>
        <v>2.5248357195992999E-3</v>
      </c>
      <c r="O2" s="13" t="s">
        <v>890</v>
      </c>
      <c r="P2" s="24">
        <f>COUNTIFS(E:E,"&gt;0", F:F,"&gt;0")</f>
        <v>142</v>
      </c>
      <c r="R2" s="10" t="s">
        <v>2</v>
      </c>
      <c r="S2" s="11">
        <v>5.0186139829035803E-2</v>
      </c>
      <c r="U2" s="13" t="s">
        <v>890</v>
      </c>
      <c r="V2" s="24">
        <f>COUNTIFS(E:E,"&gt;0", G:G,"&gt;0")</f>
        <v>190</v>
      </c>
    </row>
    <row r="3" spans="1:22">
      <c r="A3" s="1" t="s">
        <v>4</v>
      </c>
      <c r="B3">
        <v>0.27951572674095149</v>
      </c>
      <c r="C3">
        <v>-7.5222627196119274E-2</v>
      </c>
      <c r="D3">
        <v>1.3329404180825639</v>
      </c>
      <c r="E3">
        <v>-0.35473835393707082</v>
      </c>
      <c r="F3" s="8">
        <f t="shared" si="0"/>
        <v>3.9872704344417996E-3</v>
      </c>
      <c r="G3" s="8">
        <f t="shared" si="1"/>
        <v>-0.30593215998862938</v>
      </c>
      <c r="I3" s="10" t="s">
        <v>5</v>
      </c>
      <c r="J3" s="11">
        <v>3.9872704344417996E-3</v>
      </c>
      <c r="L3" s="12" t="str">
        <f>_xlfn.XLOOKUP(I3,Sheet!$B$2:$B$900,Sheet!$A$2:$A$900)</f>
        <v>AAL</v>
      </c>
      <c r="M3" s="9">
        <f t="shared" si="2"/>
        <v>3.9872704344417996E-3</v>
      </c>
      <c r="O3" s="14" t="s">
        <v>891</v>
      </c>
      <c r="P3" s="25">
        <f>COUNTIFS(E:E,"&lt;=0", F:F,"&lt;=0")</f>
        <v>127</v>
      </c>
      <c r="R3" s="10" t="s">
        <v>4</v>
      </c>
      <c r="S3" s="11">
        <v>-0.30593215998862938</v>
      </c>
      <c r="U3" s="14" t="s">
        <v>891</v>
      </c>
      <c r="V3" s="25">
        <f>COUNTIFS(E:E,"&lt;=0", G:G,"&lt;=0")</f>
        <v>47</v>
      </c>
    </row>
    <row r="4" spans="1:22" ht="16" customHeight="1">
      <c r="A4" s="1" t="s">
        <v>6</v>
      </c>
      <c r="B4">
        <v>0.23608032807145091</v>
      </c>
      <c r="C4">
        <v>0.71015011283266649</v>
      </c>
      <c r="D4">
        <v>1.1232867067781649</v>
      </c>
      <c r="E4">
        <v>0.47406978476121558</v>
      </c>
      <c r="F4" s="8">
        <f t="shared" si="0"/>
        <v>6.6278951023709997E-3</v>
      </c>
      <c r="G4" s="8">
        <f t="shared" si="1"/>
        <v>0.34004046984187197</v>
      </c>
      <c r="I4" s="10" t="s">
        <v>7</v>
      </c>
      <c r="J4" s="11">
        <v>6.6278951023709997E-3</v>
      </c>
      <c r="L4" s="12" t="str">
        <f>_xlfn.XLOOKUP(I4,Sheet!$B$2:$B$900,Sheet!$A$2:$A$900)</f>
        <v>AAPL</v>
      </c>
      <c r="M4" s="9">
        <f t="shared" si="2"/>
        <v>6.6278951023709997E-3</v>
      </c>
      <c r="O4" s="14" t="s">
        <v>892</v>
      </c>
      <c r="P4" s="25">
        <f>COUNTIFS(E:E,"&lt;=0", F:F,"&gt;0")</f>
        <v>80</v>
      </c>
      <c r="R4" s="10" t="s">
        <v>6</v>
      </c>
      <c r="S4" s="11">
        <v>0.34004046984187197</v>
      </c>
      <c r="U4" s="14" t="s">
        <v>892</v>
      </c>
      <c r="V4" s="25">
        <f>COUNTIFS(E:E,"&lt;=0", G:G,"&gt;0")</f>
        <v>160</v>
      </c>
    </row>
    <row r="5" spans="1:22" ht="16" customHeight="1">
      <c r="A5" s="1" t="s">
        <v>8</v>
      </c>
      <c r="B5">
        <v>0.180173332046388</v>
      </c>
      <c r="C5">
        <v>0.32392736433340469</v>
      </c>
      <c r="D5">
        <v>0.85343516716826195</v>
      </c>
      <c r="E5">
        <v>0.14375403228701669</v>
      </c>
      <c r="F5" s="8">
        <f t="shared" si="0"/>
        <v>4.9198755851629999E-4</v>
      </c>
      <c r="G5" s="8">
        <f t="shared" si="1"/>
        <v>0.1494861808477809</v>
      </c>
      <c r="I5" s="10" t="s">
        <v>9</v>
      </c>
      <c r="J5" s="11">
        <v>4.9198755851629999E-4</v>
      </c>
      <c r="L5" s="12" t="str">
        <f>_xlfn.XLOOKUP(I5,Sheet!$B$2:$B$900,Sheet!$A$2:$A$900)</f>
        <v>ABT</v>
      </c>
      <c r="M5" s="9">
        <f t="shared" si="2"/>
        <v>4.9198755851629999E-4</v>
      </c>
      <c r="O5" s="14" t="s">
        <v>893</v>
      </c>
      <c r="P5" s="25">
        <f>COUNTIFS(E:E,"&gt;0", F:F,"&lt;=0")</f>
        <v>83</v>
      </c>
      <c r="R5" s="10" t="s">
        <v>8</v>
      </c>
      <c r="S5" s="11">
        <v>0.1494861808477809</v>
      </c>
      <c r="U5" s="14" t="s">
        <v>893</v>
      </c>
      <c r="V5" s="25">
        <f>COUNTIFS(E:E,"&gt;0", G:G,"&lt;=0")</f>
        <v>35</v>
      </c>
    </row>
    <row r="6" spans="1:22" ht="16" customHeight="1">
      <c r="A6" s="1" t="s">
        <v>10</v>
      </c>
      <c r="B6">
        <v>0.27741856945828658</v>
      </c>
      <c r="C6">
        <v>-7.4461498749835986E-3</v>
      </c>
      <c r="D6">
        <v>1.3228178723947659</v>
      </c>
      <c r="E6">
        <v>-0.28486471933327018</v>
      </c>
      <c r="F6" s="8">
        <f t="shared" si="0"/>
        <v>-9.7622627031349995E-4</v>
      </c>
      <c r="G6" s="8">
        <f t="shared" si="1"/>
        <v>0.28702282362561887</v>
      </c>
      <c r="I6" s="10" t="s">
        <v>11</v>
      </c>
      <c r="J6" s="11">
        <v>-9.7622627031349995E-4</v>
      </c>
      <c r="L6" s="12" t="str">
        <f>_xlfn.XLOOKUP(I6,Sheet!$B$2:$B$900,Sheet!$A$2:$A$900)</f>
        <v>ACGL</v>
      </c>
      <c r="M6" s="9">
        <f t="shared" si="2"/>
        <v>-9.7622627031349995E-4</v>
      </c>
      <c r="O6" s="14" t="s">
        <v>894</v>
      </c>
      <c r="P6" s="26">
        <f>P2/(P2+P4)</f>
        <v>0.63963963963963966</v>
      </c>
      <c r="R6" s="10" t="s">
        <v>10</v>
      </c>
      <c r="S6" s="11">
        <v>0.28702282362561887</v>
      </c>
      <c r="U6" s="14" t="s">
        <v>894</v>
      </c>
      <c r="V6" s="26">
        <f>V2/(V2+V4)</f>
        <v>0.54285714285714282</v>
      </c>
    </row>
    <row r="7" spans="1:22">
      <c r="A7" s="1" t="s">
        <v>12</v>
      </c>
      <c r="B7">
        <v>0.22082148516063571</v>
      </c>
      <c r="C7">
        <v>0.31787083898775609</v>
      </c>
      <c r="D7">
        <v>1.0496354190161969</v>
      </c>
      <c r="E7">
        <v>9.7049353827120433E-2</v>
      </c>
      <c r="F7" s="8">
        <f t="shared" si="0"/>
        <v>6.1663751490599996E-4</v>
      </c>
      <c r="G7" s="8">
        <f t="shared" si="1"/>
        <v>0.1990873024869029</v>
      </c>
      <c r="I7" s="10" t="s">
        <v>13</v>
      </c>
      <c r="J7" s="11">
        <v>6.1663751490599996E-4</v>
      </c>
      <c r="L7" s="12" t="str">
        <f>_xlfn.XLOOKUP(I7,Sheet!$B$2:$B$900,Sheet!$A$2:$A$900)</f>
        <v>ACN</v>
      </c>
      <c r="M7" s="9">
        <f t="shared" si="2"/>
        <v>6.1663751490599996E-4</v>
      </c>
      <c r="O7" s="14" t="s">
        <v>895</v>
      </c>
      <c r="P7" s="26">
        <f>P2/(P2+P5)</f>
        <v>0.63111111111111107</v>
      </c>
      <c r="R7" s="10" t="s">
        <v>12</v>
      </c>
      <c r="S7" s="11">
        <v>0.1990873024869029</v>
      </c>
      <c r="U7" s="14" t="s">
        <v>895</v>
      </c>
      <c r="V7" s="26">
        <f>V2/(V2+V5)</f>
        <v>0.84444444444444444</v>
      </c>
    </row>
    <row r="8" spans="1:22" ht="16" customHeight="1">
      <c r="A8" s="1" t="s">
        <v>14</v>
      </c>
      <c r="B8">
        <v>0.22913325989619199</v>
      </c>
      <c r="C8">
        <v>0.53109692871522562</v>
      </c>
      <c r="D8">
        <v>1.0897546414525989</v>
      </c>
      <c r="E8">
        <v>0.30196366881903358</v>
      </c>
      <c r="F8" s="8">
        <f t="shared" si="0"/>
        <v>3.6458203501085998E-3</v>
      </c>
      <c r="G8" s="8">
        <f t="shared" si="1"/>
        <v>0.13627142027448169</v>
      </c>
      <c r="I8" s="10" t="s">
        <v>15</v>
      </c>
      <c r="J8" s="11">
        <v>3.6458203501085998E-3</v>
      </c>
      <c r="L8" s="12" t="str">
        <f>_xlfn.XLOOKUP(I8,Sheet!$B$2:$B$900,Sheet!$A$2:$A$900)</f>
        <v>ADBE</v>
      </c>
      <c r="M8" s="9">
        <f t="shared" si="2"/>
        <v>3.6458203501085998E-3</v>
      </c>
      <c r="O8" s="27" t="s">
        <v>896</v>
      </c>
      <c r="P8" s="28">
        <f>2*P6*P7/(P6+P7)</f>
        <v>0.63534675615212532</v>
      </c>
      <c r="R8" s="10" t="s">
        <v>14</v>
      </c>
      <c r="S8" s="11">
        <v>0.13627142027448169</v>
      </c>
      <c r="U8" s="27" t="s">
        <v>896</v>
      </c>
      <c r="V8" s="28">
        <f>2*V6*V7/(V6+V7)</f>
        <v>0.66086956521739126</v>
      </c>
    </row>
    <row r="9" spans="1:22" ht="16" thickBot="1">
      <c r="A9" s="1" t="s">
        <v>16</v>
      </c>
      <c r="B9">
        <v>0.25166654368197661</v>
      </c>
      <c r="C9">
        <v>0.36424700322781761</v>
      </c>
      <c r="D9">
        <v>1.198518155044618</v>
      </c>
      <c r="E9">
        <v>0.11258045954584101</v>
      </c>
      <c r="F9" s="8">
        <f t="shared" si="0"/>
        <v>5.8939818212176004E-3</v>
      </c>
      <c r="G9" s="8">
        <f t="shared" si="1"/>
        <v>0.13752717576604809</v>
      </c>
      <c r="I9" s="10" t="s">
        <v>17</v>
      </c>
      <c r="J9" s="11">
        <v>5.8939818212176004E-3</v>
      </c>
      <c r="L9" s="12" t="str">
        <f>_xlfn.XLOOKUP(I9,Sheet!$B$2:$B$900,Sheet!$A$2:$A$900)</f>
        <v>ADI</v>
      </c>
      <c r="M9" s="9">
        <f t="shared" si="2"/>
        <v>5.8939818212176004E-3</v>
      </c>
      <c r="O9" s="29" t="s">
        <v>875</v>
      </c>
      <c r="P9" s="30">
        <f>(P2+P3)/(P2+P3+P4+P5)</f>
        <v>0.62268518518518523</v>
      </c>
      <c r="R9" s="10" t="s">
        <v>16</v>
      </c>
      <c r="S9" s="11">
        <v>0.13752717576604809</v>
      </c>
      <c r="U9" s="29" t="s">
        <v>875</v>
      </c>
      <c r="V9" s="30">
        <f>(V2+V3)/(V2+V3+V4+V5)</f>
        <v>0.54861111111111116</v>
      </c>
    </row>
    <row r="10" spans="1:22" ht="16" thickBot="1">
      <c r="A10" s="1" t="s">
        <v>18</v>
      </c>
      <c r="B10">
        <v>0.20041652378917749</v>
      </c>
      <c r="C10">
        <v>0.19746538072587161</v>
      </c>
      <c r="D10">
        <v>0.95114487877504106</v>
      </c>
      <c r="E10">
        <v>-2.951143063305905E-3</v>
      </c>
      <c r="F10" s="8">
        <f t="shared" si="0"/>
        <v>-1.4473221597035E-3</v>
      </c>
      <c r="G10" s="8">
        <f t="shared" si="1"/>
        <v>1.87861666230069E-2</v>
      </c>
      <c r="I10" s="10" t="s">
        <v>19</v>
      </c>
      <c r="J10" s="11">
        <v>-1.4473221597035E-3</v>
      </c>
      <c r="L10" s="12" t="str">
        <f>_xlfn.XLOOKUP(I10,Sheet!$B$2:$B$900,Sheet!$A$2:$A$900)</f>
        <v>ADM</v>
      </c>
      <c r="M10" s="9">
        <f t="shared" si="2"/>
        <v>-1.4473221597035E-3</v>
      </c>
      <c r="P10" s="31"/>
      <c r="R10" s="10" t="s">
        <v>18</v>
      </c>
      <c r="S10" s="11">
        <v>1.87861666230069E-2</v>
      </c>
      <c r="U10" s="12"/>
      <c r="V10" s="31"/>
    </row>
    <row r="11" spans="1:22" ht="16" thickBot="1">
      <c r="A11" s="1" t="s">
        <v>20</v>
      </c>
      <c r="B11">
        <v>0.2333214604651706</v>
      </c>
      <c r="C11">
        <v>0.15688211935945301</v>
      </c>
      <c r="D11">
        <v>1.109970221828753</v>
      </c>
      <c r="E11">
        <v>-7.6439341105717623E-2</v>
      </c>
      <c r="F11" s="8">
        <f t="shared" si="0"/>
        <v>6.8618492965960001E-4</v>
      </c>
      <c r="G11" s="8">
        <f t="shared" si="1"/>
        <v>0.1372303041904987</v>
      </c>
      <c r="I11" s="10" t="s">
        <v>21</v>
      </c>
      <c r="J11" s="11">
        <v>6.8618492965960001E-4</v>
      </c>
      <c r="L11" s="12" t="str">
        <f>_xlfn.XLOOKUP(I11,Sheet!$B$2:$B$900,Sheet!$A$2:$A$900)</f>
        <v>ADP</v>
      </c>
      <c r="M11" s="9">
        <f t="shared" si="2"/>
        <v>6.8618492965960001E-4</v>
      </c>
      <c r="O11" s="37" t="s">
        <v>876</v>
      </c>
      <c r="P11" s="38"/>
      <c r="R11" s="10" t="s">
        <v>20</v>
      </c>
      <c r="S11" s="11">
        <v>0.1372303041904987</v>
      </c>
      <c r="U11" s="37" t="s">
        <v>877</v>
      </c>
      <c r="V11" s="38"/>
    </row>
    <row r="12" spans="1:22">
      <c r="A12" s="1" t="s">
        <v>22</v>
      </c>
      <c r="B12">
        <v>0.23889564604724481</v>
      </c>
      <c r="C12">
        <v>0.63722447144623517</v>
      </c>
      <c r="D12">
        <v>1.1368756660189521</v>
      </c>
      <c r="E12">
        <v>0.39832882539899039</v>
      </c>
      <c r="F12" s="8">
        <f t="shared" si="0"/>
        <v>5.4487003128538001E-3</v>
      </c>
      <c r="G12" s="8">
        <f t="shared" si="1"/>
        <v>5.85410494798815E-2</v>
      </c>
      <c r="I12" s="10" t="s">
        <v>23</v>
      </c>
      <c r="J12" s="11">
        <v>5.4487003128538001E-3</v>
      </c>
      <c r="L12" s="12" t="str">
        <f>_xlfn.XLOOKUP(I12,Sheet!$B$2:$B$900,Sheet!$A$2:$A$900)</f>
        <v>ADSK</v>
      </c>
      <c r="M12" s="9">
        <f t="shared" si="2"/>
        <v>5.4487003128538001E-3</v>
      </c>
      <c r="O12" s="32" t="s">
        <v>878</v>
      </c>
      <c r="P12" s="33">
        <f>SQRT(SUMXMY2(E:E, F:F)/COUNT(E:E))</f>
        <v>0.23808448314053374</v>
      </c>
      <c r="R12" s="10" t="s">
        <v>22</v>
      </c>
      <c r="S12" s="11">
        <v>5.85410494798815E-2</v>
      </c>
      <c r="U12" s="32" t="s">
        <v>878</v>
      </c>
      <c r="V12" s="33">
        <f>SQRT(SUMXMY2($E$2:$E$433, $G$2:$G$433)/COUNT($E$2:$E$433))</f>
        <v>0.36287040057753289</v>
      </c>
    </row>
    <row r="13" spans="1:22" ht="16" thickBot="1">
      <c r="A13" s="1" t="s">
        <v>24</v>
      </c>
      <c r="B13">
        <v>0.19284439811378501</v>
      </c>
      <c r="C13">
        <v>0.13486791009977331</v>
      </c>
      <c r="D13">
        <v>0.91459578980756528</v>
      </c>
      <c r="E13">
        <v>-5.7976488014011757E-2</v>
      </c>
      <c r="F13" s="8">
        <f t="shared" si="0"/>
        <v>-7.0760878824264999E-3</v>
      </c>
      <c r="G13" s="8">
        <f t="shared" si="1"/>
        <v>0.11982157693635651</v>
      </c>
      <c r="I13" s="10" t="s">
        <v>25</v>
      </c>
      <c r="J13" s="11">
        <v>-7.0760878824264999E-3</v>
      </c>
      <c r="L13" s="12" t="str">
        <f>_xlfn.XLOOKUP(I13,Sheet!$B$2:$B$900,Sheet!$A$2:$A$900)</f>
        <v>AEE</v>
      </c>
      <c r="M13" s="9">
        <f t="shared" si="2"/>
        <v>-7.0760878824264999E-3</v>
      </c>
      <c r="O13" s="29" t="s">
        <v>879</v>
      </c>
      <c r="P13" s="34">
        <f>RSQ(F:F, E:E)</f>
        <v>0.12087027226609938</v>
      </c>
      <c r="R13" s="10" t="s">
        <v>24</v>
      </c>
      <c r="S13" s="11">
        <v>0.11982157693635651</v>
      </c>
      <c r="U13" s="29" t="s">
        <v>879</v>
      </c>
      <c r="V13" s="34">
        <f>RSQ(G:G, E:E)</f>
        <v>9.4080579025900384E-3</v>
      </c>
    </row>
    <row r="14" spans="1:22">
      <c r="A14" s="1" t="s">
        <v>26</v>
      </c>
      <c r="B14">
        <v>0.1540757529696489</v>
      </c>
      <c r="C14">
        <v>-2.023730111568867E-2</v>
      </c>
      <c r="D14">
        <v>0.72746753530351038</v>
      </c>
      <c r="E14">
        <v>-0.17431305408533751</v>
      </c>
      <c r="F14" s="8">
        <f t="shared" si="0"/>
        <v>-7.3986963633993E-3</v>
      </c>
      <c r="G14" s="8">
        <f t="shared" si="1"/>
        <v>0.17601600699067549</v>
      </c>
      <c r="I14" s="10" t="s">
        <v>27</v>
      </c>
      <c r="J14" s="11">
        <v>-7.3986963633993E-3</v>
      </c>
      <c r="L14" s="12" t="str">
        <f>_xlfn.XLOOKUP(I14,Sheet!$B$2:$B$900,Sheet!$A$2:$A$900)</f>
        <v>AEP</v>
      </c>
      <c r="M14" s="9">
        <f t="shared" si="2"/>
        <v>-7.3986963633993E-3</v>
      </c>
      <c r="P14" s="15"/>
      <c r="R14" s="10" t="s">
        <v>26</v>
      </c>
      <c r="S14" s="11">
        <v>0.17601600699067549</v>
      </c>
      <c r="V14" s="16"/>
    </row>
    <row r="15" spans="1:22">
      <c r="A15" s="1" t="s">
        <v>28</v>
      </c>
      <c r="B15">
        <v>0.24581541512170391</v>
      </c>
      <c r="C15">
        <v>0.3724312758331918</v>
      </c>
      <c r="D15">
        <v>1.1702759642150971</v>
      </c>
      <c r="E15">
        <v>0.12661586071148789</v>
      </c>
      <c r="F15" s="8">
        <f t="shared" si="0"/>
        <v>-2.7578533596497E-3</v>
      </c>
      <c r="G15" s="8">
        <f t="shared" si="1"/>
        <v>9.0560405525186793E-2</v>
      </c>
      <c r="I15" s="10" t="s">
        <v>29</v>
      </c>
      <c r="J15" s="11">
        <v>-2.7578533596497E-3</v>
      </c>
      <c r="L15" s="12" t="str">
        <f>_xlfn.XLOOKUP(I15,Sheet!$B$2:$B$900,Sheet!$A$2:$A$900)</f>
        <v>AES</v>
      </c>
      <c r="M15" s="9">
        <f t="shared" si="2"/>
        <v>-2.7578533596497E-3</v>
      </c>
      <c r="P15" s="15"/>
      <c r="R15" s="10" t="s">
        <v>28</v>
      </c>
      <c r="S15" s="11">
        <v>9.0560405525186793E-2</v>
      </c>
      <c r="V15" s="16"/>
    </row>
    <row r="16" spans="1:22">
      <c r="A16" s="1" t="s">
        <v>30</v>
      </c>
      <c r="B16">
        <v>0.25743199779346893</v>
      </c>
      <c r="C16">
        <v>2.057755715153153E-2</v>
      </c>
      <c r="D16">
        <v>1.226346812979288</v>
      </c>
      <c r="E16">
        <v>-0.23685444064193739</v>
      </c>
      <c r="F16" s="8">
        <f t="shared" si="0"/>
        <v>-2.8809125395522E-3</v>
      </c>
      <c r="G16" s="8">
        <f t="shared" si="1"/>
        <v>0.1188677399163533</v>
      </c>
      <c r="I16" s="10" t="s">
        <v>31</v>
      </c>
      <c r="J16" s="11">
        <v>-2.8809125395522E-3</v>
      </c>
      <c r="L16" s="12" t="str">
        <f>_xlfn.XLOOKUP(I16,Sheet!$B$2:$B$900,Sheet!$A$2:$A$900)</f>
        <v>AFL</v>
      </c>
      <c r="M16" s="9">
        <f t="shared" si="2"/>
        <v>-2.8809125395522E-3</v>
      </c>
      <c r="P16" s="15"/>
      <c r="R16" s="10" t="s">
        <v>30</v>
      </c>
      <c r="S16" s="11">
        <v>0.1188677399163533</v>
      </c>
      <c r="V16" s="16"/>
    </row>
    <row r="17" spans="1:22">
      <c r="A17" s="1" t="s">
        <v>32</v>
      </c>
      <c r="B17">
        <v>0.3184124285784059</v>
      </c>
      <c r="C17">
        <v>-5.5762858303775031E-3</v>
      </c>
      <c r="D17">
        <v>1.5206867758349809</v>
      </c>
      <c r="E17">
        <v>-0.32398871440878341</v>
      </c>
      <c r="F17" s="8">
        <f t="shared" si="0"/>
        <v>6.6824092465829997E-4</v>
      </c>
      <c r="G17" s="8">
        <f t="shared" si="1"/>
        <v>0.22215385033725901</v>
      </c>
      <c r="I17" s="10" t="s">
        <v>33</v>
      </c>
      <c r="J17" s="11">
        <v>6.6824092465829997E-4</v>
      </c>
      <c r="L17" s="12" t="str">
        <f>_xlfn.XLOOKUP(I17,Sheet!$B$2:$B$900,Sheet!$A$2:$A$900)</f>
        <v>AIG</v>
      </c>
      <c r="M17" s="9">
        <f t="shared" si="2"/>
        <v>6.6824092465829997E-4</v>
      </c>
      <c r="P17" s="15"/>
      <c r="R17" s="10" t="s">
        <v>32</v>
      </c>
      <c r="S17" s="11">
        <v>0.22215385033725901</v>
      </c>
      <c r="V17" s="16"/>
    </row>
    <row r="18" spans="1:22">
      <c r="A18" s="1" t="s">
        <v>34</v>
      </c>
      <c r="B18">
        <v>0.21363330750557549</v>
      </c>
      <c r="C18">
        <v>0.1797815188862554</v>
      </c>
      <c r="D18">
        <v>1.0149395679578079</v>
      </c>
      <c r="E18">
        <v>-3.3851788619320117E-2</v>
      </c>
      <c r="F18" s="8">
        <f t="shared" si="0"/>
        <v>-1.5881651334323E-3</v>
      </c>
      <c r="G18" s="8">
        <f t="shared" si="1"/>
        <v>0.28115525228980781</v>
      </c>
      <c r="I18" s="10" t="s">
        <v>35</v>
      </c>
      <c r="J18" s="11">
        <v>-1.5881651334323E-3</v>
      </c>
      <c r="L18" s="12" t="str">
        <f>_xlfn.XLOOKUP(I18,Sheet!$B$2:$B$900,Sheet!$A$2:$A$900)</f>
        <v>AIZ</v>
      </c>
      <c r="M18" s="9">
        <f t="shared" si="2"/>
        <v>-1.5881651334323E-3</v>
      </c>
      <c r="P18" s="15"/>
      <c r="R18" s="10" t="s">
        <v>34</v>
      </c>
      <c r="S18" s="11">
        <v>0.28115525228980781</v>
      </c>
      <c r="V18" s="16"/>
    </row>
    <row r="19" spans="1:22">
      <c r="A19" s="1" t="s">
        <v>36</v>
      </c>
      <c r="B19">
        <v>0.19522114433009929</v>
      </c>
      <c r="C19">
        <v>0.36128876781827729</v>
      </c>
      <c r="D19">
        <v>0.92606785361594612</v>
      </c>
      <c r="E19">
        <v>0.166067623488178</v>
      </c>
      <c r="F19" s="8">
        <f t="shared" si="0"/>
        <v>-1.3745431422082001E-3</v>
      </c>
      <c r="G19" s="8">
        <f t="shared" si="1"/>
        <v>0.18869542975547859</v>
      </c>
      <c r="I19" s="10" t="s">
        <v>37</v>
      </c>
      <c r="J19" s="11">
        <v>-1.3745431422082001E-3</v>
      </c>
      <c r="L19" s="12" t="str">
        <f>_xlfn.XLOOKUP(I19,Sheet!$B$2:$B$900,Sheet!$A$2:$A$900)</f>
        <v>AJG</v>
      </c>
      <c r="M19" s="9">
        <f t="shared" si="2"/>
        <v>-1.3745431422082001E-3</v>
      </c>
      <c r="P19" s="15"/>
      <c r="R19" s="10" t="s">
        <v>36</v>
      </c>
      <c r="S19" s="11">
        <v>0.18869542975547859</v>
      </c>
      <c r="V19" s="16"/>
    </row>
    <row r="20" spans="1:22">
      <c r="A20" s="1" t="s">
        <v>38</v>
      </c>
      <c r="B20">
        <v>0.1289943717292342</v>
      </c>
      <c r="C20">
        <v>0.26774066207886282</v>
      </c>
      <c r="D20">
        <v>0.60640488081506927</v>
      </c>
      <c r="E20">
        <v>0.1387462903496286</v>
      </c>
      <c r="F20" s="8">
        <f t="shared" si="0"/>
        <v>1.4901212417191001E-3</v>
      </c>
      <c r="G20" s="8">
        <f t="shared" si="1"/>
        <v>0.2333791716073122</v>
      </c>
      <c r="I20" s="10" t="s">
        <v>39</v>
      </c>
      <c r="J20" s="11">
        <v>1.4901212417191001E-3</v>
      </c>
      <c r="L20" s="12" t="str">
        <f>_xlfn.XLOOKUP(I20,Sheet!$B$2:$B$900,Sheet!$A$2:$A$900)</f>
        <v>AKAM</v>
      </c>
      <c r="M20" s="9">
        <f t="shared" si="2"/>
        <v>1.4901212417191001E-3</v>
      </c>
      <c r="P20" s="15"/>
      <c r="R20" s="10" t="s">
        <v>38</v>
      </c>
      <c r="S20" s="11">
        <v>0.2333791716073122</v>
      </c>
      <c r="V20" s="16"/>
    </row>
    <row r="21" spans="1:22">
      <c r="A21" s="1" t="s">
        <v>40</v>
      </c>
      <c r="B21">
        <v>0.24578363451889709</v>
      </c>
      <c r="C21">
        <v>0.91192388430832272</v>
      </c>
      <c r="D21">
        <v>1.1701225657997489</v>
      </c>
      <c r="E21">
        <v>0.66614024978942554</v>
      </c>
      <c r="F21" s="8">
        <f t="shared" si="0"/>
        <v>4.7436477354464001E-3</v>
      </c>
      <c r="G21" s="8">
        <f t="shared" si="1"/>
        <v>-0.33120871600529628</v>
      </c>
      <c r="I21" s="10" t="s">
        <v>41</v>
      </c>
      <c r="J21" s="11">
        <v>4.7436477354464001E-3</v>
      </c>
      <c r="L21" s="12" t="str">
        <f>_xlfn.XLOOKUP(I21,Sheet!$B$2:$B$900,Sheet!$A$2:$A$900)</f>
        <v>ALB</v>
      </c>
      <c r="M21" s="9">
        <f t="shared" si="2"/>
        <v>4.7436477354464001E-3</v>
      </c>
      <c r="P21" s="15"/>
      <c r="R21" s="10" t="s">
        <v>40</v>
      </c>
      <c r="S21" s="11">
        <v>-0.33120871600529628</v>
      </c>
      <c r="V21" s="16"/>
    </row>
    <row r="22" spans="1:22">
      <c r="A22" s="1" t="s">
        <v>42</v>
      </c>
      <c r="B22">
        <v>0.29534266830341738</v>
      </c>
      <c r="C22">
        <v>0.89426090922513579</v>
      </c>
      <c r="D22">
        <v>1.4093338008719509</v>
      </c>
      <c r="E22">
        <v>0.59891824092171841</v>
      </c>
      <c r="F22" s="8">
        <f t="shared" si="0"/>
        <v>6.4035808783456999E-3</v>
      </c>
      <c r="G22" s="8">
        <f t="shared" si="1"/>
        <v>-8.5869840468172406E-2</v>
      </c>
      <c r="I22" s="10" t="s">
        <v>43</v>
      </c>
      <c r="J22" s="11">
        <v>6.4035808783456999E-3</v>
      </c>
      <c r="L22" s="12" t="str">
        <f>_xlfn.XLOOKUP(I22,Sheet!$B$2:$B$900,Sheet!$A$2:$A$900)</f>
        <v>ALGN</v>
      </c>
      <c r="M22" s="9">
        <f t="shared" si="2"/>
        <v>6.4035808783456999E-3</v>
      </c>
      <c r="P22" s="15"/>
      <c r="R22" s="10" t="s">
        <v>42</v>
      </c>
      <c r="S22" s="11">
        <v>-8.5869840468172406E-2</v>
      </c>
      <c r="V22" s="16"/>
    </row>
    <row r="23" spans="1:22">
      <c r="A23" s="1" t="s">
        <v>44</v>
      </c>
      <c r="B23">
        <v>0.21409393441400629</v>
      </c>
      <c r="C23">
        <v>9.2161778053701626E-2</v>
      </c>
      <c r="D23">
        <v>1.01716291904557</v>
      </c>
      <c r="E23">
        <v>-0.1219321563603047</v>
      </c>
      <c r="F23" s="8">
        <f t="shared" si="0"/>
        <v>-2.1318571185500001E-3</v>
      </c>
      <c r="G23" s="8">
        <f t="shared" si="1"/>
        <v>0.19782731443635709</v>
      </c>
      <c r="I23" s="10" t="s">
        <v>45</v>
      </c>
      <c r="J23" s="11">
        <v>-2.1318571185500001E-3</v>
      </c>
      <c r="L23" s="12" t="str">
        <f>_xlfn.XLOOKUP(I23,Sheet!$B$2:$B$900,Sheet!$A$2:$A$900)</f>
        <v>ALL</v>
      </c>
      <c r="M23" s="9">
        <f t="shared" si="2"/>
        <v>-2.1318571185500001E-3</v>
      </c>
      <c r="P23" s="15"/>
      <c r="R23" s="10" t="s">
        <v>44</v>
      </c>
      <c r="S23" s="11">
        <v>0.19782731443635709</v>
      </c>
      <c r="V23" s="16"/>
    </row>
    <row r="24" spans="1:22">
      <c r="A24" s="1" t="s">
        <v>46</v>
      </c>
      <c r="B24">
        <v>0.30149384292179748</v>
      </c>
      <c r="C24">
        <v>0.53697903493890964</v>
      </c>
      <c r="D24">
        <v>1.439024252142757</v>
      </c>
      <c r="E24">
        <v>0.2354851920171121</v>
      </c>
      <c r="F24" s="8">
        <f t="shared" si="0"/>
        <v>8.2039994353627008E-3</v>
      </c>
      <c r="G24" s="8">
        <f t="shared" si="1"/>
        <v>0.33873350421311788</v>
      </c>
      <c r="I24" s="10" t="s">
        <v>47</v>
      </c>
      <c r="J24" s="11">
        <v>8.2039994353627008E-3</v>
      </c>
      <c r="L24" s="12" t="str">
        <f>_xlfn.XLOOKUP(I24,Sheet!$B$2:$B$900,Sheet!$A$2:$A$900)</f>
        <v>AMAT</v>
      </c>
      <c r="M24" s="9">
        <f t="shared" si="2"/>
        <v>8.2039994353627008E-3</v>
      </c>
      <c r="P24" s="15"/>
      <c r="R24" s="10" t="s">
        <v>46</v>
      </c>
      <c r="S24" s="11">
        <v>0.33873350421311788</v>
      </c>
      <c r="V24" s="16"/>
    </row>
    <row r="25" spans="1:22">
      <c r="A25" s="1" t="s">
        <v>48</v>
      </c>
      <c r="B25">
        <v>0.24274363637425911</v>
      </c>
      <c r="C25">
        <v>0.87949770891223578</v>
      </c>
      <c r="D25">
        <v>1.1554491217217651</v>
      </c>
      <c r="E25">
        <v>0.63675407253797667</v>
      </c>
      <c r="F25" s="8">
        <f t="shared" si="0"/>
        <v>1.7704977215189301E-2</v>
      </c>
      <c r="G25" s="8">
        <f t="shared" si="1"/>
        <v>0.37170985567161319</v>
      </c>
      <c r="I25" s="10" t="s">
        <v>49</v>
      </c>
      <c r="J25" s="11">
        <v>1.7704977215189301E-2</v>
      </c>
      <c r="L25" s="12" t="str">
        <f>_xlfn.XLOOKUP(I25,Sheet!$B$2:$B$900,Sheet!$A$2:$A$900)</f>
        <v>AMD</v>
      </c>
      <c r="M25" s="9">
        <f t="shared" si="2"/>
        <v>1.7704977215189301E-2</v>
      </c>
      <c r="P25" s="15"/>
      <c r="R25" s="10" t="s">
        <v>48</v>
      </c>
      <c r="S25" s="11">
        <v>0.37170985567161319</v>
      </c>
      <c r="V25" s="16"/>
    </row>
    <row r="26" spans="1:22">
      <c r="A26" s="1" t="s">
        <v>50</v>
      </c>
      <c r="B26">
        <v>0.24744463991550791</v>
      </c>
      <c r="C26">
        <v>0.30812414921735942</v>
      </c>
      <c r="D26">
        <v>1.178139896285094</v>
      </c>
      <c r="E26">
        <v>6.0679509301851509E-2</v>
      </c>
      <c r="F26" s="8">
        <f t="shared" si="0"/>
        <v>1.7355461737141001E-3</v>
      </c>
      <c r="G26" s="8">
        <f t="shared" si="1"/>
        <v>0.2051204347253269</v>
      </c>
      <c r="I26" s="10" t="s">
        <v>51</v>
      </c>
      <c r="J26" s="11">
        <v>1.7355461737141001E-3</v>
      </c>
      <c r="L26" s="12" t="str">
        <f>_xlfn.XLOOKUP(I26,Sheet!$B$2:$B$900,Sheet!$A$2:$A$900)</f>
        <v>AME</v>
      </c>
      <c r="M26" s="9">
        <f t="shared" si="2"/>
        <v>1.7355461737141001E-3</v>
      </c>
      <c r="P26" s="15"/>
      <c r="R26" s="10" t="s">
        <v>50</v>
      </c>
      <c r="S26" s="11">
        <v>0.2051204347253269</v>
      </c>
      <c r="V26" s="16"/>
    </row>
    <row r="27" spans="1:22">
      <c r="A27" s="1" t="s">
        <v>52</v>
      </c>
      <c r="B27">
        <v>0.169262239920177</v>
      </c>
      <c r="C27">
        <v>5.2506187537615052E-2</v>
      </c>
      <c r="D27">
        <v>0.80076957576779439</v>
      </c>
      <c r="E27">
        <v>-0.116756052382562</v>
      </c>
      <c r="F27" s="8">
        <f t="shared" si="0"/>
        <v>-2.4073872456539E-3</v>
      </c>
      <c r="G27" s="8">
        <f t="shared" si="1"/>
        <v>0.17404493530841089</v>
      </c>
      <c r="I27" s="10" t="s">
        <v>53</v>
      </c>
      <c r="J27" s="11">
        <v>-2.4073872456539E-3</v>
      </c>
      <c r="L27" s="12" t="str">
        <f>_xlfn.XLOOKUP(I27,Sheet!$B$2:$B$900,Sheet!$A$2:$A$900)</f>
        <v>AMGN</v>
      </c>
      <c r="M27" s="9">
        <f t="shared" si="2"/>
        <v>-2.4073872456539E-3</v>
      </c>
      <c r="P27" s="15"/>
      <c r="R27" s="10" t="s">
        <v>52</v>
      </c>
      <c r="S27" s="11">
        <v>0.17404493530841089</v>
      </c>
      <c r="V27" s="16"/>
    </row>
    <row r="28" spans="1:22">
      <c r="A28" s="1" t="s">
        <v>54</v>
      </c>
      <c r="B28">
        <v>0.3716113782291019</v>
      </c>
      <c r="C28">
        <v>0.41871879414854629</v>
      </c>
      <c r="D28">
        <v>1.7774671341005981</v>
      </c>
      <c r="E28">
        <v>4.7107415919444402E-2</v>
      </c>
      <c r="F28" s="8">
        <f t="shared" si="0"/>
        <v>5.7895157537928999E-3</v>
      </c>
      <c r="G28" s="8">
        <f t="shared" si="1"/>
        <v>0.19943033981359171</v>
      </c>
      <c r="I28" s="10" t="s">
        <v>55</v>
      </c>
      <c r="J28" s="11">
        <v>5.7895157537928999E-3</v>
      </c>
      <c r="L28" s="12" t="str">
        <f>_xlfn.XLOOKUP(I28,Sheet!$B$2:$B$900,Sheet!$A$2:$A$900)</f>
        <v>AMP</v>
      </c>
      <c r="M28" s="9">
        <f t="shared" si="2"/>
        <v>5.7895157537928999E-3</v>
      </c>
      <c r="P28" s="15"/>
      <c r="R28" s="10" t="s">
        <v>54</v>
      </c>
      <c r="S28" s="11">
        <v>0.19943033981359171</v>
      </c>
      <c r="V28" s="16"/>
    </row>
    <row r="29" spans="1:22">
      <c r="A29" s="1" t="s">
        <v>56</v>
      </c>
      <c r="B29">
        <v>0.20814479117628301</v>
      </c>
      <c r="C29">
        <v>9.1292382290067753E-2</v>
      </c>
      <c r="D29">
        <v>0.98844763158244475</v>
      </c>
      <c r="E29">
        <v>-0.1168524088862153</v>
      </c>
      <c r="F29" s="8">
        <f t="shared" si="0"/>
        <v>-6.9020742140661001E-3</v>
      </c>
      <c r="G29" s="8">
        <f t="shared" si="1"/>
        <v>0.20091079740609941</v>
      </c>
      <c r="I29" s="10" t="s">
        <v>57</v>
      </c>
      <c r="J29" s="11">
        <v>-6.9020742140661001E-3</v>
      </c>
      <c r="L29" s="12" t="str">
        <f>_xlfn.XLOOKUP(I29,Sheet!$B$2:$B$900,Sheet!$A$2:$A$900)</f>
        <v>AMT</v>
      </c>
      <c r="M29" s="9">
        <f t="shared" si="2"/>
        <v>-6.9020742140661001E-3</v>
      </c>
      <c r="P29" s="15"/>
      <c r="R29" s="10" t="s">
        <v>56</v>
      </c>
      <c r="S29" s="11">
        <v>0.20091079740609941</v>
      </c>
      <c r="V29" s="16"/>
    </row>
    <row r="30" spans="1:22">
      <c r="A30" s="1" t="s">
        <v>58</v>
      </c>
      <c r="B30">
        <v>0.144703611550275</v>
      </c>
      <c r="C30">
        <v>0.64135350896320276</v>
      </c>
      <c r="D30">
        <v>0.68223014157328721</v>
      </c>
      <c r="E30">
        <v>0.49664989741292781</v>
      </c>
      <c r="F30" s="8">
        <f t="shared" si="0"/>
        <v>2.7230387642141001E-3</v>
      </c>
      <c r="G30" s="8">
        <f t="shared" si="1"/>
        <v>5.015193177235E-2</v>
      </c>
      <c r="I30" s="10" t="s">
        <v>59</v>
      </c>
      <c r="J30" s="11">
        <v>2.7230387642141001E-3</v>
      </c>
      <c r="L30" s="12" t="str">
        <f>_xlfn.XLOOKUP(I30,Sheet!$B$2:$B$900,Sheet!$A$2:$A$900)</f>
        <v>AMZN</v>
      </c>
      <c r="M30" s="9">
        <f t="shared" si="2"/>
        <v>2.7230387642141001E-3</v>
      </c>
      <c r="P30" s="15"/>
      <c r="R30" s="10" t="s">
        <v>58</v>
      </c>
      <c r="S30" s="11">
        <v>5.015193177235E-2</v>
      </c>
      <c r="V30" s="16"/>
    </row>
    <row r="31" spans="1:22">
      <c r="A31" s="1" t="s">
        <v>60</v>
      </c>
      <c r="B31">
        <v>0.23333641307408859</v>
      </c>
      <c r="C31">
        <v>0.45159013712530249</v>
      </c>
      <c r="D31">
        <v>1.110042394988189</v>
      </c>
      <c r="E31">
        <v>0.2182537240512139</v>
      </c>
      <c r="F31" s="8">
        <f t="shared" si="0"/>
        <v>4.9455946039723003E-3</v>
      </c>
      <c r="G31" s="8">
        <f t="shared" si="1"/>
        <v>0.25856619856319119</v>
      </c>
      <c r="I31" s="10" t="s">
        <v>61</v>
      </c>
      <c r="J31" s="11">
        <v>4.9455946039723003E-3</v>
      </c>
      <c r="L31" s="12" t="str">
        <f>_xlfn.XLOOKUP(I31,Sheet!$B$2:$B$900,Sheet!$A$2:$A$900)</f>
        <v>ANSS</v>
      </c>
      <c r="M31" s="9">
        <f t="shared" si="2"/>
        <v>4.9455946039723003E-3</v>
      </c>
      <c r="P31" s="15"/>
      <c r="R31" s="10" t="s">
        <v>60</v>
      </c>
      <c r="S31" s="11">
        <v>0.25856619856319119</v>
      </c>
      <c r="V31" s="16"/>
    </row>
    <row r="32" spans="1:22">
      <c r="A32" s="1" t="s">
        <v>62</v>
      </c>
      <c r="B32">
        <v>0.16588921295856901</v>
      </c>
      <c r="C32">
        <v>0.1031169903825279</v>
      </c>
      <c r="D32">
        <v>0.78448867027382752</v>
      </c>
      <c r="E32">
        <v>-6.2772222576041148E-2</v>
      </c>
      <c r="F32" s="8">
        <f t="shared" si="0"/>
        <v>-4.0568603866960001E-4</v>
      </c>
      <c r="G32" s="8">
        <f t="shared" si="1"/>
        <v>0.18573560590795521</v>
      </c>
      <c r="I32" s="10" t="s">
        <v>63</v>
      </c>
      <c r="J32" s="11">
        <v>-4.0568603866960001E-4</v>
      </c>
      <c r="L32" s="12" t="str">
        <f>_xlfn.XLOOKUP(I32,Sheet!$B$2:$B$900,Sheet!$A$2:$A$900)</f>
        <v>AON</v>
      </c>
      <c r="M32" s="9">
        <f t="shared" si="2"/>
        <v>-4.0568603866960001E-4</v>
      </c>
      <c r="P32" s="15"/>
      <c r="R32" s="10" t="s">
        <v>62</v>
      </c>
      <c r="S32" s="11">
        <v>0.18573560590795521</v>
      </c>
      <c r="V32" s="16"/>
    </row>
    <row r="33" spans="1:22">
      <c r="A33" s="1" t="s">
        <v>64</v>
      </c>
      <c r="B33">
        <v>0.1466342925146695</v>
      </c>
      <c r="C33">
        <v>0.23335357244039431</v>
      </c>
      <c r="D33">
        <v>0.69154914040670401</v>
      </c>
      <c r="E33">
        <v>8.671927992572484E-2</v>
      </c>
      <c r="F33" s="8">
        <f t="shared" si="0"/>
        <v>2.1651418032550001E-4</v>
      </c>
      <c r="G33" s="8">
        <f t="shared" si="1"/>
        <v>-3.9288032781360498E-2</v>
      </c>
      <c r="I33" s="10" t="s">
        <v>65</v>
      </c>
      <c r="J33" s="11">
        <v>2.1651418032550001E-4</v>
      </c>
      <c r="L33" s="12" t="str">
        <f>_xlfn.XLOOKUP(I33,Sheet!$B$2:$B$900,Sheet!$A$2:$A$900)</f>
        <v>AOS</v>
      </c>
      <c r="M33" s="9">
        <f t="shared" si="2"/>
        <v>2.1651418032550001E-4</v>
      </c>
      <c r="P33" s="15"/>
      <c r="R33" s="10" t="s">
        <v>64</v>
      </c>
      <c r="S33" s="11">
        <v>-3.9288032781360498E-2</v>
      </c>
      <c r="V33" s="16"/>
    </row>
    <row r="34" spans="1:22">
      <c r="A34" s="1" t="s">
        <v>66</v>
      </c>
      <c r="B34">
        <v>0.38996424851807082</v>
      </c>
      <c r="C34">
        <v>0.25618975532489602</v>
      </c>
      <c r="D34">
        <v>1.8660526539077951</v>
      </c>
      <c r="E34">
        <v>-0.13377449319317489</v>
      </c>
      <c r="F34" s="8">
        <f t="shared" si="0"/>
        <v>5.5296722529266E-3</v>
      </c>
      <c r="G34" s="8">
        <f t="shared" si="1"/>
        <v>-0.98391864469728341</v>
      </c>
      <c r="I34" s="10" t="s">
        <v>67</v>
      </c>
      <c r="J34" s="11">
        <v>5.5296722529266E-3</v>
      </c>
      <c r="L34" s="12" t="str">
        <f>_xlfn.XLOOKUP(I34,Sheet!$B$2:$B$900,Sheet!$A$2:$A$900)</f>
        <v>APA</v>
      </c>
      <c r="M34" s="9">
        <f t="shared" si="2"/>
        <v>5.5296722529266E-3</v>
      </c>
      <c r="P34" s="15"/>
      <c r="R34" s="10" t="s">
        <v>66</v>
      </c>
      <c r="S34" s="11">
        <v>-0.98391864469728341</v>
      </c>
      <c r="V34" s="16"/>
    </row>
    <row r="35" spans="1:22">
      <c r="A35" s="1" t="s">
        <v>68</v>
      </c>
      <c r="B35">
        <v>0.21762779335567131</v>
      </c>
      <c r="C35">
        <v>0.26931683039724968</v>
      </c>
      <c r="D35">
        <v>1.0342201273374449</v>
      </c>
      <c r="E35">
        <v>5.1689037041578428E-2</v>
      </c>
      <c r="F35" s="8">
        <f t="shared" si="0"/>
        <v>-6.0444135297079999E-4</v>
      </c>
      <c r="G35" s="8">
        <f t="shared" si="1"/>
        <v>0.2291943933477707</v>
      </c>
      <c r="I35" s="10" t="s">
        <v>69</v>
      </c>
      <c r="J35" s="11">
        <v>-6.0444135297079999E-4</v>
      </c>
      <c r="L35" s="12" t="str">
        <f>_xlfn.XLOOKUP(I35,Sheet!$B$2:$B$900,Sheet!$A$2:$A$900)</f>
        <v>APD</v>
      </c>
      <c r="M35" s="9">
        <f t="shared" si="2"/>
        <v>-6.0444135297079999E-4</v>
      </c>
      <c r="P35" s="15"/>
      <c r="R35" s="10" t="s">
        <v>68</v>
      </c>
      <c r="S35" s="11">
        <v>0.2291943933477707</v>
      </c>
      <c r="V35" s="16"/>
    </row>
    <row r="36" spans="1:22">
      <c r="A36" s="1" t="s">
        <v>70</v>
      </c>
      <c r="B36">
        <v>0.21636225001294959</v>
      </c>
      <c r="C36">
        <v>0.28418687766013911</v>
      </c>
      <c r="D36">
        <v>1.0281116106265229</v>
      </c>
      <c r="E36">
        <v>6.7824627647189467E-2</v>
      </c>
      <c r="F36" s="8">
        <f t="shared" si="0"/>
        <v>2.7669614482587999E-3</v>
      </c>
      <c r="G36" s="8">
        <f t="shared" si="1"/>
        <v>0.1250528639891888</v>
      </c>
      <c r="I36" s="10" t="s">
        <v>71</v>
      </c>
      <c r="J36" s="11">
        <v>2.7669614482587999E-3</v>
      </c>
      <c r="L36" s="12" t="str">
        <f>_xlfn.XLOOKUP(I36,Sheet!$B$2:$B$900,Sheet!$A$2:$A$900)</f>
        <v>APH</v>
      </c>
      <c r="M36" s="9">
        <f t="shared" si="2"/>
        <v>2.7669614482587999E-3</v>
      </c>
      <c r="P36" s="15"/>
      <c r="R36" s="10" t="s">
        <v>70</v>
      </c>
      <c r="S36" s="11">
        <v>0.1250528639891888</v>
      </c>
      <c r="V36" s="16"/>
    </row>
    <row r="37" spans="1:22">
      <c r="A37" s="1" t="s">
        <v>72</v>
      </c>
      <c r="B37">
        <v>0.21082014637649529</v>
      </c>
      <c r="C37">
        <v>0.2138389882189369</v>
      </c>
      <c r="D37">
        <v>1.001361019371283</v>
      </c>
      <c r="E37">
        <v>3.018841842441583E-3</v>
      </c>
      <c r="F37" s="8">
        <f t="shared" si="0"/>
        <v>-4.1150386468463999E-3</v>
      </c>
      <c r="G37" s="8">
        <f t="shared" si="1"/>
        <v>0.1843607890078168</v>
      </c>
      <c r="I37" s="10" t="s">
        <v>73</v>
      </c>
      <c r="J37" s="11">
        <v>-4.1150386468463999E-3</v>
      </c>
      <c r="L37" s="12" t="str">
        <f>_xlfn.XLOOKUP(I37,Sheet!$B$2:$B$900,Sheet!$A$2:$A$900)</f>
        <v>ARE</v>
      </c>
      <c r="M37" s="9">
        <f t="shared" si="2"/>
        <v>-4.1150386468463999E-3</v>
      </c>
      <c r="P37" s="15"/>
      <c r="R37" s="10" t="s">
        <v>72</v>
      </c>
      <c r="S37" s="11">
        <v>0.1843607890078168</v>
      </c>
      <c r="V37" s="16"/>
    </row>
    <row r="38" spans="1:22">
      <c r="A38" s="1" t="s">
        <v>74</v>
      </c>
      <c r="B38">
        <v>0.1807639819878194</v>
      </c>
      <c r="C38">
        <v>-5.021054988716922E-2</v>
      </c>
      <c r="D38">
        <v>0.85628611262049681</v>
      </c>
      <c r="E38">
        <v>-0.23097453187498859</v>
      </c>
      <c r="F38" s="8">
        <f t="shared" si="0"/>
        <v>-6.8799886338713001E-3</v>
      </c>
      <c r="G38" s="8">
        <f t="shared" si="1"/>
        <v>0.14479858313067989</v>
      </c>
      <c r="I38" s="10" t="s">
        <v>75</v>
      </c>
      <c r="J38" s="11">
        <v>-6.8799886338713001E-3</v>
      </c>
      <c r="L38" s="12" t="str">
        <f>_xlfn.XLOOKUP(I38,Sheet!$B$2:$B$900,Sheet!$A$2:$A$900)</f>
        <v>ATO</v>
      </c>
      <c r="M38" s="9">
        <f t="shared" si="2"/>
        <v>-6.8799886338713001E-3</v>
      </c>
      <c r="P38" s="15"/>
      <c r="R38" s="10" t="s">
        <v>74</v>
      </c>
      <c r="S38" s="11">
        <v>0.14479858313067989</v>
      </c>
      <c r="V38" s="16"/>
    </row>
    <row r="39" spans="1:22">
      <c r="A39" s="1" t="s">
        <v>76</v>
      </c>
      <c r="B39">
        <v>0.22190412678517571</v>
      </c>
      <c r="C39">
        <v>-9.7664341814609923E-2</v>
      </c>
      <c r="D39">
        <v>1.054861106854923</v>
      </c>
      <c r="E39">
        <v>-0.3195684685997856</v>
      </c>
      <c r="F39" s="8">
        <f t="shared" si="0"/>
        <v>-5.9971404434176999E-3</v>
      </c>
      <c r="G39" s="8">
        <f t="shared" si="1"/>
        <v>0.12880454704699529</v>
      </c>
      <c r="I39" s="10" t="s">
        <v>77</v>
      </c>
      <c r="J39" s="11">
        <v>-5.9971404434176999E-3</v>
      </c>
      <c r="L39" s="12" t="str">
        <f>_xlfn.XLOOKUP(I39,Sheet!$B$2:$B$900,Sheet!$A$2:$A$900)</f>
        <v>AVB</v>
      </c>
      <c r="M39" s="9">
        <f t="shared" si="2"/>
        <v>-5.9971404434176999E-3</v>
      </c>
      <c r="P39" s="15"/>
      <c r="R39" s="10" t="s">
        <v>76</v>
      </c>
      <c r="S39" s="11">
        <v>0.12880454704699529</v>
      </c>
      <c r="V39" s="16"/>
    </row>
    <row r="40" spans="1:22">
      <c r="A40" s="1" t="s">
        <v>78</v>
      </c>
      <c r="B40">
        <v>0.22047974966657119</v>
      </c>
      <c r="C40">
        <v>0.3060400612033447</v>
      </c>
      <c r="D40">
        <v>1.0479859322655349</v>
      </c>
      <c r="E40">
        <v>8.5560311536773487E-2</v>
      </c>
      <c r="F40" s="8">
        <f t="shared" si="0"/>
        <v>1.2662319286771001E-3</v>
      </c>
      <c r="G40" s="8">
        <f t="shared" si="1"/>
        <v>0.20221323009857381</v>
      </c>
      <c r="I40" s="10" t="s">
        <v>79</v>
      </c>
      <c r="J40" s="11">
        <v>1.2662319286771001E-3</v>
      </c>
      <c r="L40" s="12" t="str">
        <f>_xlfn.XLOOKUP(I40,Sheet!$B$2:$B$900,Sheet!$A$2:$A$900)</f>
        <v>AVY</v>
      </c>
      <c r="M40" s="9">
        <f t="shared" si="2"/>
        <v>1.2662319286771001E-3</v>
      </c>
      <c r="P40" s="15"/>
      <c r="R40" s="10" t="s">
        <v>78</v>
      </c>
      <c r="S40" s="11">
        <v>0.20221323009857381</v>
      </c>
      <c r="V40" s="16"/>
    </row>
    <row r="41" spans="1:22">
      <c r="A41" s="1" t="s">
        <v>80</v>
      </c>
      <c r="B41">
        <v>0.18392105860272481</v>
      </c>
      <c r="C41">
        <v>0.32952113677505451</v>
      </c>
      <c r="D41">
        <v>0.87152467032831438</v>
      </c>
      <c r="E41">
        <v>0.14560007817232959</v>
      </c>
      <c r="F41" s="8">
        <f t="shared" si="0"/>
        <v>-7.7087997419500003E-3</v>
      </c>
      <c r="G41" s="8">
        <f t="shared" si="1"/>
        <v>0.21368260817969301</v>
      </c>
      <c r="I41" s="10" t="s">
        <v>81</v>
      </c>
      <c r="J41" s="11">
        <v>-7.7087997419500003E-3</v>
      </c>
      <c r="L41" s="12" t="str">
        <f>_xlfn.XLOOKUP(I41,Sheet!$B$2:$B$900,Sheet!$A$2:$A$900)</f>
        <v>AWK</v>
      </c>
      <c r="M41" s="9">
        <f t="shared" si="2"/>
        <v>-7.7087997419500003E-3</v>
      </c>
      <c r="P41" s="15"/>
      <c r="R41" s="10" t="s">
        <v>80</v>
      </c>
      <c r="S41" s="11">
        <v>0.21368260817969301</v>
      </c>
      <c r="V41" s="16"/>
    </row>
    <row r="42" spans="1:22">
      <c r="A42" s="1" t="s">
        <v>82</v>
      </c>
      <c r="B42">
        <v>0.22823867400313791</v>
      </c>
      <c r="C42">
        <v>0.72955623457666885</v>
      </c>
      <c r="D42">
        <v>1.0854366598453291</v>
      </c>
      <c r="E42">
        <v>0.50131756057353094</v>
      </c>
      <c r="F42" s="8">
        <f t="shared" si="0"/>
        <v>5.2198229055586999E-3</v>
      </c>
      <c r="G42" s="8">
        <f t="shared" si="1"/>
        <v>0.18752261400836559</v>
      </c>
      <c r="I42" s="10" t="s">
        <v>83</v>
      </c>
      <c r="J42" s="11">
        <v>5.2198229055586999E-3</v>
      </c>
      <c r="L42" s="12" t="str">
        <f>_xlfn.XLOOKUP(I42,Sheet!$B$2:$B$900,Sheet!$A$2:$A$900)</f>
        <v>AXON</v>
      </c>
      <c r="M42" s="9">
        <f t="shared" si="2"/>
        <v>5.2198229055586999E-3</v>
      </c>
      <c r="P42" s="15"/>
      <c r="R42" s="10" t="s">
        <v>82</v>
      </c>
      <c r="S42" s="11">
        <v>0.18752261400836559</v>
      </c>
      <c r="V42" s="16"/>
    </row>
    <row r="43" spans="1:22">
      <c r="A43" s="1" t="s">
        <v>84</v>
      </c>
      <c r="B43">
        <v>0.30775161025958991</v>
      </c>
      <c r="C43">
        <v>0.18885701113943729</v>
      </c>
      <c r="D43">
        <v>1.4692292044865889</v>
      </c>
      <c r="E43">
        <v>-0.1188945991201526</v>
      </c>
      <c r="F43" s="8">
        <f t="shared" si="0"/>
        <v>7.0230248653039998E-4</v>
      </c>
      <c r="G43" s="8">
        <f t="shared" si="1"/>
        <v>0.13964751792080751</v>
      </c>
      <c r="I43" s="10" t="s">
        <v>85</v>
      </c>
      <c r="J43" s="11">
        <v>7.0230248653039998E-4</v>
      </c>
      <c r="L43" s="12" t="str">
        <f>_xlfn.XLOOKUP(I43,Sheet!$B$2:$B$900,Sheet!$A$2:$A$900)</f>
        <v>AXP</v>
      </c>
      <c r="M43" s="9">
        <f t="shared" si="2"/>
        <v>7.0230248653039998E-4</v>
      </c>
      <c r="P43" s="15"/>
      <c r="R43" s="10" t="s">
        <v>84</v>
      </c>
      <c r="S43" s="11">
        <v>0.13964751792080751</v>
      </c>
      <c r="V43" s="16"/>
    </row>
    <row r="44" spans="1:22">
      <c r="A44" s="1" t="s">
        <v>86</v>
      </c>
      <c r="B44">
        <v>0.18038735937400119</v>
      </c>
      <c r="C44">
        <v>8.2479486379155142E-2</v>
      </c>
      <c r="D44">
        <v>0.85446823293786867</v>
      </c>
      <c r="E44">
        <v>-9.7907872994846101E-2</v>
      </c>
      <c r="F44" s="8">
        <f t="shared" si="0"/>
        <v>-2.9538385455075001E-3</v>
      </c>
      <c r="G44" s="8">
        <f t="shared" si="1"/>
        <v>5.8138093623086903E-2</v>
      </c>
      <c r="I44" s="10" t="s">
        <v>87</v>
      </c>
      <c r="J44" s="11">
        <v>-2.9538385455075001E-3</v>
      </c>
      <c r="L44" s="12" t="str">
        <f>_xlfn.XLOOKUP(I44,Sheet!$B$2:$B$900,Sheet!$A$2:$A$900)</f>
        <v>AZO</v>
      </c>
      <c r="M44" s="9">
        <f t="shared" si="2"/>
        <v>-2.9538385455075001E-3</v>
      </c>
      <c r="P44" s="15"/>
      <c r="R44" s="10" t="s">
        <v>86</v>
      </c>
      <c r="S44" s="11">
        <v>5.8138093623086903E-2</v>
      </c>
      <c r="V44" s="16"/>
    </row>
    <row r="45" spans="1:22">
      <c r="A45" s="1" t="s">
        <v>88</v>
      </c>
      <c r="B45">
        <v>0.35839218372004761</v>
      </c>
      <c r="C45">
        <v>-3.0905531760512021E-2</v>
      </c>
      <c r="D45">
        <v>1.713660808518878</v>
      </c>
      <c r="E45">
        <v>-0.38929771548055958</v>
      </c>
      <c r="F45" s="8">
        <f t="shared" si="0"/>
        <v>-8.9582078629760003E-4</v>
      </c>
      <c r="G45" s="8">
        <f t="shared" si="1"/>
        <v>-6.98143419928587E-2</v>
      </c>
      <c r="I45" s="10" t="s">
        <v>89</v>
      </c>
      <c r="J45" s="11">
        <v>-8.9582078629760003E-4</v>
      </c>
      <c r="L45" s="12" t="str">
        <f>_xlfn.XLOOKUP(I45,Sheet!$B$2:$B$900,Sheet!$A$2:$A$900)</f>
        <v>BA</v>
      </c>
      <c r="M45" s="9">
        <f t="shared" si="2"/>
        <v>-8.9582078629760003E-4</v>
      </c>
      <c r="P45" s="15"/>
      <c r="R45" s="10" t="s">
        <v>88</v>
      </c>
      <c r="S45" s="11">
        <v>-6.98143419928587E-2</v>
      </c>
      <c r="V45" s="16"/>
    </row>
    <row r="46" spans="1:22">
      <c r="A46" s="1" t="s">
        <v>90</v>
      </c>
      <c r="B46">
        <v>0.29257704509130628</v>
      </c>
      <c r="C46">
        <v>4.7213310758643427E-2</v>
      </c>
      <c r="D46">
        <v>1.3959847080064629</v>
      </c>
      <c r="E46">
        <v>-0.2453637343326629</v>
      </c>
      <c r="F46" s="8">
        <f t="shared" si="0"/>
        <v>2.6593068153030002E-3</v>
      </c>
      <c r="G46" s="8">
        <f t="shared" si="1"/>
        <v>0.15446069888449329</v>
      </c>
      <c r="I46" s="10" t="s">
        <v>91</v>
      </c>
      <c r="J46" s="11">
        <v>2.6593068153030002E-3</v>
      </c>
      <c r="L46" s="12" t="str">
        <f>_xlfn.XLOOKUP(I46,Sheet!$B$2:$B$900,Sheet!$A$2:$A$900)</f>
        <v>BAC</v>
      </c>
      <c r="M46" s="9">
        <f t="shared" si="2"/>
        <v>2.6593068153030002E-3</v>
      </c>
      <c r="P46" s="15"/>
      <c r="R46" s="10" t="s">
        <v>90</v>
      </c>
      <c r="S46" s="11">
        <v>0.15446069888449329</v>
      </c>
      <c r="V46" s="16"/>
    </row>
    <row r="47" spans="1:22">
      <c r="A47" s="1" t="s">
        <v>92</v>
      </c>
      <c r="B47">
        <v>0.17085618260380511</v>
      </c>
      <c r="C47">
        <v>0.45133172358666729</v>
      </c>
      <c r="D47">
        <v>0.8084632083685187</v>
      </c>
      <c r="E47">
        <v>0.2804755409828622</v>
      </c>
      <c r="F47" s="8">
        <f t="shared" si="0"/>
        <v>-3.0967985871565998E-3</v>
      </c>
      <c r="G47" s="8">
        <f t="shared" si="1"/>
        <v>0.24289768389187061</v>
      </c>
      <c r="I47" s="10" t="s">
        <v>93</v>
      </c>
      <c r="J47" s="11">
        <v>-3.0967985871565998E-3</v>
      </c>
      <c r="L47" s="12" t="str">
        <f>_xlfn.XLOOKUP(I47,Sheet!$B$2:$B$900,Sheet!$A$2:$A$900)</f>
        <v>BALL</v>
      </c>
      <c r="M47" s="9">
        <f t="shared" si="2"/>
        <v>-3.0967985871565998E-3</v>
      </c>
      <c r="P47" s="15"/>
      <c r="R47" s="10" t="s">
        <v>92</v>
      </c>
      <c r="S47" s="11">
        <v>0.24289768389187061</v>
      </c>
      <c r="V47" s="16"/>
    </row>
    <row r="48" spans="1:22">
      <c r="A48" s="1" t="s">
        <v>94</v>
      </c>
      <c r="B48">
        <v>0.15592657439521471</v>
      </c>
      <c r="C48">
        <v>3.8602803078742982E-2</v>
      </c>
      <c r="D48">
        <v>0.73640106861315235</v>
      </c>
      <c r="E48">
        <v>-0.1173237713164717</v>
      </c>
      <c r="F48" s="8">
        <f t="shared" si="0"/>
        <v>-9.2279496632860004E-4</v>
      </c>
      <c r="G48" s="8">
        <f t="shared" si="1"/>
        <v>0.15516680858601201</v>
      </c>
      <c r="I48" s="10" t="s">
        <v>95</v>
      </c>
      <c r="J48" s="11">
        <v>-9.2279496632860004E-4</v>
      </c>
      <c r="L48" s="12" t="str">
        <f>_xlfn.XLOOKUP(I48,Sheet!$B$2:$B$900,Sheet!$A$2:$A$900)</f>
        <v>BAX</v>
      </c>
      <c r="M48" s="9">
        <f t="shared" si="2"/>
        <v>-9.2279496632860004E-4</v>
      </c>
      <c r="P48" s="15"/>
      <c r="R48" s="10" t="s">
        <v>94</v>
      </c>
      <c r="S48" s="11">
        <v>0.15516680858601201</v>
      </c>
      <c r="V48" s="16"/>
    </row>
    <row r="49" spans="1:22">
      <c r="A49" s="1" t="s">
        <v>96</v>
      </c>
      <c r="B49">
        <v>0.30559072722417052</v>
      </c>
      <c r="C49">
        <v>1.1869701779815049</v>
      </c>
      <c r="D49">
        <v>1.458799067732981</v>
      </c>
      <c r="E49">
        <v>0.88137945075733426</v>
      </c>
      <c r="F49" s="8">
        <f t="shared" si="0"/>
        <v>2.6625528855790002E-3</v>
      </c>
      <c r="G49" s="8">
        <f t="shared" si="1"/>
        <v>-1.0465627835718849</v>
      </c>
      <c r="I49" s="10" t="s">
        <v>97</v>
      </c>
      <c r="J49" s="11">
        <v>2.6625528855790002E-3</v>
      </c>
      <c r="L49" s="12" t="str">
        <f>_xlfn.XLOOKUP(I49,Sheet!$B$2:$B$900,Sheet!$A$2:$A$900)</f>
        <v>BBWI</v>
      </c>
      <c r="M49" s="9">
        <f t="shared" si="2"/>
        <v>2.6625528855790002E-3</v>
      </c>
      <c r="P49" s="15"/>
      <c r="R49" s="10" t="s">
        <v>96</v>
      </c>
      <c r="S49" s="11">
        <v>-1.0465627835718849</v>
      </c>
      <c r="V49" s="16"/>
    </row>
    <row r="50" spans="1:22">
      <c r="A50" s="1" t="s">
        <v>98</v>
      </c>
      <c r="B50">
        <v>0.238074601967177</v>
      </c>
      <c r="C50">
        <v>0.28767294029679208</v>
      </c>
      <c r="D50">
        <v>1.1329126555757769</v>
      </c>
      <c r="E50">
        <v>4.9598338329615098E-2</v>
      </c>
      <c r="F50" s="8">
        <f t="shared" si="0"/>
        <v>3.4245344867589E-3</v>
      </c>
      <c r="G50" s="8">
        <f t="shared" si="1"/>
        <v>0.20450786582997679</v>
      </c>
      <c r="I50" s="10" t="s">
        <v>99</v>
      </c>
      <c r="J50" s="11">
        <v>3.4245344867589E-3</v>
      </c>
      <c r="L50" s="12" t="str">
        <f>_xlfn.XLOOKUP(I50,Sheet!$B$2:$B$900,Sheet!$A$2:$A$900)</f>
        <v>BBY</v>
      </c>
      <c r="M50" s="9">
        <f t="shared" si="2"/>
        <v>3.4245344867589E-3</v>
      </c>
      <c r="P50" s="15"/>
      <c r="R50" s="10" t="s">
        <v>98</v>
      </c>
      <c r="S50" s="11">
        <v>0.20450786582997679</v>
      </c>
      <c r="V50" s="16"/>
    </row>
    <row r="51" spans="1:22">
      <c r="A51" s="1" t="s">
        <v>100</v>
      </c>
      <c r="B51">
        <v>0.12018186135254739</v>
      </c>
      <c r="C51">
        <v>-2.9903040899383888E-3</v>
      </c>
      <c r="D51">
        <v>0.56386871071014844</v>
      </c>
      <c r="E51">
        <v>-0.1231721654424857</v>
      </c>
      <c r="F51" s="8">
        <f t="shared" si="0"/>
        <v>7.1183024259769995E-4</v>
      </c>
      <c r="G51" s="8">
        <f t="shared" si="1"/>
        <v>8.0697708818688499E-2</v>
      </c>
      <c r="I51" s="10" t="s">
        <v>101</v>
      </c>
      <c r="J51" s="11">
        <v>7.1183024259769995E-4</v>
      </c>
      <c r="L51" s="12" t="str">
        <f>_xlfn.XLOOKUP(I51,Sheet!$B$2:$B$900,Sheet!$A$2:$A$900)</f>
        <v>BDX</v>
      </c>
      <c r="M51" s="9">
        <f t="shared" si="2"/>
        <v>7.1183024259769995E-4</v>
      </c>
      <c r="P51" s="15"/>
      <c r="R51" s="10" t="s">
        <v>100</v>
      </c>
      <c r="S51" s="11">
        <v>8.0697708818688499E-2</v>
      </c>
      <c r="V51" s="16"/>
    </row>
    <row r="52" spans="1:22">
      <c r="A52" s="1" t="s">
        <v>102</v>
      </c>
      <c r="B52">
        <v>0.2284529486039982</v>
      </c>
      <c r="C52">
        <v>0.16254331547189421</v>
      </c>
      <c r="D52">
        <v>1.086470919151902</v>
      </c>
      <c r="E52">
        <v>-6.5909633132104045E-2</v>
      </c>
      <c r="F52" s="8">
        <f t="shared" si="0"/>
        <v>1.3548736706654001E-3</v>
      </c>
      <c r="G52" s="8">
        <f t="shared" si="1"/>
        <v>-0.24515673391707651</v>
      </c>
      <c r="I52" s="10" t="s">
        <v>103</v>
      </c>
      <c r="J52" s="11">
        <v>1.3548736706654001E-3</v>
      </c>
      <c r="L52" s="12" t="str">
        <f>_xlfn.XLOOKUP(I52,Sheet!$B$2:$B$900,Sheet!$A$2:$A$900)</f>
        <v>BEN</v>
      </c>
      <c r="M52" s="9">
        <f t="shared" si="2"/>
        <v>1.3548736706654001E-3</v>
      </c>
      <c r="P52" s="15"/>
      <c r="R52" s="10" t="s">
        <v>102</v>
      </c>
      <c r="S52" s="11">
        <v>-0.24515673391707651</v>
      </c>
      <c r="V52" s="16"/>
    </row>
    <row r="53" spans="1:22">
      <c r="A53" s="1" t="s">
        <v>104</v>
      </c>
      <c r="B53">
        <v>0.19764400440167951</v>
      </c>
      <c r="C53">
        <v>0.29020607492666101</v>
      </c>
      <c r="D53">
        <v>0.93776249949322033</v>
      </c>
      <c r="E53">
        <v>9.2562070524981416E-2</v>
      </c>
      <c r="F53" s="8">
        <f t="shared" si="0"/>
        <v>-3.0419112138540998E-3</v>
      </c>
      <c r="G53" s="8">
        <f t="shared" si="1"/>
        <v>8.8290857758327998E-2</v>
      </c>
      <c r="I53" s="10" t="s">
        <v>105</v>
      </c>
      <c r="J53" s="11">
        <v>-3.0419112138540998E-3</v>
      </c>
      <c r="L53" s="12" t="str">
        <f>_xlfn.XLOOKUP(I53,Sheet!$B$2:$B$900,Sheet!$A$2:$A$900)</f>
        <v>BG</v>
      </c>
      <c r="M53" s="9">
        <f t="shared" si="2"/>
        <v>-3.0419112138540998E-3</v>
      </c>
      <c r="P53" s="15"/>
      <c r="R53" s="10" t="s">
        <v>104</v>
      </c>
      <c r="S53" s="11">
        <v>8.8290857758327998E-2</v>
      </c>
      <c r="V53" s="16"/>
    </row>
    <row r="54" spans="1:22">
      <c r="A54" s="1" t="s">
        <v>106</v>
      </c>
      <c r="B54">
        <v>0.18449864323578641</v>
      </c>
      <c r="C54">
        <v>3.2963794291940962E-2</v>
      </c>
      <c r="D54">
        <v>0.8743125522316243</v>
      </c>
      <c r="E54">
        <v>-0.15153484894384539</v>
      </c>
      <c r="F54" s="8">
        <f t="shared" si="0"/>
        <v>-3.4286447290338001E-3</v>
      </c>
      <c r="G54" s="8">
        <f t="shared" si="1"/>
        <v>-0.15031593624645079</v>
      </c>
      <c r="I54" s="10" t="s">
        <v>107</v>
      </c>
      <c r="J54" s="11">
        <v>-3.4286447290338001E-3</v>
      </c>
      <c r="L54" s="12" t="str">
        <f>_xlfn.XLOOKUP(I54,Sheet!$B$2:$B$900,Sheet!$A$2:$A$900)</f>
        <v>BIIB</v>
      </c>
      <c r="M54" s="9">
        <f t="shared" si="2"/>
        <v>-3.4286447290338001E-3</v>
      </c>
      <c r="P54" s="15"/>
      <c r="R54" s="10" t="s">
        <v>106</v>
      </c>
      <c r="S54" s="11">
        <v>-0.15031593624645079</v>
      </c>
      <c r="V54" s="16"/>
    </row>
    <row r="55" spans="1:22">
      <c r="A55" s="1" t="s">
        <v>108</v>
      </c>
      <c r="B55">
        <v>0.15213344053860139</v>
      </c>
      <c r="C55">
        <v>0.53895658728133644</v>
      </c>
      <c r="D55">
        <v>0.71809239377942202</v>
      </c>
      <c r="E55">
        <v>0.38682314674273499</v>
      </c>
      <c r="F55" s="8">
        <f t="shared" si="0"/>
        <v>2.9294958248271999E-3</v>
      </c>
      <c r="G55" s="8">
        <f t="shared" si="1"/>
        <v>0.2034321703292982</v>
      </c>
      <c r="I55" s="10" t="s">
        <v>109</v>
      </c>
      <c r="J55" s="11">
        <v>2.9294958248271999E-3</v>
      </c>
      <c r="L55" s="12" t="str">
        <f>_xlfn.XLOOKUP(I55,Sheet!$B$2:$B$900,Sheet!$A$2:$A$900)</f>
        <v>BIO</v>
      </c>
      <c r="M55" s="9">
        <f t="shared" si="2"/>
        <v>2.9294958248271999E-3</v>
      </c>
      <c r="P55" s="15"/>
      <c r="R55" s="10" t="s">
        <v>108</v>
      </c>
      <c r="S55" s="11">
        <v>0.2034321703292982</v>
      </c>
      <c r="V55" s="16"/>
    </row>
    <row r="56" spans="1:22">
      <c r="A56" s="1" t="s">
        <v>110</v>
      </c>
      <c r="B56">
        <v>0.23123575274507591</v>
      </c>
      <c r="C56">
        <v>-1.926409280839592E-2</v>
      </c>
      <c r="D56">
        <v>1.0999029408181351</v>
      </c>
      <c r="E56">
        <v>-0.25049984555347182</v>
      </c>
      <c r="F56" s="8">
        <f t="shared" si="0"/>
        <v>-1.0705099009359999E-3</v>
      </c>
      <c r="G56" s="8">
        <f t="shared" si="1"/>
        <v>-8.6266288265688995E-2</v>
      </c>
      <c r="I56" s="10" t="s">
        <v>111</v>
      </c>
      <c r="J56" s="11">
        <v>-1.0705099009359999E-3</v>
      </c>
      <c r="L56" s="12" t="str">
        <f>_xlfn.XLOOKUP(I56,Sheet!$B$2:$B$900,Sheet!$A$2:$A$900)</f>
        <v>BK</v>
      </c>
      <c r="M56" s="9">
        <f t="shared" si="2"/>
        <v>-1.0705099009359999E-3</v>
      </c>
      <c r="P56" s="15"/>
      <c r="R56" s="10" t="s">
        <v>110</v>
      </c>
      <c r="S56" s="11">
        <v>-8.6266288265688995E-2</v>
      </c>
      <c r="V56" s="16"/>
    </row>
    <row r="57" spans="1:22">
      <c r="A57" s="1" t="s">
        <v>112</v>
      </c>
      <c r="B57">
        <v>0.23110427105930981</v>
      </c>
      <c r="C57">
        <v>0.21551046054228021</v>
      </c>
      <c r="D57">
        <v>1.0992683058375941</v>
      </c>
      <c r="E57">
        <v>-1.559381051702965E-2</v>
      </c>
      <c r="F57" s="8">
        <f t="shared" si="0"/>
        <v>8.5785180473109998E-4</v>
      </c>
      <c r="G57" s="8">
        <f t="shared" si="1"/>
        <v>-2.1576890190716399E-2</v>
      </c>
      <c r="I57" s="10" t="s">
        <v>113</v>
      </c>
      <c r="J57" s="11">
        <v>8.5785180473109998E-4</v>
      </c>
      <c r="L57" s="12" t="str">
        <f>_xlfn.XLOOKUP(I57,Sheet!$B$2:$B$900,Sheet!$A$2:$A$900)</f>
        <v>BKNG</v>
      </c>
      <c r="M57" s="9">
        <f t="shared" si="2"/>
        <v>8.5785180473109998E-4</v>
      </c>
      <c r="P57" s="15"/>
      <c r="R57" s="10" t="s">
        <v>112</v>
      </c>
      <c r="S57" s="11">
        <v>-2.1576890190716399E-2</v>
      </c>
      <c r="V57" s="16"/>
    </row>
    <row r="58" spans="1:22">
      <c r="A58" s="1" t="s">
        <v>114</v>
      </c>
      <c r="B58">
        <v>0.306783139467455</v>
      </c>
      <c r="C58">
        <v>8.3645635517933359E-2</v>
      </c>
      <c r="D58">
        <v>1.4645545957094031</v>
      </c>
      <c r="E58">
        <v>-0.22313750394952159</v>
      </c>
      <c r="F58" s="8">
        <f t="shared" si="0"/>
        <v>1.5511965840455E-3</v>
      </c>
      <c r="G58" s="8">
        <f t="shared" si="1"/>
        <v>-0.101226997601161</v>
      </c>
      <c r="I58" s="10" t="s">
        <v>115</v>
      </c>
      <c r="J58" s="11">
        <v>1.5511965840455E-3</v>
      </c>
      <c r="L58" s="12" t="str">
        <f>_xlfn.XLOOKUP(I58,Sheet!$B$2:$B$900,Sheet!$A$2:$A$900)</f>
        <v>BKR</v>
      </c>
      <c r="M58" s="9">
        <f t="shared" si="2"/>
        <v>1.5511965840455E-3</v>
      </c>
      <c r="P58" s="15"/>
      <c r="R58" s="10" t="s">
        <v>114</v>
      </c>
      <c r="S58" s="11">
        <v>-0.101226997601161</v>
      </c>
      <c r="V58" s="16"/>
    </row>
    <row r="59" spans="1:22">
      <c r="A59" s="1" t="s">
        <v>116</v>
      </c>
      <c r="B59">
        <v>0.33971907275307739</v>
      </c>
      <c r="C59">
        <v>0.80713238091945227</v>
      </c>
      <c r="D59">
        <v>1.6235295530050859</v>
      </c>
      <c r="E59">
        <v>0.46741330816637489</v>
      </c>
      <c r="F59" s="8">
        <f t="shared" si="0"/>
        <v>3.0503724931176001E-3</v>
      </c>
      <c r="G59" s="8">
        <f t="shared" si="1"/>
        <v>0.4435835086522113</v>
      </c>
      <c r="I59" s="10" t="s">
        <v>117</v>
      </c>
      <c r="J59" s="11">
        <v>3.0503724931176001E-3</v>
      </c>
      <c r="L59" s="12" t="str">
        <f>_xlfn.XLOOKUP(I59,Sheet!$B$2:$B$900,Sheet!$A$2:$A$900)</f>
        <v>BLDR</v>
      </c>
      <c r="M59" s="9">
        <f t="shared" si="2"/>
        <v>3.0503724931176001E-3</v>
      </c>
      <c r="P59" s="15"/>
      <c r="R59" s="10" t="s">
        <v>116</v>
      </c>
      <c r="S59" s="11">
        <v>0.4435835086522113</v>
      </c>
      <c r="V59" s="16"/>
    </row>
    <row r="60" spans="1:22">
      <c r="A60" s="1" t="s">
        <v>118</v>
      </c>
      <c r="B60">
        <v>0.2465794152233787</v>
      </c>
      <c r="C60">
        <v>0.50147102325522475</v>
      </c>
      <c r="D60">
        <v>1.1739636351392631</v>
      </c>
      <c r="E60">
        <v>0.25489160803184607</v>
      </c>
      <c r="F60" s="8">
        <f t="shared" si="0"/>
        <v>3.2011751489964E-3</v>
      </c>
      <c r="G60" s="8">
        <f t="shared" si="1"/>
        <v>0.105876707979495</v>
      </c>
      <c r="I60" s="10" t="s">
        <v>119</v>
      </c>
      <c r="J60" s="11">
        <v>3.2011751489964E-3</v>
      </c>
      <c r="L60" s="12" t="str">
        <f>_xlfn.XLOOKUP(I60,Sheet!$B$2:$B$900,Sheet!$A$2:$A$900)</f>
        <v>BLK</v>
      </c>
      <c r="M60" s="9">
        <f t="shared" si="2"/>
        <v>3.2011751489964E-3</v>
      </c>
      <c r="P60" s="15"/>
      <c r="R60" s="10" t="s">
        <v>118</v>
      </c>
      <c r="S60" s="11">
        <v>0.105876707979495</v>
      </c>
      <c r="V60" s="16"/>
    </row>
    <row r="61" spans="1:22">
      <c r="A61" s="1" t="s">
        <v>120</v>
      </c>
      <c r="B61">
        <v>0.13083737592875219</v>
      </c>
      <c r="C61">
        <v>4.810257025165432E-2</v>
      </c>
      <c r="D61">
        <v>0.61530068198679566</v>
      </c>
      <c r="E61">
        <v>-8.2734805677097928E-2</v>
      </c>
      <c r="F61" s="8">
        <f t="shared" si="0"/>
        <v>-3.9797780943389999E-4</v>
      </c>
      <c r="G61" s="8">
        <f t="shared" si="1"/>
        <v>0.18408652687960739</v>
      </c>
      <c r="I61" s="10" t="s">
        <v>121</v>
      </c>
      <c r="J61" s="11">
        <v>-3.9797780943389999E-4</v>
      </c>
      <c r="L61" s="12" t="str">
        <f>_xlfn.XLOOKUP(I61,Sheet!$B$2:$B$900,Sheet!$A$2:$A$900)</f>
        <v>BMY</v>
      </c>
      <c r="M61" s="9">
        <f t="shared" si="2"/>
        <v>-3.9797780943389999E-4</v>
      </c>
      <c r="P61" s="15"/>
      <c r="R61" s="10" t="s">
        <v>120</v>
      </c>
      <c r="S61" s="11">
        <v>0.18408652687960739</v>
      </c>
      <c r="V61" s="16"/>
    </row>
    <row r="62" spans="1:22">
      <c r="A62" s="1" t="s">
        <v>122</v>
      </c>
      <c r="B62">
        <v>0.1692360529035582</v>
      </c>
      <c r="C62">
        <v>0.29876925058820653</v>
      </c>
      <c r="D62">
        <v>0.80064317643935956</v>
      </c>
      <c r="E62">
        <v>0.1295331976846483</v>
      </c>
      <c r="F62" s="8">
        <f t="shared" si="0"/>
        <v>-2.2202665966470001E-4</v>
      </c>
      <c r="G62" s="8">
        <f t="shared" si="1"/>
        <v>0.18694775134495159</v>
      </c>
      <c r="I62" s="10" t="s">
        <v>123</v>
      </c>
      <c r="J62" s="11">
        <v>-2.2202665966470001E-4</v>
      </c>
      <c r="L62" s="12" t="str">
        <f>_xlfn.XLOOKUP(I62,Sheet!$B$2:$B$900,Sheet!$A$2:$A$900)</f>
        <v>BR</v>
      </c>
      <c r="M62" s="9">
        <f t="shared" si="2"/>
        <v>-2.2202665966470001E-4</v>
      </c>
      <c r="P62" s="15"/>
      <c r="R62" s="10" t="s">
        <v>122</v>
      </c>
      <c r="S62" s="11">
        <v>0.18694775134495159</v>
      </c>
      <c r="V62" s="16"/>
    </row>
    <row r="63" spans="1:22">
      <c r="A63" s="1" t="s">
        <v>124</v>
      </c>
      <c r="B63">
        <v>0.19367224473790459</v>
      </c>
      <c r="C63">
        <v>0.26307776087522278</v>
      </c>
      <c r="D63">
        <v>0.9185916347279286</v>
      </c>
      <c r="E63">
        <v>6.9405516137318241E-2</v>
      </c>
      <c r="F63" s="8">
        <f t="shared" si="0"/>
        <v>-1.1585111854945001E-3</v>
      </c>
      <c r="G63" s="8">
        <f t="shared" si="1"/>
        <v>0.265492606259424</v>
      </c>
      <c r="I63" s="10" t="s">
        <v>125</v>
      </c>
      <c r="J63" s="11">
        <v>-1.1585111854945001E-3</v>
      </c>
      <c r="L63" s="12" t="str">
        <f>_xlfn.XLOOKUP(I63,Sheet!$B$2:$B$900,Sheet!$A$2:$A$900)</f>
        <v>BRO</v>
      </c>
      <c r="M63" s="9">
        <f t="shared" si="2"/>
        <v>-1.1585111854945001E-3</v>
      </c>
      <c r="P63" s="15"/>
      <c r="R63" s="10" t="s">
        <v>124</v>
      </c>
      <c r="S63" s="11">
        <v>0.265492606259424</v>
      </c>
      <c r="V63" s="16"/>
    </row>
    <row r="64" spans="1:22">
      <c r="A64" s="1" t="s">
        <v>126</v>
      </c>
      <c r="B64">
        <v>0.21371320488558609</v>
      </c>
      <c r="C64">
        <v>-0.1293657212895811</v>
      </c>
      <c r="D64">
        <v>1.015325216133163</v>
      </c>
      <c r="E64">
        <v>-0.34307892617516722</v>
      </c>
      <c r="F64" s="8">
        <f t="shared" si="0"/>
        <v>1.3659468368745001E-3</v>
      </c>
      <c r="G64" s="8">
        <f t="shared" si="1"/>
        <v>0.13367421230449289</v>
      </c>
      <c r="I64" s="10" t="s">
        <v>127</v>
      </c>
      <c r="J64" s="11">
        <v>1.3659468368745001E-3</v>
      </c>
      <c r="L64" s="12" t="str">
        <f>_xlfn.XLOOKUP(I64,Sheet!$B$2:$B$900,Sheet!$A$2:$A$900)</f>
        <v>BSX</v>
      </c>
      <c r="M64" s="9">
        <f t="shared" si="2"/>
        <v>1.3659468368745001E-3</v>
      </c>
      <c r="P64" s="15"/>
      <c r="R64" s="10" t="s">
        <v>126</v>
      </c>
      <c r="S64" s="11">
        <v>0.13367421230449289</v>
      </c>
      <c r="V64" s="16"/>
    </row>
    <row r="65" spans="1:22">
      <c r="A65" s="1" t="s">
        <v>128</v>
      </c>
      <c r="B65">
        <v>0.20801030362823439</v>
      </c>
      <c r="C65">
        <v>3.489473445145419E-2</v>
      </c>
      <c r="D65">
        <v>0.98779848792459191</v>
      </c>
      <c r="E65">
        <v>-0.1731155691767802</v>
      </c>
      <c r="F65" s="8">
        <f t="shared" si="0"/>
        <v>4.8685912514551E-3</v>
      </c>
      <c r="G65" s="8">
        <f t="shared" si="1"/>
        <v>4.8911248610452401E-2</v>
      </c>
      <c r="I65" s="10" t="s">
        <v>129</v>
      </c>
      <c r="J65" s="11">
        <v>4.8685912514551E-3</v>
      </c>
      <c r="L65" s="12" t="str">
        <f>_xlfn.XLOOKUP(I65,Sheet!$B$2:$B$900,Sheet!$A$2:$A$900)</f>
        <v>BWA</v>
      </c>
      <c r="M65" s="9">
        <f t="shared" si="2"/>
        <v>4.8685912514551E-3</v>
      </c>
      <c r="P65" s="15"/>
      <c r="R65" s="10" t="s">
        <v>128</v>
      </c>
      <c r="S65" s="11">
        <v>4.8911248610452401E-2</v>
      </c>
      <c r="V65" s="16"/>
    </row>
    <row r="66" spans="1:22">
      <c r="A66" s="1" t="s">
        <v>130</v>
      </c>
      <c r="B66">
        <v>0.26881191698297968</v>
      </c>
      <c r="C66">
        <v>0.317872440060329</v>
      </c>
      <c r="D66">
        <v>1.281275335923878</v>
      </c>
      <c r="E66">
        <v>4.9060523077349261E-2</v>
      </c>
      <c r="F66" s="8">
        <f t="shared" ref="F66:F129" si="3">_xlfn.XLOOKUP(A66,$L$2:$L$900,$M$2:$M$900)</f>
        <v>3.1672426651496999E-3</v>
      </c>
      <c r="G66" s="8">
        <f t="shared" ref="G66:G129" si="4">_xlfn.XLOOKUP(A66,$R$2:$R$900,$S$2:$S$900)</f>
        <v>0.3770572261463575</v>
      </c>
      <c r="I66" s="10" t="s">
        <v>131</v>
      </c>
      <c r="J66" s="11">
        <v>3.1672426651496999E-3</v>
      </c>
      <c r="L66" s="12" t="str">
        <f>_xlfn.XLOOKUP(I66,Sheet!$B$2:$B$900,Sheet!$A$2:$A$900)</f>
        <v>BX</v>
      </c>
      <c r="M66" s="9">
        <f t="shared" ref="M66:M129" si="5">J66</f>
        <v>3.1672426651496999E-3</v>
      </c>
      <c r="P66" s="15"/>
      <c r="R66" s="10" t="s">
        <v>130</v>
      </c>
      <c r="S66" s="11">
        <v>0.3770572261463575</v>
      </c>
      <c r="V66" s="16"/>
    </row>
    <row r="67" spans="1:22">
      <c r="A67" s="1" t="s">
        <v>132</v>
      </c>
      <c r="B67">
        <v>0.24489070857162659</v>
      </c>
      <c r="C67">
        <v>-0.1633039853585859</v>
      </c>
      <c r="D67">
        <v>1.16581259640843</v>
      </c>
      <c r="E67">
        <v>-0.40819469393021263</v>
      </c>
      <c r="F67" s="8">
        <f t="shared" si="3"/>
        <v>-3.4708507788823E-3</v>
      </c>
      <c r="G67" s="8">
        <f t="shared" si="4"/>
        <v>6.5646255559711E-2</v>
      </c>
      <c r="I67" s="10" t="s">
        <v>133</v>
      </c>
      <c r="J67" s="11">
        <v>-3.4708507788823E-3</v>
      </c>
      <c r="L67" s="12" t="str">
        <f>_xlfn.XLOOKUP(I67,Sheet!$B$2:$B$900,Sheet!$A$2:$A$900)</f>
        <v>BXP</v>
      </c>
      <c r="M67" s="9">
        <f t="shared" si="5"/>
        <v>-3.4708507788823E-3</v>
      </c>
      <c r="P67" s="15"/>
      <c r="R67" s="10" t="s">
        <v>132</v>
      </c>
      <c r="S67" s="11">
        <v>6.5646255559711E-2</v>
      </c>
      <c r="V67" s="16"/>
    </row>
    <row r="68" spans="1:22">
      <c r="A68" s="1" t="s">
        <v>134</v>
      </c>
      <c r="B68">
        <v>0.32702581730615549</v>
      </c>
      <c r="C68">
        <v>9.2506981861422144E-3</v>
      </c>
      <c r="D68">
        <v>1.562261826807132</v>
      </c>
      <c r="E68">
        <v>-0.31777511912001333</v>
      </c>
      <c r="F68" s="8">
        <f t="shared" si="3"/>
        <v>5.1066823252657002E-3</v>
      </c>
      <c r="G68" s="8">
        <f t="shared" si="4"/>
        <v>0.18363539596932241</v>
      </c>
      <c r="I68" s="10" t="s">
        <v>135</v>
      </c>
      <c r="J68" s="11">
        <v>5.1066823252657002E-3</v>
      </c>
      <c r="L68" s="12" t="str">
        <f>_xlfn.XLOOKUP(I68,Sheet!$B$2:$B$900,Sheet!$A$2:$A$900)</f>
        <v>C</v>
      </c>
      <c r="M68" s="9">
        <f t="shared" si="5"/>
        <v>5.1066823252657002E-3</v>
      </c>
      <c r="P68" s="15"/>
      <c r="R68" s="10" t="s">
        <v>134</v>
      </c>
      <c r="S68" s="11">
        <v>0.18363539596932241</v>
      </c>
      <c r="V68" s="16"/>
    </row>
    <row r="69" spans="1:22">
      <c r="A69" s="1" t="s">
        <v>136</v>
      </c>
      <c r="B69">
        <v>8.7965244543357343E-2</v>
      </c>
      <c r="C69">
        <v>0.14053467110367349</v>
      </c>
      <c r="D69">
        <v>0.40836574569509271</v>
      </c>
      <c r="E69">
        <v>5.2569426560316122E-2</v>
      </c>
      <c r="F69" s="8">
        <f t="shared" si="3"/>
        <v>-6.7533540530289996E-4</v>
      </c>
      <c r="G69" s="8">
        <f t="shared" si="4"/>
        <v>0.21973282007526729</v>
      </c>
      <c r="I69" s="10" t="s">
        <v>137</v>
      </c>
      <c r="J69" s="11">
        <v>-6.7533540530289996E-4</v>
      </c>
      <c r="L69" s="12" t="str">
        <f>_xlfn.XLOOKUP(I69,Sheet!$B$2:$B$900,Sheet!$A$2:$A$900)</f>
        <v>CAG</v>
      </c>
      <c r="M69" s="9">
        <f t="shared" si="5"/>
        <v>-6.7533540530289996E-4</v>
      </c>
      <c r="P69" s="15"/>
      <c r="R69" s="10" t="s">
        <v>136</v>
      </c>
      <c r="S69" s="11">
        <v>0.21973282007526729</v>
      </c>
      <c r="V69" s="16"/>
    </row>
    <row r="70" spans="1:22">
      <c r="A70" s="1" t="s">
        <v>138</v>
      </c>
      <c r="B70">
        <v>0.1991935916732569</v>
      </c>
      <c r="C70">
        <v>0.2010295254402584</v>
      </c>
      <c r="D70">
        <v>0.94524203766779158</v>
      </c>
      <c r="E70">
        <v>1.8359337670015301E-3</v>
      </c>
      <c r="F70" s="8">
        <f t="shared" si="3"/>
        <v>-8.6901511328780004E-4</v>
      </c>
      <c r="G70" s="8">
        <f t="shared" si="4"/>
        <v>7.2798203870503703E-2</v>
      </c>
      <c r="I70" s="10" t="s">
        <v>139</v>
      </c>
      <c r="J70" s="11">
        <v>-8.6901511328780004E-4</v>
      </c>
      <c r="L70" s="12" t="str">
        <f>_xlfn.XLOOKUP(I70,Sheet!$B$2:$B$900,Sheet!$A$2:$A$900)</f>
        <v>CAH</v>
      </c>
      <c r="M70" s="9">
        <f t="shared" si="5"/>
        <v>-8.6901511328780004E-4</v>
      </c>
      <c r="P70" s="15"/>
      <c r="R70" s="10" t="s">
        <v>138</v>
      </c>
      <c r="S70" s="11">
        <v>7.2798203870503703E-2</v>
      </c>
      <c r="V70" s="16"/>
    </row>
    <row r="71" spans="1:22">
      <c r="A71" s="1" t="s">
        <v>140</v>
      </c>
      <c r="B71">
        <v>0.2081897844930031</v>
      </c>
      <c r="C71">
        <v>0.3406693107098141</v>
      </c>
      <c r="D71">
        <v>0.9886648050428759</v>
      </c>
      <c r="E71">
        <v>0.132479526216811</v>
      </c>
      <c r="F71" s="8">
        <f t="shared" si="3"/>
        <v>3.7528814615707998E-3</v>
      </c>
      <c r="G71" s="8">
        <f t="shared" si="4"/>
        <v>6.1364354833671302E-2</v>
      </c>
      <c r="I71" s="10" t="s">
        <v>141</v>
      </c>
      <c r="J71" s="11">
        <v>3.7528814615707998E-3</v>
      </c>
      <c r="L71" s="12" t="str">
        <f>_xlfn.XLOOKUP(I71,Sheet!$B$2:$B$900,Sheet!$A$2:$A$900)</f>
        <v>CAT</v>
      </c>
      <c r="M71" s="9">
        <f t="shared" si="5"/>
        <v>3.7528814615707998E-3</v>
      </c>
      <c r="P71" s="15"/>
      <c r="R71" s="10" t="s">
        <v>140</v>
      </c>
      <c r="S71" s="11">
        <v>6.1364354833671302E-2</v>
      </c>
      <c r="V71" s="16"/>
    </row>
    <row r="72" spans="1:22">
      <c r="A72" s="1" t="s">
        <v>142</v>
      </c>
      <c r="B72">
        <v>0.21719751212185251</v>
      </c>
      <c r="C72">
        <v>0.13216634541420089</v>
      </c>
      <c r="D72">
        <v>1.0321432485625739</v>
      </c>
      <c r="E72">
        <v>-8.5031166707651595E-2</v>
      </c>
      <c r="F72" s="8">
        <f t="shared" si="3"/>
        <v>-3.0254375379396999E-3</v>
      </c>
      <c r="G72" s="8">
        <f t="shared" si="4"/>
        <v>0.1564939525398798</v>
      </c>
      <c r="I72" s="10" t="s">
        <v>143</v>
      </c>
      <c r="J72" s="11">
        <v>-3.0254375379396999E-3</v>
      </c>
      <c r="L72" s="12" t="str">
        <f>_xlfn.XLOOKUP(I72,Sheet!$B$2:$B$900,Sheet!$A$2:$A$900)</f>
        <v>CB</v>
      </c>
      <c r="M72" s="9">
        <f t="shared" si="5"/>
        <v>-3.0254375379396999E-3</v>
      </c>
      <c r="P72" s="15"/>
      <c r="R72" s="10" t="s">
        <v>142</v>
      </c>
      <c r="S72" s="11">
        <v>0.1564939525398798</v>
      </c>
      <c r="V72" s="16"/>
    </row>
    <row r="73" spans="1:22">
      <c r="A73" s="1" t="s">
        <v>144</v>
      </c>
      <c r="B73">
        <v>0.27355721202418909</v>
      </c>
      <c r="C73">
        <v>0.21738708551742161</v>
      </c>
      <c r="D73">
        <v>1.304179896422881</v>
      </c>
      <c r="E73">
        <v>-5.6170126506767559E-2</v>
      </c>
      <c r="F73" s="8">
        <f t="shared" si="3"/>
        <v>3.5994945718734999E-3</v>
      </c>
      <c r="G73" s="8">
        <f t="shared" si="4"/>
        <v>0.17839281205238519</v>
      </c>
      <c r="I73" s="10" t="s">
        <v>145</v>
      </c>
      <c r="J73" s="11">
        <v>3.5994945718734999E-3</v>
      </c>
      <c r="L73" s="12" t="str">
        <f>_xlfn.XLOOKUP(I73,Sheet!$B$2:$B$900,Sheet!$A$2:$A$900)</f>
        <v>CBRE</v>
      </c>
      <c r="M73" s="9">
        <f t="shared" si="5"/>
        <v>3.5994945718734999E-3</v>
      </c>
      <c r="P73" s="15"/>
      <c r="R73" s="10" t="s">
        <v>144</v>
      </c>
      <c r="S73" s="11">
        <v>0.17839281205238519</v>
      </c>
      <c r="V73" s="16"/>
    </row>
    <row r="74" spans="1:22">
      <c r="A74" s="1" t="s">
        <v>146</v>
      </c>
      <c r="B74">
        <v>0.19626177802367989</v>
      </c>
      <c r="C74">
        <v>0.23521515092987871</v>
      </c>
      <c r="D74">
        <v>0.93109077783560501</v>
      </c>
      <c r="E74">
        <v>3.8953372906198769E-2</v>
      </c>
      <c r="F74" s="8">
        <f t="shared" si="3"/>
        <v>-6.3571681592035001E-3</v>
      </c>
      <c r="G74" s="8">
        <f t="shared" si="4"/>
        <v>0.17929732503415249</v>
      </c>
      <c r="I74" s="10" t="s">
        <v>147</v>
      </c>
      <c r="J74" s="11">
        <v>-6.3571681592035001E-3</v>
      </c>
      <c r="L74" s="12" t="str">
        <f>_xlfn.XLOOKUP(I74,Sheet!$B$2:$B$900,Sheet!$A$2:$A$900)</f>
        <v>CCI</v>
      </c>
      <c r="M74" s="9">
        <f t="shared" si="5"/>
        <v>-6.3571681592035001E-3</v>
      </c>
      <c r="P74" s="15"/>
      <c r="R74" s="10" t="s">
        <v>146</v>
      </c>
      <c r="S74" s="11">
        <v>0.17929732503415249</v>
      </c>
      <c r="V74" s="16"/>
    </row>
    <row r="75" spans="1:22">
      <c r="A75" s="1" t="s">
        <v>148</v>
      </c>
      <c r="B75">
        <v>0.40903599575769822</v>
      </c>
      <c r="C75">
        <v>-9.2567167515164472E-2</v>
      </c>
      <c r="D75">
        <v>1.958108044495356</v>
      </c>
      <c r="E75">
        <v>-0.5016031632728627</v>
      </c>
      <c r="F75" s="8">
        <f t="shared" si="3"/>
        <v>2.206938530923E-4</v>
      </c>
      <c r="G75" s="8">
        <f t="shared" si="4"/>
        <v>-0.31335523561242967</v>
      </c>
      <c r="I75" s="10" t="s">
        <v>149</v>
      </c>
      <c r="J75" s="11">
        <v>2.206938530923E-4</v>
      </c>
      <c r="L75" s="12" t="str">
        <f>_xlfn.XLOOKUP(I75,Sheet!$B$2:$B$900,Sheet!$A$2:$A$900)</f>
        <v>CCL</v>
      </c>
      <c r="M75" s="9">
        <f t="shared" si="5"/>
        <v>2.206938530923E-4</v>
      </c>
      <c r="P75" s="15"/>
      <c r="R75" s="10" t="s">
        <v>148</v>
      </c>
      <c r="S75" s="11">
        <v>-0.31335523561242967</v>
      </c>
      <c r="V75" s="16"/>
    </row>
    <row r="76" spans="1:22">
      <c r="A76" s="1" t="s">
        <v>150</v>
      </c>
      <c r="B76">
        <v>0.22902191463396829</v>
      </c>
      <c r="C76">
        <v>0.78412869941570529</v>
      </c>
      <c r="D76">
        <v>1.0892172008355809</v>
      </c>
      <c r="E76">
        <v>0.55510678478173703</v>
      </c>
      <c r="F76" s="8">
        <f t="shared" si="3"/>
        <v>5.8519369639051999E-3</v>
      </c>
      <c r="G76" s="8">
        <f t="shared" si="4"/>
        <v>0.20612217091327609</v>
      </c>
      <c r="I76" s="10" t="s">
        <v>151</v>
      </c>
      <c r="J76" s="11">
        <v>5.8519369639051999E-3</v>
      </c>
      <c r="L76" s="12" t="str">
        <f>_xlfn.XLOOKUP(I76,Sheet!$B$2:$B$900,Sheet!$A$2:$A$900)</f>
        <v>CDNS</v>
      </c>
      <c r="M76" s="9">
        <f t="shared" si="5"/>
        <v>5.8519369639051999E-3</v>
      </c>
      <c r="P76" s="15"/>
      <c r="R76" s="10" t="s">
        <v>150</v>
      </c>
      <c r="S76" s="11">
        <v>0.20612217091327609</v>
      </c>
      <c r="V76" s="16"/>
    </row>
    <row r="77" spans="1:22">
      <c r="A77" s="1" t="s">
        <v>152</v>
      </c>
      <c r="B77">
        <v>0.25624598344246802</v>
      </c>
      <c r="C77">
        <v>0.22534539997302211</v>
      </c>
      <c r="D77">
        <v>1.220622166309423</v>
      </c>
      <c r="E77">
        <v>-3.0900583469445912E-2</v>
      </c>
      <c r="F77" s="8">
        <f t="shared" si="3"/>
        <v>3.4555393336356001E-3</v>
      </c>
      <c r="G77" s="8">
        <f t="shared" si="4"/>
        <v>0.22614586125484271</v>
      </c>
      <c r="I77" s="10" t="s">
        <v>153</v>
      </c>
      <c r="J77" s="11">
        <v>3.4555393336356001E-3</v>
      </c>
      <c r="L77" s="12" t="str">
        <f>_xlfn.XLOOKUP(I77,Sheet!$B$2:$B$900,Sheet!$A$2:$A$900)</f>
        <v>CE</v>
      </c>
      <c r="M77" s="9">
        <f t="shared" si="5"/>
        <v>3.4555393336356001E-3</v>
      </c>
      <c r="P77" s="15"/>
      <c r="R77" s="10" t="s">
        <v>152</v>
      </c>
      <c r="S77" s="11">
        <v>0.22614586125484271</v>
      </c>
      <c r="V77" s="16"/>
    </row>
    <row r="78" spans="1:22">
      <c r="A78" s="1" t="s">
        <v>154</v>
      </c>
      <c r="B78">
        <v>0.24867379424780259</v>
      </c>
      <c r="C78">
        <v>8.5364057071046773E-4</v>
      </c>
      <c r="D78">
        <v>1.1840727707475169</v>
      </c>
      <c r="E78">
        <v>-0.2478201536770922</v>
      </c>
      <c r="F78" s="8">
        <f t="shared" si="3"/>
        <v>2.2975717934882E-3</v>
      </c>
      <c r="G78" s="8">
        <f t="shared" si="4"/>
        <v>0.1440893265179353</v>
      </c>
      <c r="I78" s="10" t="s">
        <v>155</v>
      </c>
      <c r="J78" s="11">
        <v>2.2975717934882E-3</v>
      </c>
      <c r="L78" s="12" t="str">
        <f>_xlfn.XLOOKUP(I78,Sheet!$B$2:$B$900,Sheet!$A$2:$A$900)</f>
        <v>CF</v>
      </c>
      <c r="M78" s="9">
        <f t="shared" si="5"/>
        <v>2.2975717934882E-3</v>
      </c>
      <c r="P78" s="15"/>
      <c r="R78" s="10" t="s">
        <v>154</v>
      </c>
      <c r="S78" s="11">
        <v>0.1440893265179353</v>
      </c>
      <c r="V78" s="16"/>
    </row>
    <row r="79" spans="1:22">
      <c r="A79" s="1" t="s">
        <v>156</v>
      </c>
      <c r="B79">
        <v>0.11199701576196219</v>
      </c>
      <c r="C79">
        <v>0.28023452804140031</v>
      </c>
      <c r="D79">
        <v>0.52436214907878176</v>
      </c>
      <c r="E79">
        <v>0.16823751227943801</v>
      </c>
      <c r="F79" s="8">
        <f t="shared" si="3"/>
        <v>-7.2424000476337003E-3</v>
      </c>
      <c r="G79" s="8">
        <f t="shared" si="4"/>
        <v>8.1950391781126494E-2</v>
      </c>
      <c r="I79" s="10" t="s">
        <v>157</v>
      </c>
      <c r="J79" s="11">
        <v>-7.2424000476337003E-3</v>
      </c>
      <c r="L79" s="12" t="str">
        <f>_xlfn.XLOOKUP(I79,Sheet!$B$2:$B$900,Sheet!$A$2:$A$900)</f>
        <v>CHD</v>
      </c>
      <c r="M79" s="9">
        <f t="shared" si="5"/>
        <v>-7.2424000476337003E-3</v>
      </c>
      <c r="P79" s="15"/>
      <c r="R79" s="10" t="s">
        <v>156</v>
      </c>
      <c r="S79" s="11">
        <v>8.1950391781126494E-2</v>
      </c>
      <c r="V79" s="16"/>
    </row>
    <row r="80" spans="1:22">
      <c r="A80" s="1" t="s">
        <v>158</v>
      </c>
      <c r="B80">
        <v>0.11566632820696331</v>
      </c>
      <c r="C80">
        <v>0.26077545386195261</v>
      </c>
      <c r="D80">
        <v>0.54207316349546464</v>
      </c>
      <c r="E80">
        <v>0.14510912565498921</v>
      </c>
      <c r="F80" s="8">
        <f t="shared" si="3"/>
        <v>-2.6171438177229E-3</v>
      </c>
      <c r="G80" s="8">
        <f t="shared" si="4"/>
        <v>-0.10826840960147351</v>
      </c>
      <c r="I80" s="10" t="s">
        <v>159</v>
      </c>
      <c r="J80" s="11">
        <v>-2.6171438177229E-3</v>
      </c>
      <c r="L80" s="12" t="str">
        <f>_xlfn.XLOOKUP(I80,Sheet!$B$2:$B$900,Sheet!$A$2:$A$900)</f>
        <v>CHRW</v>
      </c>
      <c r="M80" s="9">
        <f t="shared" si="5"/>
        <v>-2.6171438177229E-3</v>
      </c>
      <c r="P80" s="15"/>
      <c r="R80" s="10" t="s">
        <v>158</v>
      </c>
      <c r="S80" s="11">
        <v>-0.10826840960147351</v>
      </c>
      <c r="V80" s="16"/>
    </row>
    <row r="81" spans="1:22">
      <c r="A81" s="1" t="s">
        <v>160</v>
      </c>
      <c r="B81">
        <v>0.25504049152879499</v>
      </c>
      <c r="C81">
        <v>0.16078013029926619</v>
      </c>
      <c r="D81">
        <v>1.2148035054615729</v>
      </c>
      <c r="E81">
        <v>-9.42603612295288E-2</v>
      </c>
      <c r="F81" s="8">
        <f t="shared" si="3"/>
        <v>-1.6533551917144E-3</v>
      </c>
      <c r="G81" s="8">
        <f t="shared" si="4"/>
        <v>1.8857040691401102E-2</v>
      </c>
      <c r="I81" s="10" t="s">
        <v>161</v>
      </c>
      <c r="J81" s="11">
        <v>-1.6533551917144E-3</v>
      </c>
      <c r="L81" s="12" t="str">
        <f>_xlfn.XLOOKUP(I81,Sheet!$B$2:$B$900,Sheet!$A$2:$A$900)</f>
        <v>CI</v>
      </c>
      <c r="M81" s="9">
        <f t="shared" si="5"/>
        <v>-1.6533551917144E-3</v>
      </c>
      <c r="P81" s="15"/>
      <c r="R81" s="10" t="s">
        <v>160</v>
      </c>
      <c r="S81" s="11">
        <v>1.8857040691401102E-2</v>
      </c>
      <c r="V81" s="16"/>
    </row>
    <row r="82" spans="1:22">
      <c r="A82" s="1" t="s">
        <v>162</v>
      </c>
      <c r="B82">
        <v>0.26071993177712538</v>
      </c>
      <c r="C82">
        <v>2.258289315052775E-2</v>
      </c>
      <c r="D82">
        <v>1.2422169922181741</v>
      </c>
      <c r="E82">
        <v>-0.23813703862659771</v>
      </c>
      <c r="F82" s="8">
        <f t="shared" si="3"/>
        <v>-2.2538290614458E-3</v>
      </c>
      <c r="G82" s="8">
        <f t="shared" si="4"/>
        <v>0.26054862935112549</v>
      </c>
      <c r="I82" s="10" t="s">
        <v>163</v>
      </c>
      <c r="J82" s="11">
        <v>-2.2538290614458E-3</v>
      </c>
      <c r="L82" s="12" t="str">
        <f>_xlfn.XLOOKUP(I82,Sheet!$B$2:$B$900,Sheet!$A$2:$A$900)</f>
        <v>CINF</v>
      </c>
      <c r="M82" s="9">
        <f t="shared" si="5"/>
        <v>-2.2538290614458E-3</v>
      </c>
      <c r="P82" s="15"/>
      <c r="R82" s="10" t="s">
        <v>162</v>
      </c>
      <c r="S82" s="11">
        <v>0.26054862935112549</v>
      </c>
      <c r="V82" s="16"/>
    </row>
    <row r="83" spans="1:22">
      <c r="A83" s="1" t="s">
        <v>164</v>
      </c>
      <c r="B83">
        <v>0.143358235093169</v>
      </c>
      <c r="C83">
        <v>0.29041264768402808</v>
      </c>
      <c r="D83">
        <v>0.67573628688393494</v>
      </c>
      <c r="E83">
        <v>0.14705441259085911</v>
      </c>
      <c r="F83" s="8">
        <f t="shared" si="3"/>
        <v>-4.5998058164621004E-3</v>
      </c>
      <c r="G83" s="8">
        <f t="shared" si="4"/>
        <v>8.0532325783727002E-2</v>
      </c>
      <c r="I83" s="10" t="s">
        <v>165</v>
      </c>
      <c r="J83" s="11">
        <v>-4.5998058164621004E-3</v>
      </c>
      <c r="L83" s="12" t="str">
        <f>_xlfn.XLOOKUP(I83,Sheet!$B$2:$B$900,Sheet!$A$2:$A$900)</f>
        <v>CL</v>
      </c>
      <c r="M83" s="9">
        <f t="shared" si="5"/>
        <v>-4.5998058164621004E-3</v>
      </c>
      <c r="P83" s="15"/>
      <c r="R83" s="10" t="s">
        <v>164</v>
      </c>
      <c r="S83" s="11">
        <v>8.0532325783727002E-2</v>
      </c>
      <c r="V83" s="16"/>
    </row>
    <row r="84" spans="1:22">
      <c r="A84" s="1" t="s">
        <v>166</v>
      </c>
      <c r="B84">
        <v>6.2816010533076491E-2</v>
      </c>
      <c r="C84">
        <v>0.34801685742589072</v>
      </c>
      <c r="D84">
        <v>0.28697557988039502</v>
      </c>
      <c r="E84">
        <v>0.28520084689281422</v>
      </c>
      <c r="F84" s="8">
        <f t="shared" si="3"/>
        <v>-6.6325845309701996E-3</v>
      </c>
      <c r="G84" s="8">
        <f t="shared" si="4"/>
        <v>-4.1688104617223004E-3</v>
      </c>
      <c r="I84" s="10" t="s">
        <v>167</v>
      </c>
      <c r="J84" s="11">
        <v>-6.6325845309701996E-3</v>
      </c>
      <c r="L84" s="12" t="str">
        <f>_xlfn.XLOOKUP(I84,Sheet!$B$2:$B$900,Sheet!$A$2:$A$900)</f>
        <v>CLX</v>
      </c>
      <c r="M84" s="9">
        <f t="shared" si="5"/>
        <v>-6.6325845309701996E-3</v>
      </c>
      <c r="P84" s="15"/>
      <c r="R84" s="10" t="s">
        <v>166</v>
      </c>
      <c r="S84" s="11">
        <v>-4.1688104617223004E-3</v>
      </c>
      <c r="V84" s="16"/>
    </row>
    <row r="85" spans="1:22">
      <c r="A85" s="1" t="s">
        <v>168</v>
      </c>
      <c r="B85">
        <v>0.30440712809646853</v>
      </c>
      <c r="C85">
        <v>0.10806297359352481</v>
      </c>
      <c r="D85">
        <v>1.4530860788478659</v>
      </c>
      <c r="E85">
        <v>-0.19634415450294371</v>
      </c>
      <c r="F85" s="8">
        <f t="shared" si="3"/>
        <v>8.7263948413509999E-4</v>
      </c>
      <c r="G85" s="8">
        <f t="shared" si="4"/>
        <v>-0.22821704788540989</v>
      </c>
      <c r="I85" s="10" t="s">
        <v>169</v>
      </c>
      <c r="J85" s="11">
        <v>8.7263948413509999E-4</v>
      </c>
      <c r="L85" s="12" t="str">
        <f>_xlfn.XLOOKUP(I85,Sheet!$B$2:$B$900,Sheet!$A$2:$A$900)</f>
        <v>CMA</v>
      </c>
      <c r="M85" s="9">
        <f t="shared" si="5"/>
        <v>8.7263948413509999E-4</v>
      </c>
      <c r="P85" s="15"/>
      <c r="R85" s="10" t="s">
        <v>168</v>
      </c>
      <c r="S85" s="11">
        <v>-0.22821704788540989</v>
      </c>
      <c r="V85" s="16"/>
    </row>
    <row r="86" spans="1:22">
      <c r="A86" s="1" t="s">
        <v>170</v>
      </c>
      <c r="B86">
        <v>0.18939807105453979</v>
      </c>
      <c r="C86">
        <v>0.24777029564181041</v>
      </c>
      <c r="D86">
        <v>0.89796107985964257</v>
      </c>
      <c r="E86">
        <v>5.8372224587270538E-2</v>
      </c>
      <c r="F86" s="8">
        <f t="shared" si="3"/>
        <v>-1.4141447679021E-3</v>
      </c>
      <c r="G86" s="8">
        <f t="shared" si="4"/>
        <v>0.17927506132125021</v>
      </c>
      <c r="I86" s="10" t="s">
        <v>171</v>
      </c>
      <c r="J86" s="11">
        <v>-1.4141447679021E-3</v>
      </c>
      <c r="L86" s="12" t="str">
        <f>_xlfn.XLOOKUP(I86,Sheet!$B$2:$B$900,Sheet!$A$2:$A$900)</f>
        <v>CMCSA</v>
      </c>
      <c r="M86" s="9">
        <f t="shared" si="5"/>
        <v>-1.4141447679021E-3</v>
      </c>
      <c r="P86" s="15"/>
      <c r="R86" s="10" t="s">
        <v>170</v>
      </c>
      <c r="S86" s="11">
        <v>0.17927506132125021</v>
      </c>
      <c r="V86" s="16"/>
    </row>
    <row r="87" spans="1:22">
      <c r="A87" s="1" t="s">
        <v>172</v>
      </c>
      <c r="B87">
        <v>0.21210143855524519</v>
      </c>
      <c r="C87">
        <v>4.9381072663880372E-2</v>
      </c>
      <c r="D87">
        <v>1.007545552465688</v>
      </c>
      <c r="E87">
        <v>-0.1627203658913649</v>
      </c>
      <c r="F87" s="8">
        <f t="shared" si="3"/>
        <v>-6.0969353561765999E-3</v>
      </c>
      <c r="G87" s="8">
        <f t="shared" si="4"/>
        <v>0.1661839390720152</v>
      </c>
      <c r="I87" s="10" t="s">
        <v>173</v>
      </c>
      <c r="J87" s="11">
        <v>-6.0969353561765999E-3</v>
      </c>
      <c r="L87" s="12" t="str">
        <f>_xlfn.XLOOKUP(I87,Sheet!$B$2:$B$900,Sheet!$A$2:$A$900)</f>
        <v>CME</v>
      </c>
      <c r="M87" s="9">
        <f t="shared" si="5"/>
        <v>-6.0969353561765999E-3</v>
      </c>
      <c r="P87" s="15"/>
      <c r="R87" s="10" t="s">
        <v>172</v>
      </c>
      <c r="S87" s="11">
        <v>0.1661839390720152</v>
      </c>
      <c r="V87" s="16"/>
    </row>
    <row r="88" spans="1:22">
      <c r="A88" s="1" t="s">
        <v>174</v>
      </c>
      <c r="B88">
        <v>0.1799505872990422</v>
      </c>
      <c r="C88">
        <v>0.62770518087644767</v>
      </c>
      <c r="D88">
        <v>0.85236002421147827</v>
      </c>
      <c r="E88">
        <v>0.44775459357740538</v>
      </c>
      <c r="F88" s="8">
        <f t="shared" si="3"/>
        <v>-1.4894756809534001E-3</v>
      </c>
      <c r="G88" s="8">
        <f t="shared" si="4"/>
        <v>0.13138348769043059</v>
      </c>
      <c r="I88" s="10" t="s">
        <v>175</v>
      </c>
      <c r="J88" s="11">
        <v>-1.4894756809534001E-3</v>
      </c>
      <c r="L88" s="12" t="str">
        <f>_xlfn.XLOOKUP(I88,Sheet!$B$2:$B$900,Sheet!$A$2:$A$900)</f>
        <v>CMG</v>
      </c>
      <c r="M88" s="9">
        <f t="shared" si="5"/>
        <v>-1.4894756809534001E-3</v>
      </c>
      <c r="P88" s="15"/>
      <c r="R88" s="10" t="s">
        <v>174</v>
      </c>
      <c r="S88" s="11">
        <v>0.13138348769043059</v>
      </c>
      <c r="V88" s="16"/>
    </row>
    <row r="89" spans="1:22">
      <c r="A89" s="1" t="s">
        <v>176</v>
      </c>
      <c r="B89">
        <v>0.19434685438646659</v>
      </c>
      <c r="C89">
        <v>0.35966274813591242</v>
      </c>
      <c r="D89">
        <v>0.92184783637071677</v>
      </c>
      <c r="E89">
        <v>0.16531589374944569</v>
      </c>
      <c r="F89" s="8">
        <f t="shared" si="3"/>
        <v>3.2552921870323001E-3</v>
      </c>
      <c r="G89" s="8">
        <f t="shared" si="4"/>
        <v>0.15758380676772299</v>
      </c>
      <c r="I89" s="10" t="s">
        <v>177</v>
      </c>
      <c r="J89" s="11">
        <v>3.2552921870323001E-3</v>
      </c>
      <c r="L89" s="12" t="str">
        <f>_xlfn.XLOOKUP(I89,Sheet!$B$2:$B$900,Sheet!$A$2:$A$900)</f>
        <v>CMI</v>
      </c>
      <c r="M89" s="9">
        <f t="shared" si="5"/>
        <v>3.2552921870323001E-3</v>
      </c>
      <c r="P89" s="15"/>
      <c r="R89" s="10" t="s">
        <v>176</v>
      </c>
      <c r="S89" s="11">
        <v>0.15758380676772299</v>
      </c>
      <c r="V89" s="16"/>
    </row>
    <row r="90" spans="1:22">
      <c r="A90" s="1" t="s">
        <v>178</v>
      </c>
      <c r="B90">
        <v>0.16777639331843611</v>
      </c>
      <c r="C90">
        <v>7.2016356804589621E-2</v>
      </c>
      <c r="D90">
        <v>0.79359770066071134</v>
      </c>
      <c r="E90">
        <v>-9.576003651384643E-2</v>
      </c>
      <c r="F90" s="8">
        <f t="shared" si="3"/>
        <v>-7.6080566147384999E-3</v>
      </c>
      <c r="G90" s="8">
        <f t="shared" si="4"/>
        <v>0.19579579021208929</v>
      </c>
      <c r="I90" s="10" t="s">
        <v>179</v>
      </c>
      <c r="J90" s="11">
        <v>-7.6080566147384999E-3</v>
      </c>
      <c r="L90" s="12" t="str">
        <f>_xlfn.XLOOKUP(I90,Sheet!$B$2:$B$900,Sheet!$A$2:$A$900)</f>
        <v>CMS</v>
      </c>
      <c r="M90" s="9">
        <f t="shared" si="5"/>
        <v>-7.6080566147384999E-3</v>
      </c>
      <c r="P90" s="15"/>
      <c r="R90" s="10" t="s">
        <v>178</v>
      </c>
      <c r="S90" s="11">
        <v>0.19579579021208929</v>
      </c>
      <c r="V90" s="16"/>
    </row>
    <row r="91" spans="1:22">
      <c r="A91" s="1" t="s">
        <v>180</v>
      </c>
      <c r="B91">
        <v>0.23109001700567211</v>
      </c>
      <c r="C91">
        <v>9.6613503298644821E-2</v>
      </c>
      <c r="D91">
        <v>1.0991995044604259</v>
      </c>
      <c r="E91">
        <v>-0.13447651370702729</v>
      </c>
      <c r="F91" s="8">
        <f t="shared" si="3"/>
        <v>5.2388278766889998E-4</v>
      </c>
      <c r="G91" s="8">
        <f t="shared" si="4"/>
        <v>-0.1809453720762845</v>
      </c>
      <c r="I91" s="10" t="s">
        <v>181</v>
      </c>
      <c r="J91" s="11">
        <v>5.2388278766889998E-4</v>
      </c>
      <c r="L91" s="12" t="str">
        <f>_xlfn.XLOOKUP(I91,Sheet!$B$2:$B$900,Sheet!$A$2:$A$900)</f>
        <v>CNC</v>
      </c>
      <c r="M91" s="9">
        <f t="shared" si="5"/>
        <v>5.2388278766889998E-4</v>
      </c>
      <c r="P91" s="15"/>
      <c r="R91" s="10" t="s">
        <v>180</v>
      </c>
      <c r="S91" s="11">
        <v>-0.1809453720762845</v>
      </c>
      <c r="V91" s="16"/>
    </row>
    <row r="92" spans="1:22">
      <c r="A92" s="1" t="s">
        <v>182</v>
      </c>
      <c r="B92">
        <v>0.26486126689725359</v>
      </c>
      <c r="C92">
        <v>-2.3085955053553601E-2</v>
      </c>
      <c r="D92">
        <v>1.2622063627382101</v>
      </c>
      <c r="E92">
        <v>-0.28794722195080719</v>
      </c>
      <c r="F92" s="8">
        <f t="shared" si="3"/>
        <v>-6.5909936073688001E-3</v>
      </c>
      <c r="G92" s="8">
        <f t="shared" si="4"/>
        <v>-0.1123164641868719</v>
      </c>
      <c r="I92" s="10" t="s">
        <v>183</v>
      </c>
      <c r="J92" s="11">
        <v>-6.5909936073688001E-3</v>
      </c>
      <c r="L92" s="12" t="str">
        <f>_xlfn.XLOOKUP(I92,Sheet!$B$2:$B$900,Sheet!$A$2:$A$900)</f>
        <v>CNP</v>
      </c>
      <c r="M92" s="9">
        <f t="shared" si="5"/>
        <v>-6.5909936073688001E-3</v>
      </c>
      <c r="P92" s="15"/>
      <c r="R92" s="10" t="s">
        <v>182</v>
      </c>
      <c r="S92" s="11">
        <v>-0.1123164641868719</v>
      </c>
      <c r="V92" s="16"/>
    </row>
    <row r="93" spans="1:22">
      <c r="A93" s="1" t="s">
        <v>184</v>
      </c>
      <c r="B93">
        <v>0.33498170920359371</v>
      </c>
      <c r="C93">
        <v>0.23784971736868449</v>
      </c>
      <c r="D93">
        <v>1.6006632761808599</v>
      </c>
      <c r="E93">
        <v>-9.713199183490917E-2</v>
      </c>
      <c r="F93" s="8">
        <f t="shared" si="3"/>
        <v>2.7638035111405002E-3</v>
      </c>
      <c r="G93" s="8">
        <f t="shared" si="4"/>
        <v>0.1715437609653227</v>
      </c>
      <c r="I93" s="10" t="s">
        <v>185</v>
      </c>
      <c r="J93" s="11">
        <v>2.7638035111405002E-3</v>
      </c>
      <c r="L93" s="12" t="str">
        <f>_xlfn.XLOOKUP(I93,Sheet!$B$2:$B$900,Sheet!$A$2:$A$900)</f>
        <v>COF</v>
      </c>
      <c r="M93" s="9">
        <f t="shared" si="5"/>
        <v>2.7638035111405002E-3</v>
      </c>
      <c r="P93" s="15"/>
      <c r="R93" s="10" t="s">
        <v>184</v>
      </c>
      <c r="S93" s="11">
        <v>0.1715437609653227</v>
      </c>
      <c r="V93" s="16"/>
    </row>
    <row r="94" spans="1:22">
      <c r="A94" s="1" t="s">
        <v>186</v>
      </c>
      <c r="B94">
        <v>0.18416328755977929</v>
      </c>
      <c r="C94">
        <v>0.20298948829912711</v>
      </c>
      <c r="D94">
        <v>0.87269385954695788</v>
      </c>
      <c r="E94">
        <v>1.8826200739347852E-2</v>
      </c>
      <c r="F94" s="8">
        <f t="shared" si="3"/>
        <v>-2.3163506648733001E-3</v>
      </c>
      <c r="G94" s="8">
        <f t="shared" si="4"/>
        <v>8.7958604668281995E-2</v>
      </c>
      <c r="I94" s="10" t="s">
        <v>187</v>
      </c>
      <c r="J94" s="11">
        <v>-2.3163506648733001E-3</v>
      </c>
      <c r="L94" s="12" t="str">
        <f>_xlfn.XLOOKUP(I94,Sheet!$B$2:$B$900,Sheet!$A$2:$A$900)</f>
        <v>COO</v>
      </c>
      <c r="M94" s="9">
        <f t="shared" si="5"/>
        <v>-2.3163506648733001E-3</v>
      </c>
      <c r="P94" s="15"/>
      <c r="R94" s="10" t="s">
        <v>186</v>
      </c>
      <c r="S94" s="11">
        <v>8.7958604668281995E-2</v>
      </c>
      <c r="V94" s="16"/>
    </row>
    <row r="95" spans="1:22">
      <c r="A95" s="1" t="s">
        <v>188</v>
      </c>
      <c r="B95">
        <v>0.30651380027758229</v>
      </c>
      <c r="C95">
        <v>-0.1816042666078215</v>
      </c>
      <c r="D95">
        <v>1.4632545509881341</v>
      </c>
      <c r="E95">
        <v>-0.48811806688540382</v>
      </c>
      <c r="F95" s="8">
        <f t="shared" si="3"/>
        <v>-5.4468110895327048E-5</v>
      </c>
      <c r="G95" s="8">
        <f t="shared" si="4"/>
        <v>-0.18867679863162301</v>
      </c>
      <c r="I95" s="10" t="s">
        <v>189</v>
      </c>
      <c r="J95" s="11">
        <v>-5.4468110895327048E-5</v>
      </c>
      <c r="L95" s="12" t="str">
        <f>_xlfn.XLOOKUP(I95,Sheet!$B$2:$B$900,Sheet!$A$2:$A$900)</f>
        <v>COP</v>
      </c>
      <c r="M95" s="9">
        <f t="shared" si="5"/>
        <v>-5.4468110895327048E-5</v>
      </c>
      <c r="P95" s="15"/>
      <c r="R95" s="10" t="s">
        <v>188</v>
      </c>
      <c r="S95" s="11">
        <v>-0.18867679863162301</v>
      </c>
      <c r="V95" s="16"/>
    </row>
    <row r="96" spans="1:22">
      <c r="A96" s="1" t="s">
        <v>190</v>
      </c>
      <c r="B96">
        <v>0.19154922880211689</v>
      </c>
      <c r="C96">
        <v>0.24314000127419541</v>
      </c>
      <c r="D96">
        <v>0.90834427465456946</v>
      </c>
      <c r="E96">
        <v>5.1590772472078578E-2</v>
      </c>
      <c r="F96" s="8">
        <f t="shared" si="3"/>
        <v>-1.627910888259E-3</v>
      </c>
      <c r="G96" s="8">
        <f t="shared" si="4"/>
        <v>0.1087057510047984</v>
      </c>
      <c r="I96" s="10" t="s">
        <v>191</v>
      </c>
      <c r="J96" s="11">
        <v>-1.627910888259E-3</v>
      </c>
      <c r="L96" s="12" t="str">
        <f>_xlfn.XLOOKUP(I96,Sheet!$B$2:$B$900,Sheet!$A$2:$A$900)</f>
        <v>COR</v>
      </c>
      <c r="M96" s="9">
        <f t="shared" si="5"/>
        <v>-1.627910888259E-3</v>
      </c>
      <c r="P96" s="15"/>
      <c r="R96" s="10" t="s">
        <v>190</v>
      </c>
      <c r="S96" s="11">
        <v>0.1087057510047984</v>
      </c>
      <c r="V96" s="16"/>
    </row>
    <row r="97" spans="1:22">
      <c r="A97" s="1" t="s">
        <v>192</v>
      </c>
      <c r="B97">
        <v>0.12737942273783309</v>
      </c>
      <c r="C97">
        <v>0.32481147758051832</v>
      </c>
      <c r="D97">
        <v>0.59860985509904463</v>
      </c>
      <c r="E97">
        <v>0.1974320548426852</v>
      </c>
      <c r="F97" s="8">
        <f t="shared" si="3"/>
        <v>-2.1078851784934001E-3</v>
      </c>
      <c r="G97" s="8">
        <f t="shared" si="4"/>
        <v>0.23586373319166279</v>
      </c>
      <c r="I97" s="10" t="s">
        <v>193</v>
      </c>
      <c r="J97" s="11">
        <v>-2.1078851784934001E-3</v>
      </c>
      <c r="L97" s="12" t="str">
        <f>_xlfn.XLOOKUP(I97,Sheet!$B$2:$B$900,Sheet!$A$2:$A$900)</f>
        <v>COST</v>
      </c>
      <c r="M97" s="9">
        <f t="shared" si="5"/>
        <v>-2.1078851784934001E-3</v>
      </c>
      <c r="P97" s="15"/>
      <c r="R97" s="10" t="s">
        <v>192</v>
      </c>
      <c r="S97" s="11">
        <v>0.23586373319166279</v>
      </c>
      <c r="V97" s="16"/>
    </row>
    <row r="98" spans="1:22">
      <c r="A98" s="1" t="s">
        <v>194</v>
      </c>
      <c r="B98">
        <v>8.3237724505112687E-2</v>
      </c>
      <c r="C98">
        <v>5.9034184131076639E-2</v>
      </c>
      <c r="D98">
        <v>0.38554698146950123</v>
      </c>
      <c r="E98">
        <v>-2.4203540374036051E-2</v>
      </c>
      <c r="F98" s="8">
        <f t="shared" si="3"/>
        <v>-4.9623825318911002E-3</v>
      </c>
      <c r="G98" s="8">
        <f t="shared" si="4"/>
        <v>0.2863383580618285</v>
      </c>
      <c r="I98" s="10" t="s">
        <v>195</v>
      </c>
      <c r="J98" s="11">
        <v>-4.9623825318911002E-3</v>
      </c>
      <c r="L98" s="12" t="str">
        <f>_xlfn.XLOOKUP(I98,Sheet!$B$2:$B$900,Sheet!$A$2:$A$900)</f>
        <v>CPB</v>
      </c>
      <c r="M98" s="9">
        <f t="shared" si="5"/>
        <v>-4.9623825318911002E-3</v>
      </c>
      <c r="P98" s="15"/>
      <c r="R98" s="10" t="s">
        <v>194</v>
      </c>
      <c r="S98" s="11">
        <v>0.2863383580618285</v>
      </c>
      <c r="V98" s="16"/>
    </row>
    <row r="99" spans="1:22">
      <c r="A99" s="1" t="s">
        <v>196</v>
      </c>
      <c r="B99">
        <v>0.20755716373400351</v>
      </c>
      <c r="C99">
        <v>0.43195350653302739</v>
      </c>
      <c r="D99">
        <v>0.98561127511025892</v>
      </c>
      <c r="E99">
        <v>0.2243963427990239</v>
      </c>
      <c r="F99" s="8">
        <f t="shared" si="3"/>
        <v>-7.1398267342786658E-5</v>
      </c>
      <c r="G99" s="8">
        <f t="shared" si="4"/>
        <v>0.35813773700285279</v>
      </c>
      <c r="I99" s="10" t="s">
        <v>197</v>
      </c>
      <c r="J99" s="11">
        <v>-7.1398267342786658E-5</v>
      </c>
      <c r="L99" s="12" t="str">
        <f>_xlfn.XLOOKUP(I99,Sheet!$B$2:$B$900,Sheet!$A$2:$A$900)</f>
        <v>CPRT</v>
      </c>
      <c r="M99" s="9">
        <f t="shared" si="5"/>
        <v>-7.1398267342786658E-5</v>
      </c>
      <c r="P99" s="15"/>
      <c r="R99" s="10" t="s">
        <v>196</v>
      </c>
      <c r="S99" s="11">
        <v>0.35813773700285279</v>
      </c>
      <c r="V99" s="16"/>
    </row>
    <row r="100" spans="1:22">
      <c r="A100" s="1" t="s">
        <v>198</v>
      </c>
      <c r="B100">
        <v>0.21397295621897791</v>
      </c>
      <c r="C100">
        <v>8.8022811118063871E-2</v>
      </c>
      <c r="D100">
        <v>1.01657898224859</v>
      </c>
      <c r="E100">
        <v>-0.12595014510091401</v>
      </c>
      <c r="F100" s="8">
        <f t="shared" si="3"/>
        <v>-6.2285811551346998E-3</v>
      </c>
      <c r="G100" s="8">
        <f t="shared" si="4"/>
        <v>0.1629603605126487</v>
      </c>
      <c r="I100" s="10" t="s">
        <v>199</v>
      </c>
      <c r="J100" s="11">
        <v>-6.2285811551346998E-3</v>
      </c>
      <c r="L100" s="12" t="str">
        <f>_xlfn.XLOOKUP(I100,Sheet!$B$2:$B$900,Sheet!$A$2:$A$900)</f>
        <v>CPT</v>
      </c>
      <c r="M100" s="9">
        <f t="shared" si="5"/>
        <v>-6.2285811551346998E-3</v>
      </c>
      <c r="P100" s="15"/>
      <c r="R100" s="10" t="s">
        <v>198</v>
      </c>
      <c r="S100" s="11">
        <v>0.1629603605126487</v>
      </c>
      <c r="V100" s="16"/>
    </row>
    <row r="101" spans="1:22">
      <c r="A101" s="1" t="s">
        <v>200</v>
      </c>
      <c r="B101">
        <v>0.23256343368653051</v>
      </c>
      <c r="C101">
        <v>0.61758892105646035</v>
      </c>
      <c r="D101">
        <v>1.106311382902943</v>
      </c>
      <c r="E101">
        <v>0.38502548736992992</v>
      </c>
      <c r="F101" s="8">
        <f t="shared" si="3"/>
        <v>3.9227116798691997E-3</v>
      </c>
      <c r="G101" s="8">
        <f t="shared" si="4"/>
        <v>6.0247958949921097E-2</v>
      </c>
      <c r="I101" s="10" t="s">
        <v>201</v>
      </c>
      <c r="J101" s="11">
        <v>3.9227116798691997E-3</v>
      </c>
      <c r="L101" s="12" t="str">
        <f>_xlfn.XLOOKUP(I101,Sheet!$B$2:$B$900,Sheet!$A$2:$A$900)</f>
        <v>CRL</v>
      </c>
      <c r="M101" s="9">
        <f t="shared" si="5"/>
        <v>3.9227116798691997E-3</v>
      </c>
      <c r="P101" s="15"/>
      <c r="R101" s="10" t="s">
        <v>200</v>
      </c>
      <c r="S101" s="11">
        <v>6.0247958949921097E-2</v>
      </c>
      <c r="V101" s="16"/>
    </row>
    <row r="102" spans="1:22">
      <c r="A102" s="1" t="s">
        <v>202</v>
      </c>
      <c r="B102">
        <v>0.22097663359131359</v>
      </c>
      <c r="C102">
        <v>0.4505515075130444</v>
      </c>
      <c r="D102">
        <v>1.0503842884934209</v>
      </c>
      <c r="E102">
        <v>0.22957487392173079</v>
      </c>
      <c r="F102" s="8">
        <f t="shared" si="3"/>
        <v>2.2712103300243001E-3</v>
      </c>
      <c r="G102" s="8">
        <f t="shared" si="4"/>
        <v>6.5069821817915997E-3</v>
      </c>
      <c r="I102" s="10" t="s">
        <v>203</v>
      </c>
      <c r="J102" s="11">
        <v>2.2712103300243001E-3</v>
      </c>
      <c r="L102" s="12" t="str">
        <f>_xlfn.XLOOKUP(I102,Sheet!$B$2:$B$900,Sheet!$A$2:$A$900)</f>
        <v>CRM</v>
      </c>
      <c r="M102" s="9">
        <f t="shared" si="5"/>
        <v>2.2712103300243001E-3</v>
      </c>
      <c r="P102" s="15"/>
      <c r="R102" s="10" t="s">
        <v>202</v>
      </c>
      <c r="S102" s="11">
        <v>6.5069821817915997E-3</v>
      </c>
      <c r="V102" s="16"/>
    </row>
    <row r="103" spans="1:22">
      <c r="A103" s="1" t="s">
        <v>204</v>
      </c>
      <c r="B103">
        <v>0.20757254609813849</v>
      </c>
      <c r="C103">
        <v>5.243100029956782E-2</v>
      </c>
      <c r="D103">
        <v>0.98568552260949494</v>
      </c>
      <c r="E103">
        <v>-0.15514154579857059</v>
      </c>
      <c r="F103" s="8">
        <f t="shared" si="3"/>
        <v>2.2543176653686998E-3</v>
      </c>
      <c r="G103" s="8">
        <f t="shared" si="4"/>
        <v>-5.8312512926392501E-2</v>
      </c>
      <c r="I103" s="10" t="s">
        <v>205</v>
      </c>
      <c r="J103" s="11">
        <v>2.2543176653686998E-3</v>
      </c>
      <c r="L103" s="12" t="str">
        <f>_xlfn.XLOOKUP(I103,Sheet!$B$2:$B$900,Sheet!$A$2:$A$900)</f>
        <v>CSCO</v>
      </c>
      <c r="M103" s="9">
        <f t="shared" si="5"/>
        <v>2.2543176653686998E-3</v>
      </c>
      <c r="P103" s="15"/>
      <c r="R103" s="10" t="s">
        <v>204</v>
      </c>
      <c r="S103" s="11">
        <v>-5.8312512926392501E-2</v>
      </c>
      <c r="V103" s="16"/>
    </row>
    <row r="104" spans="1:22">
      <c r="A104" s="1" t="s">
        <v>206</v>
      </c>
      <c r="B104">
        <v>0.1961369484850411</v>
      </c>
      <c r="C104">
        <v>0.53470138365579711</v>
      </c>
      <c r="D104">
        <v>0.93048825139731484</v>
      </c>
      <c r="E104">
        <v>0.33856443517075607</v>
      </c>
      <c r="F104" s="8">
        <f t="shared" si="3"/>
        <v>1.5990168589352001E-3</v>
      </c>
      <c r="G104" s="8">
        <f t="shared" si="4"/>
        <v>0.29721525698328238</v>
      </c>
      <c r="I104" s="10" t="s">
        <v>207</v>
      </c>
      <c r="J104" s="11">
        <v>1.5990168589352001E-3</v>
      </c>
      <c r="L104" s="12" t="str">
        <f>_xlfn.XLOOKUP(I104,Sheet!$B$2:$B$900,Sheet!$A$2:$A$900)</f>
        <v>CSGP</v>
      </c>
      <c r="M104" s="9">
        <f t="shared" si="5"/>
        <v>1.5990168589352001E-3</v>
      </c>
      <c r="P104" s="15"/>
      <c r="R104" s="10" t="s">
        <v>206</v>
      </c>
      <c r="S104" s="11">
        <v>0.29721525698328238</v>
      </c>
      <c r="V104" s="16"/>
    </row>
    <row r="105" spans="1:22">
      <c r="A105" s="1" t="s">
        <v>208</v>
      </c>
      <c r="B105">
        <v>0.24221015792233691</v>
      </c>
      <c r="C105">
        <v>0.34571859120863108</v>
      </c>
      <c r="D105">
        <v>1.1528741312584001</v>
      </c>
      <c r="E105">
        <v>0.10350843328629419</v>
      </c>
      <c r="F105" s="8">
        <f t="shared" si="3"/>
        <v>3.2586260655879999E-4</v>
      </c>
      <c r="G105" s="8">
        <f t="shared" si="4"/>
        <v>1.0087992313260001E-4</v>
      </c>
      <c r="I105" s="10" t="s">
        <v>209</v>
      </c>
      <c r="J105" s="11">
        <v>3.2586260655879999E-4</v>
      </c>
      <c r="L105" s="12" t="str">
        <f>_xlfn.XLOOKUP(I105,Sheet!$B$2:$B$900,Sheet!$A$2:$A$900)</f>
        <v>CSX</v>
      </c>
      <c r="M105" s="9">
        <f t="shared" si="5"/>
        <v>3.2586260655879999E-4</v>
      </c>
      <c r="P105" s="15"/>
      <c r="R105" s="10" t="s">
        <v>208</v>
      </c>
      <c r="S105" s="11">
        <v>1.0087992313260001E-4</v>
      </c>
      <c r="V105" s="16"/>
    </row>
    <row r="106" spans="1:22">
      <c r="A106" s="1" t="s">
        <v>210</v>
      </c>
      <c r="B106">
        <v>0.25357811021411691</v>
      </c>
      <c r="C106">
        <v>0.42018104695497233</v>
      </c>
      <c r="D106">
        <v>1.2077448924556851</v>
      </c>
      <c r="E106">
        <v>0.16660293674085541</v>
      </c>
      <c r="F106" s="8">
        <f t="shared" si="3"/>
        <v>8.6507323489250004E-4</v>
      </c>
      <c r="G106" s="8">
        <f t="shared" si="4"/>
        <v>0.24227005177868499</v>
      </c>
      <c r="I106" s="10" t="s">
        <v>211</v>
      </c>
      <c r="J106" s="11">
        <v>8.6507323489250004E-4</v>
      </c>
      <c r="L106" s="12" t="str">
        <f>_xlfn.XLOOKUP(I106,Sheet!$B$2:$B$900,Sheet!$A$2:$A$900)</f>
        <v>CTAS</v>
      </c>
      <c r="M106" s="9">
        <f t="shared" si="5"/>
        <v>8.6507323489250004E-4</v>
      </c>
      <c r="P106" s="15"/>
      <c r="R106" s="10" t="s">
        <v>210</v>
      </c>
      <c r="S106" s="11">
        <v>0.24227005177868499</v>
      </c>
      <c r="V106" s="16"/>
    </row>
    <row r="107" spans="1:22">
      <c r="A107" s="1" t="s">
        <v>212</v>
      </c>
      <c r="B107">
        <v>0.1610054031458962</v>
      </c>
      <c r="C107">
        <v>9.3703881227606534E-2</v>
      </c>
      <c r="D107">
        <v>0.76091552754011849</v>
      </c>
      <c r="E107">
        <v>-6.730152191828967E-2</v>
      </c>
      <c r="F107" s="8">
        <f t="shared" si="3"/>
        <v>-4.9137821592190002E-3</v>
      </c>
      <c r="G107" s="8">
        <f t="shared" si="4"/>
        <v>-1.228343052409119</v>
      </c>
      <c r="I107" s="10" t="s">
        <v>213</v>
      </c>
      <c r="J107" s="11">
        <v>-4.9137821592190002E-3</v>
      </c>
      <c r="L107" s="12" t="str">
        <f>_xlfn.XLOOKUP(I107,Sheet!$B$2:$B$900,Sheet!$A$2:$A$900)</f>
        <v>CTRA</v>
      </c>
      <c r="M107" s="9">
        <f t="shared" si="5"/>
        <v>-4.9137821592190002E-3</v>
      </c>
      <c r="P107" s="15"/>
      <c r="R107" s="10" t="s">
        <v>212</v>
      </c>
      <c r="S107" s="11">
        <v>-1.228343052409119</v>
      </c>
      <c r="V107" s="16"/>
    </row>
    <row r="108" spans="1:22">
      <c r="A108" s="1" t="s">
        <v>214</v>
      </c>
      <c r="B108">
        <v>0.24377053735467541</v>
      </c>
      <c r="C108">
        <v>0.40821328840132171</v>
      </c>
      <c r="D108">
        <v>1.1604057609672009</v>
      </c>
      <c r="E108">
        <v>0.16444275104664621</v>
      </c>
      <c r="F108" s="8">
        <f t="shared" si="3"/>
        <v>-1.3525898452582999E-3</v>
      </c>
      <c r="G108" s="8">
        <f t="shared" si="4"/>
        <v>-0.17348293690002789</v>
      </c>
      <c r="I108" s="10" t="s">
        <v>215</v>
      </c>
      <c r="J108" s="11">
        <v>-1.3525898452582999E-3</v>
      </c>
      <c r="L108" s="12" t="str">
        <f>_xlfn.XLOOKUP(I108,Sheet!$B$2:$B$900,Sheet!$A$2:$A$900)</f>
        <v>CTSH</v>
      </c>
      <c r="M108" s="9">
        <f t="shared" si="5"/>
        <v>-1.3525898452582999E-3</v>
      </c>
      <c r="P108" s="15"/>
      <c r="R108" s="10" t="s">
        <v>214</v>
      </c>
      <c r="S108" s="11">
        <v>-0.17348293690002789</v>
      </c>
      <c r="V108" s="16"/>
    </row>
    <row r="109" spans="1:22">
      <c r="A109" s="1" t="s">
        <v>216</v>
      </c>
      <c r="B109">
        <v>0.17265295987219331</v>
      </c>
      <c r="C109">
        <v>2.5640543926787721E-2</v>
      </c>
      <c r="D109">
        <v>0.81713588167747719</v>
      </c>
      <c r="E109">
        <v>-0.14701241594540551</v>
      </c>
      <c r="F109" s="8">
        <f t="shared" si="3"/>
        <v>-1.6115763984121999E-3</v>
      </c>
      <c r="G109" s="8">
        <f t="shared" si="4"/>
        <v>0.1866174799625698</v>
      </c>
      <c r="I109" s="10" t="s">
        <v>217</v>
      </c>
      <c r="J109" s="11">
        <v>-1.6115763984121999E-3</v>
      </c>
      <c r="L109" s="12" t="str">
        <f>_xlfn.XLOOKUP(I109,Sheet!$B$2:$B$900,Sheet!$A$2:$A$900)</f>
        <v>CVS</v>
      </c>
      <c r="M109" s="9">
        <f t="shared" si="5"/>
        <v>-1.6115763984121999E-3</v>
      </c>
      <c r="P109" s="15"/>
      <c r="R109" s="10" t="s">
        <v>216</v>
      </c>
      <c r="S109" s="11">
        <v>0.1866174799625698</v>
      </c>
      <c r="V109" s="16"/>
    </row>
    <row r="110" spans="1:22">
      <c r="A110" s="1" t="s">
        <v>218</v>
      </c>
      <c r="B110">
        <v>0.28464604648770347</v>
      </c>
      <c r="C110">
        <v>-0.11144401028367849</v>
      </c>
      <c r="D110">
        <v>1.3577034134281101</v>
      </c>
      <c r="E110">
        <v>-0.39609005677138198</v>
      </c>
      <c r="F110" s="8">
        <f t="shared" si="3"/>
        <v>-2.0152847898005999E-3</v>
      </c>
      <c r="G110" s="8">
        <f t="shared" si="4"/>
        <v>3.5811691741377799E-2</v>
      </c>
      <c r="I110" s="10" t="s">
        <v>219</v>
      </c>
      <c r="J110" s="11">
        <v>-2.0152847898005999E-3</v>
      </c>
      <c r="L110" s="12" t="str">
        <f>_xlfn.XLOOKUP(I110,Sheet!$B$2:$B$900,Sheet!$A$2:$A$900)</f>
        <v>CVX</v>
      </c>
      <c r="M110" s="9">
        <f t="shared" si="5"/>
        <v>-2.0152847898005999E-3</v>
      </c>
      <c r="P110" s="15"/>
      <c r="R110" s="10" t="s">
        <v>218</v>
      </c>
      <c r="S110" s="11">
        <v>3.5811691741377799E-2</v>
      </c>
      <c r="V110" s="16"/>
    </row>
    <row r="111" spans="1:22">
      <c r="A111" s="1" t="s">
        <v>220</v>
      </c>
      <c r="B111">
        <v>0.19540006519183081</v>
      </c>
      <c r="C111">
        <v>4.5943212660743533E-2</v>
      </c>
      <c r="D111">
        <v>0.92693146771506385</v>
      </c>
      <c r="E111">
        <v>-0.1494568525310872</v>
      </c>
      <c r="F111" s="8">
        <f t="shared" si="3"/>
        <v>-6.4362393000556E-3</v>
      </c>
      <c r="G111" s="8">
        <f t="shared" si="4"/>
        <v>0.14907573388098469</v>
      </c>
      <c r="I111" s="10" t="s">
        <v>221</v>
      </c>
      <c r="J111" s="11">
        <v>-6.4362393000556E-3</v>
      </c>
      <c r="L111" s="12" t="str">
        <f>_xlfn.XLOOKUP(I111,Sheet!$B$2:$B$900,Sheet!$A$2:$A$900)</f>
        <v>D</v>
      </c>
      <c r="M111" s="9">
        <f t="shared" si="5"/>
        <v>-6.4362393000556E-3</v>
      </c>
      <c r="P111" s="15"/>
      <c r="R111" s="10" t="s">
        <v>220</v>
      </c>
      <c r="S111" s="11">
        <v>0.14907573388098469</v>
      </c>
      <c r="V111" s="16"/>
    </row>
    <row r="112" spans="1:22">
      <c r="A112" s="1" t="s">
        <v>222</v>
      </c>
      <c r="B112">
        <v>0.27646637819807102</v>
      </c>
      <c r="C112">
        <v>-3.8784573598733003E-2</v>
      </c>
      <c r="D112">
        <v>1.3182218415606799</v>
      </c>
      <c r="E112">
        <v>-0.31525095179680401</v>
      </c>
      <c r="F112" s="8">
        <f t="shared" si="3"/>
        <v>1.0955541389018001E-3</v>
      </c>
      <c r="G112" s="8">
        <f t="shared" si="4"/>
        <v>0.14532823657614349</v>
      </c>
      <c r="I112" s="10" t="s">
        <v>223</v>
      </c>
      <c r="J112" s="11">
        <v>1.0955541389018001E-3</v>
      </c>
      <c r="L112" s="12" t="str">
        <f>_xlfn.XLOOKUP(I112,Sheet!$B$2:$B$900,Sheet!$A$2:$A$900)</f>
        <v>DAL</v>
      </c>
      <c r="M112" s="9">
        <f t="shared" si="5"/>
        <v>1.0955541389018001E-3</v>
      </c>
      <c r="P112" s="15"/>
      <c r="R112" s="10" t="s">
        <v>222</v>
      </c>
      <c r="S112" s="11">
        <v>0.14532823657614349</v>
      </c>
      <c r="V112" s="16"/>
    </row>
    <row r="113" spans="1:22">
      <c r="A113" s="1" t="s">
        <v>224</v>
      </c>
      <c r="B113">
        <v>0.24415211482796481</v>
      </c>
      <c r="C113">
        <v>0.25550016681581628</v>
      </c>
      <c r="D113">
        <v>1.1622475567346111</v>
      </c>
      <c r="E113">
        <v>1.134805198785158E-2</v>
      </c>
      <c r="F113" s="8">
        <f t="shared" si="3"/>
        <v>9.4801134350104978E-5</v>
      </c>
      <c r="G113" s="8">
        <f t="shared" si="4"/>
        <v>-0.25180160765793858</v>
      </c>
      <c r="I113" s="10" t="s">
        <v>225</v>
      </c>
      <c r="J113" s="11">
        <v>9.4801134350104978E-5</v>
      </c>
      <c r="L113" s="12" t="str">
        <f>_xlfn.XLOOKUP(I113,Sheet!$B$2:$B$900,Sheet!$A$2:$A$900)</f>
        <v>DD</v>
      </c>
      <c r="M113" s="9">
        <f t="shared" si="5"/>
        <v>9.4801134350104978E-5</v>
      </c>
      <c r="P113" s="15"/>
      <c r="R113" s="10" t="s">
        <v>224</v>
      </c>
      <c r="S113" s="11">
        <v>-0.25180160765793858</v>
      </c>
      <c r="V113" s="16"/>
    </row>
    <row r="114" spans="1:22">
      <c r="A114" s="1" t="s">
        <v>226</v>
      </c>
      <c r="B114">
        <v>0.22322679488415101</v>
      </c>
      <c r="C114">
        <v>0.56184205102109319</v>
      </c>
      <c r="D114">
        <v>1.061245352982928</v>
      </c>
      <c r="E114">
        <v>0.33861525613694221</v>
      </c>
      <c r="F114" s="8">
        <f t="shared" si="3"/>
        <v>2.6625694971472999E-3</v>
      </c>
      <c r="G114" s="8">
        <f t="shared" si="4"/>
        <v>8.8901295385782605E-2</v>
      </c>
      <c r="I114" s="10" t="s">
        <v>227</v>
      </c>
      <c r="J114" s="11">
        <v>2.6625694971472999E-3</v>
      </c>
      <c r="L114" s="12" t="str">
        <f>_xlfn.XLOOKUP(I114,Sheet!$B$2:$B$900,Sheet!$A$2:$A$900)</f>
        <v>DE</v>
      </c>
      <c r="M114" s="9">
        <f t="shared" si="5"/>
        <v>2.6625694971472999E-3</v>
      </c>
      <c r="P114" s="15"/>
      <c r="R114" s="10" t="s">
        <v>226</v>
      </c>
      <c r="S114" s="11">
        <v>8.8901295385782605E-2</v>
      </c>
      <c r="V114" s="16"/>
    </row>
    <row r="115" spans="1:22">
      <c r="A115" s="1" t="s">
        <v>228</v>
      </c>
      <c r="B115">
        <v>0.38453806244651673</v>
      </c>
      <c r="C115">
        <v>0.45840691464492589</v>
      </c>
      <c r="D115">
        <v>1.8398615728316039</v>
      </c>
      <c r="E115">
        <v>7.3868852198409163E-2</v>
      </c>
      <c r="F115" s="8">
        <f t="shared" si="3"/>
        <v>3.1582923324853999E-3</v>
      </c>
      <c r="G115" s="8">
        <f t="shared" si="4"/>
        <v>0.19578339841248221</v>
      </c>
      <c r="I115" s="10" t="s">
        <v>229</v>
      </c>
      <c r="J115" s="11">
        <v>3.1582923324853999E-3</v>
      </c>
      <c r="L115" s="12" t="str">
        <f>_xlfn.XLOOKUP(I115,Sheet!$B$2:$B$900,Sheet!$A$2:$A$900)</f>
        <v>DFS</v>
      </c>
      <c r="M115" s="9">
        <f t="shared" si="5"/>
        <v>3.1582923324853999E-3</v>
      </c>
      <c r="P115" s="15"/>
      <c r="R115" s="10" t="s">
        <v>228</v>
      </c>
      <c r="S115" s="11">
        <v>0.19578339841248221</v>
      </c>
      <c r="V115" s="16"/>
    </row>
    <row r="116" spans="1:22">
      <c r="A116" s="1" t="s">
        <v>230</v>
      </c>
      <c r="B116">
        <v>0.15935799400685249</v>
      </c>
      <c r="C116">
        <v>0.21737556774525479</v>
      </c>
      <c r="D116">
        <v>0.75296382338597168</v>
      </c>
      <c r="E116">
        <v>5.8017573738402273E-2</v>
      </c>
      <c r="F116" s="8">
        <f t="shared" si="3"/>
        <v>-2.4241756756541001E-3</v>
      </c>
      <c r="G116" s="8">
        <f t="shared" si="4"/>
        <v>0.19350124373541491</v>
      </c>
      <c r="I116" s="10" t="s">
        <v>231</v>
      </c>
      <c r="J116" s="11">
        <v>-2.4241756756541001E-3</v>
      </c>
      <c r="L116" s="12" t="str">
        <f>_xlfn.XLOOKUP(I116,Sheet!$B$2:$B$900,Sheet!$A$2:$A$900)</f>
        <v>DGX</v>
      </c>
      <c r="M116" s="9">
        <f t="shared" si="5"/>
        <v>-2.4241756756541001E-3</v>
      </c>
      <c r="P116" s="15"/>
      <c r="R116" s="10" t="s">
        <v>230</v>
      </c>
      <c r="S116" s="11">
        <v>0.19350124373541491</v>
      </c>
      <c r="V116" s="16"/>
    </row>
    <row r="117" spans="1:22">
      <c r="A117" s="1" t="s">
        <v>232</v>
      </c>
      <c r="B117">
        <v>0.2397834830345697</v>
      </c>
      <c r="C117">
        <v>0.45807924436342801</v>
      </c>
      <c r="D117">
        <v>1.141161072050155</v>
      </c>
      <c r="E117">
        <v>0.21829576132885831</v>
      </c>
      <c r="F117" s="8">
        <f t="shared" si="3"/>
        <v>-2.9941483810570998E-3</v>
      </c>
      <c r="G117" s="8">
        <f t="shared" si="4"/>
        <v>0.27857102016220181</v>
      </c>
      <c r="I117" s="10" t="s">
        <v>233</v>
      </c>
      <c r="J117" s="11">
        <v>-2.9941483810570998E-3</v>
      </c>
      <c r="L117" s="12" t="str">
        <f>_xlfn.XLOOKUP(I117,Sheet!$B$2:$B$900,Sheet!$A$2:$A$900)</f>
        <v>DHI</v>
      </c>
      <c r="M117" s="9">
        <f t="shared" si="5"/>
        <v>-2.9941483810570998E-3</v>
      </c>
      <c r="P117" s="15"/>
      <c r="R117" s="10" t="s">
        <v>232</v>
      </c>
      <c r="S117" s="11">
        <v>0.27857102016220181</v>
      </c>
      <c r="V117" s="16"/>
    </row>
    <row r="118" spans="1:22">
      <c r="A118" s="1" t="s">
        <v>234</v>
      </c>
      <c r="B118">
        <v>0.16043344105463139</v>
      </c>
      <c r="C118">
        <v>0.43097570688995168</v>
      </c>
      <c r="D118">
        <v>0.75815478448647444</v>
      </c>
      <c r="E118">
        <v>0.27054226583532032</v>
      </c>
      <c r="F118" s="8">
        <f t="shared" si="3"/>
        <v>6.0365359310869996E-4</v>
      </c>
      <c r="G118" s="8">
        <f t="shared" si="4"/>
        <v>0.1991717233017396</v>
      </c>
      <c r="I118" s="10" t="s">
        <v>235</v>
      </c>
      <c r="J118" s="11">
        <v>6.0365359310869996E-4</v>
      </c>
      <c r="L118" s="12" t="str">
        <f>_xlfn.XLOOKUP(I118,Sheet!$B$2:$B$900,Sheet!$A$2:$A$900)</f>
        <v>DHR</v>
      </c>
      <c r="M118" s="9">
        <f t="shared" si="5"/>
        <v>6.0365359310869996E-4</v>
      </c>
      <c r="P118" s="15"/>
      <c r="R118" s="10" t="s">
        <v>234</v>
      </c>
      <c r="S118" s="11">
        <v>0.1991717233017396</v>
      </c>
      <c r="V118" s="16"/>
    </row>
    <row r="119" spans="1:22">
      <c r="A119" s="1" t="s">
        <v>236</v>
      </c>
      <c r="B119">
        <v>0.22013735714381619</v>
      </c>
      <c r="C119">
        <v>0.34433579678513709</v>
      </c>
      <c r="D119">
        <v>1.046333274172889</v>
      </c>
      <c r="E119">
        <v>0.124198439641321</v>
      </c>
      <c r="F119" s="8">
        <f t="shared" si="3"/>
        <v>-1.6803790292281E-3</v>
      </c>
      <c r="G119" s="8">
        <f t="shared" si="4"/>
        <v>0.19653779028385709</v>
      </c>
      <c r="I119" s="10" t="s">
        <v>237</v>
      </c>
      <c r="J119" s="11">
        <v>-1.6803790292281E-3</v>
      </c>
      <c r="L119" s="12" t="str">
        <f>_xlfn.XLOOKUP(I119,Sheet!$B$2:$B$900,Sheet!$A$2:$A$900)</f>
        <v>DIS</v>
      </c>
      <c r="M119" s="9">
        <f t="shared" si="5"/>
        <v>-1.6803790292281E-3</v>
      </c>
      <c r="P119" s="15"/>
      <c r="R119" s="10" t="s">
        <v>236</v>
      </c>
      <c r="S119" s="11">
        <v>0.19653779028385709</v>
      </c>
      <c r="V119" s="16"/>
    </row>
    <row r="120" spans="1:22">
      <c r="A120" s="1" t="s">
        <v>238</v>
      </c>
      <c r="B120">
        <v>0.17539715716439691</v>
      </c>
      <c r="C120">
        <v>0.27928926252153252</v>
      </c>
      <c r="D120">
        <v>0.83038155604643316</v>
      </c>
      <c r="E120">
        <v>0.1038921053571356</v>
      </c>
      <c r="F120" s="8">
        <f t="shared" si="3"/>
        <v>-5.0806892582191997E-3</v>
      </c>
      <c r="G120" s="8">
        <f t="shared" si="4"/>
        <v>0.12186855423017311</v>
      </c>
      <c r="I120" s="10" t="s">
        <v>239</v>
      </c>
      <c r="J120" s="11">
        <v>-5.0806892582191997E-3</v>
      </c>
      <c r="L120" s="12" t="str">
        <f>_xlfn.XLOOKUP(I120,Sheet!$B$2:$B$900,Sheet!$A$2:$A$900)</f>
        <v>DLR</v>
      </c>
      <c r="M120" s="9">
        <f t="shared" si="5"/>
        <v>-5.0806892582191997E-3</v>
      </c>
      <c r="P120" s="15"/>
      <c r="R120" s="10" t="s">
        <v>238</v>
      </c>
      <c r="S120" s="11">
        <v>0.12186855423017311</v>
      </c>
      <c r="V120" s="16"/>
    </row>
    <row r="121" spans="1:22">
      <c r="A121" s="1" t="s">
        <v>240</v>
      </c>
      <c r="B121">
        <v>0.15851179710926619</v>
      </c>
      <c r="C121">
        <v>0.25164154972228497</v>
      </c>
      <c r="D121">
        <v>0.74887940548012621</v>
      </c>
      <c r="E121">
        <v>9.312975261301884E-2</v>
      </c>
      <c r="F121" s="8">
        <f t="shared" si="3"/>
        <v>-3.9864298900425003E-3</v>
      </c>
      <c r="G121" s="8">
        <f t="shared" si="4"/>
        <v>4.7947252630058501E-2</v>
      </c>
      <c r="I121" s="10" t="s">
        <v>241</v>
      </c>
      <c r="J121" s="11">
        <v>-3.9864298900425003E-3</v>
      </c>
      <c r="L121" s="12" t="str">
        <f>_xlfn.XLOOKUP(I121,Sheet!$B$2:$B$900,Sheet!$A$2:$A$900)</f>
        <v>DLTR</v>
      </c>
      <c r="M121" s="9">
        <f t="shared" si="5"/>
        <v>-3.9864298900425003E-3</v>
      </c>
      <c r="P121" s="15"/>
      <c r="R121" s="10" t="s">
        <v>240</v>
      </c>
      <c r="S121" s="11">
        <v>4.7947252630058501E-2</v>
      </c>
      <c r="V121" s="16"/>
    </row>
    <row r="122" spans="1:22">
      <c r="A122" s="1" t="s">
        <v>242</v>
      </c>
      <c r="B122">
        <v>0.24269402713209581</v>
      </c>
      <c r="C122">
        <v>0.21767800710344351</v>
      </c>
      <c r="D122">
        <v>1.1552096681412041</v>
      </c>
      <c r="E122">
        <v>-2.5016020028652299E-2</v>
      </c>
      <c r="F122" s="8">
        <f t="shared" si="3"/>
        <v>2.5887160064290999E-3</v>
      </c>
      <c r="G122" s="8">
        <f t="shared" si="4"/>
        <v>0.20643675262360839</v>
      </c>
      <c r="I122" s="10" t="s">
        <v>243</v>
      </c>
      <c r="J122" s="11">
        <v>2.5887160064290999E-3</v>
      </c>
      <c r="L122" s="12" t="str">
        <f>_xlfn.XLOOKUP(I122,Sheet!$B$2:$B$900,Sheet!$A$2:$A$900)</f>
        <v>DOV</v>
      </c>
      <c r="M122" s="9">
        <f t="shared" si="5"/>
        <v>2.5887160064290999E-3</v>
      </c>
      <c r="P122" s="15"/>
      <c r="R122" s="10" t="s">
        <v>242</v>
      </c>
      <c r="S122" s="11">
        <v>0.20643675262360839</v>
      </c>
      <c r="V122" s="16"/>
    </row>
    <row r="123" spans="1:22">
      <c r="A123" s="1" t="s">
        <v>244</v>
      </c>
      <c r="B123">
        <v>8.5591774219637873E-2</v>
      </c>
      <c r="C123">
        <v>0.36528234687383893</v>
      </c>
      <c r="D123">
        <v>0.39690949394465008</v>
      </c>
      <c r="E123">
        <v>0.279690572654201</v>
      </c>
      <c r="F123" s="8">
        <f t="shared" si="3"/>
        <v>-3.6375629915178999E-3</v>
      </c>
      <c r="G123" s="8">
        <f t="shared" si="4"/>
        <v>3.6112516164669997E-2</v>
      </c>
      <c r="I123" s="10" t="s">
        <v>245</v>
      </c>
      <c r="J123" s="11">
        <v>-3.6375629915178999E-3</v>
      </c>
      <c r="L123" s="12" t="str">
        <f>_xlfn.XLOOKUP(I123,Sheet!$B$2:$B$900,Sheet!$A$2:$A$900)</f>
        <v>DPZ</v>
      </c>
      <c r="M123" s="9">
        <f t="shared" si="5"/>
        <v>-3.6375629915178999E-3</v>
      </c>
      <c r="P123" s="15"/>
      <c r="R123" s="10" t="s">
        <v>244</v>
      </c>
      <c r="S123" s="11">
        <v>3.6112516164669997E-2</v>
      </c>
      <c r="V123" s="16"/>
    </row>
    <row r="124" spans="1:22">
      <c r="A124" s="1" t="s">
        <v>246</v>
      </c>
      <c r="B124">
        <v>0.33239056392731597</v>
      </c>
      <c r="C124">
        <v>0.43920351622886372</v>
      </c>
      <c r="D124">
        <v>1.588156352327484</v>
      </c>
      <c r="E124">
        <v>0.1068129523015476</v>
      </c>
      <c r="F124" s="8">
        <f t="shared" si="3"/>
        <v>-3.7472144839325E-3</v>
      </c>
      <c r="G124" s="8">
        <f t="shared" si="4"/>
        <v>6.4461800404638794E-2</v>
      </c>
      <c r="I124" s="10" t="s">
        <v>247</v>
      </c>
      <c r="J124" s="11">
        <v>-3.7472144839325E-3</v>
      </c>
      <c r="L124" s="12" t="str">
        <f>_xlfn.XLOOKUP(I124,Sheet!$B$2:$B$900,Sheet!$A$2:$A$900)</f>
        <v>DRI</v>
      </c>
      <c r="M124" s="9">
        <f t="shared" si="5"/>
        <v>-3.7472144839325E-3</v>
      </c>
      <c r="P124" s="15"/>
      <c r="R124" s="10" t="s">
        <v>246</v>
      </c>
      <c r="S124" s="11">
        <v>6.4461800404638794E-2</v>
      </c>
      <c r="V124" s="16"/>
    </row>
    <row r="125" spans="1:22">
      <c r="A125" s="1" t="s">
        <v>248</v>
      </c>
      <c r="B125">
        <v>0.2321132088202677</v>
      </c>
      <c r="C125">
        <v>8.5639953007261793E-2</v>
      </c>
      <c r="D125">
        <v>1.10413824032742</v>
      </c>
      <c r="E125">
        <v>-0.14647325581300591</v>
      </c>
      <c r="F125" s="8">
        <f t="shared" si="3"/>
        <v>-6.9332144066415998E-3</v>
      </c>
      <c r="G125" s="8">
        <f t="shared" si="4"/>
        <v>9.95281766599454E-2</v>
      </c>
      <c r="I125" s="10" t="s">
        <v>249</v>
      </c>
      <c r="J125" s="11">
        <v>-6.9332144066415998E-3</v>
      </c>
      <c r="L125" s="12" t="str">
        <f>_xlfn.XLOOKUP(I125,Sheet!$B$2:$B$900,Sheet!$A$2:$A$900)</f>
        <v>DTE</v>
      </c>
      <c r="M125" s="9">
        <f t="shared" si="5"/>
        <v>-6.9332144066415998E-3</v>
      </c>
      <c r="P125" s="15"/>
      <c r="R125" s="10" t="s">
        <v>248</v>
      </c>
      <c r="S125" s="11">
        <v>9.95281766599454E-2</v>
      </c>
      <c r="V125" s="16"/>
    </row>
    <row r="126" spans="1:22">
      <c r="A126" s="1" t="s">
        <v>250</v>
      </c>
      <c r="B126">
        <v>0.1943732729032675</v>
      </c>
      <c r="C126">
        <v>0.13195691499131981</v>
      </c>
      <c r="D126">
        <v>0.92197535310278611</v>
      </c>
      <c r="E126">
        <v>-6.2416357911947752E-2</v>
      </c>
      <c r="F126" s="8">
        <f t="shared" si="3"/>
        <v>-7.4671373860231002E-3</v>
      </c>
      <c r="G126" s="8">
        <f t="shared" si="4"/>
        <v>8.4258183227397795E-2</v>
      </c>
      <c r="I126" s="10" t="s">
        <v>251</v>
      </c>
      <c r="J126" s="11">
        <v>-7.4671373860231002E-3</v>
      </c>
      <c r="L126" s="12" t="str">
        <f>_xlfn.XLOOKUP(I126,Sheet!$B$2:$B$900,Sheet!$A$2:$A$900)</f>
        <v>DUK</v>
      </c>
      <c r="M126" s="9">
        <f t="shared" si="5"/>
        <v>-7.4671373860231002E-3</v>
      </c>
      <c r="P126" s="15"/>
      <c r="R126" s="10" t="s">
        <v>250</v>
      </c>
      <c r="S126" s="11">
        <v>8.4258183227397795E-2</v>
      </c>
      <c r="V126" s="16"/>
    </row>
    <row r="127" spans="1:22">
      <c r="A127" s="1" t="s">
        <v>252</v>
      </c>
      <c r="B127">
        <v>0.17296558515715871</v>
      </c>
      <c r="C127">
        <v>0.53341428190059315</v>
      </c>
      <c r="D127">
        <v>0.81864485945247867</v>
      </c>
      <c r="E127">
        <v>0.36044869674343438</v>
      </c>
      <c r="F127" s="8">
        <f t="shared" si="3"/>
        <v>-3.4817014490756823E-5</v>
      </c>
      <c r="G127" s="8">
        <f t="shared" si="4"/>
        <v>0.2056794018823076</v>
      </c>
      <c r="I127" s="10" t="s">
        <v>253</v>
      </c>
      <c r="J127" s="11">
        <v>-3.4817014490756823E-5</v>
      </c>
      <c r="L127" s="12" t="str">
        <f>_xlfn.XLOOKUP(I127,Sheet!$B$2:$B$900,Sheet!$A$2:$A$900)</f>
        <v>DVA</v>
      </c>
      <c r="M127" s="9">
        <f t="shared" si="5"/>
        <v>-3.4817014490756823E-5</v>
      </c>
      <c r="P127" s="15"/>
      <c r="R127" s="10" t="s">
        <v>252</v>
      </c>
      <c r="S127" s="11">
        <v>0.2056794018823076</v>
      </c>
      <c r="V127" s="16"/>
    </row>
    <row r="128" spans="1:22">
      <c r="A128" s="1" t="s">
        <v>254</v>
      </c>
      <c r="B128">
        <v>0.35392590919974992</v>
      </c>
      <c r="C128">
        <v>4.8477201479433241E-2</v>
      </c>
      <c r="D128">
        <v>1.6921030225294009</v>
      </c>
      <c r="E128">
        <v>-0.30544870772031668</v>
      </c>
      <c r="F128" s="8">
        <f t="shared" si="3"/>
        <v>5.7040915112510004E-3</v>
      </c>
      <c r="G128" s="8">
        <f t="shared" si="4"/>
        <v>-0.41673216994964851</v>
      </c>
      <c r="I128" s="10" t="s">
        <v>255</v>
      </c>
      <c r="J128" s="11">
        <v>5.7040915112510004E-3</v>
      </c>
      <c r="L128" s="12" t="str">
        <f>_xlfn.XLOOKUP(I128,Sheet!$B$2:$B$900,Sheet!$A$2:$A$900)</f>
        <v>DVN</v>
      </c>
      <c r="M128" s="9">
        <f t="shared" si="5"/>
        <v>5.7040915112510004E-3</v>
      </c>
      <c r="P128" s="15"/>
      <c r="R128" s="10" t="s">
        <v>254</v>
      </c>
      <c r="S128" s="11">
        <v>-0.41673216994964851</v>
      </c>
      <c r="V128" s="16"/>
    </row>
    <row r="129" spans="1:22">
      <c r="A129" s="1" t="s">
        <v>256</v>
      </c>
      <c r="B129">
        <v>0.1744899360491847</v>
      </c>
      <c r="C129">
        <v>0.67917915159980458</v>
      </c>
      <c r="D129">
        <v>0.82600258682768124</v>
      </c>
      <c r="E129">
        <v>0.50468921555061985</v>
      </c>
      <c r="F129" s="8">
        <f t="shared" si="3"/>
        <v>3.0289973793888002E-3</v>
      </c>
      <c r="G129" s="8">
        <f t="shared" si="4"/>
        <v>0.32070461174493659</v>
      </c>
      <c r="I129" s="10" t="s">
        <v>257</v>
      </c>
      <c r="J129" s="11">
        <v>3.0289973793888002E-3</v>
      </c>
      <c r="L129" s="12" t="str">
        <f>_xlfn.XLOOKUP(I129,Sheet!$B$2:$B$900,Sheet!$A$2:$A$900)</f>
        <v>DXCM</v>
      </c>
      <c r="M129" s="9">
        <f t="shared" si="5"/>
        <v>3.0289973793888002E-3</v>
      </c>
      <c r="P129" s="15"/>
      <c r="R129" s="10" t="s">
        <v>256</v>
      </c>
      <c r="S129" s="11">
        <v>0.32070461174493659</v>
      </c>
      <c r="V129" s="16"/>
    </row>
    <row r="130" spans="1:22">
      <c r="A130" s="1" t="s">
        <v>258</v>
      </c>
      <c r="B130">
        <v>0.12490000145269931</v>
      </c>
      <c r="C130">
        <v>0.35695394865254698</v>
      </c>
      <c r="D130">
        <v>0.58664219990907562</v>
      </c>
      <c r="E130">
        <v>0.2320539471998477</v>
      </c>
      <c r="F130" s="8">
        <f t="shared" ref="F130:F193" si="6">_xlfn.XLOOKUP(A130,$L$2:$L$900,$M$2:$M$900)</f>
        <v>2.1874795620656002E-3</v>
      </c>
      <c r="G130" s="8">
        <f t="shared" ref="G130:G193" si="7">_xlfn.XLOOKUP(A130,$R$2:$R$900,$S$2:$S$900)</f>
        <v>5.94297788519784E-2</v>
      </c>
      <c r="I130" s="10" t="s">
        <v>259</v>
      </c>
      <c r="J130" s="11">
        <v>2.1874795620656002E-3</v>
      </c>
      <c r="L130" s="12" t="str">
        <f>_xlfn.XLOOKUP(I130,Sheet!$B$2:$B$900,Sheet!$A$2:$A$900)</f>
        <v>EA</v>
      </c>
      <c r="M130" s="9">
        <f t="shared" ref="M130:M193" si="8">J130</f>
        <v>2.1874795620656002E-3</v>
      </c>
      <c r="P130" s="15"/>
      <c r="R130" s="10" t="s">
        <v>258</v>
      </c>
      <c r="S130" s="11">
        <v>5.94297788519784E-2</v>
      </c>
      <c r="V130" s="16"/>
    </row>
    <row r="131" spans="1:22">
      <c r="A131" s="1" t="s">
        <v>260</v>
      </c>
      <c r="B131">
        <v>0.12959569234867871</v>
      </c>
      <c r="C131">
        <v>0.4177674297296371</v>
      </c>
      <c r="D131">
        <v>0.60930733142936311</v>
      </c>
      <c r="E131">
        <v>0.28817173738095841</v>
      </c>
      <c r="F131" s="8">
        <f t="shared" si="6"/>
        <v>1.401009367496E-4</v>
      </c>
      <c r="G131" s="8">
        <f t="shared" si="7"/>
        <v>7.9729883897422305E-2</v>
      </c>
      <c r="I131" s="10" t="s">
        <v>261</v>
      </c>
      <c r="J131" s="11">
        <v>1.401009367496E-4</v>
      </c>
      <c r="L131" s="12" t="str">
        <f>_xlfn.XLOOKUP(I131,Sheet!$B$2:$B$900,Sheet!$A$2:$A$900)</f>
        <v>EBAY</v>
      </c>
      <c r="M131" s="9">
        <f t="shared" si="8"/>
        <v>1.401009367496E-4</v>
      </c>
      <c r="P131" s="15"/>
      <c r="R131" s="10" t="s">
        <v>260</v>
      </c>
      <c r="S131" s="11">
        <v>7.9729883897422305E-2</v>
      </c>
      <c r="V131" s="16"/>
    </row>
    <row r="132" spans="1:22">
      <c r="A132" s="1" t="s">
        <v>262</v>
      </c>
      <c r="B132">
        <v>0.23620493926296651</v>
      </c>
      <c r="C132">
        <v>0.24025414063150191</v>
      </c>
      <c r="D132">
        <v>1.1238881792999229</v>
      </c>
      <c r="E132">
        <v>4.0492013685353712E-3</v>
      </c>
      <c r="F132" s="8">
        <f t="shared" si="6"/>
        <v>-1.48337214084E-3</v>
      </c>
      <c r="G132" s="8">
        <f t="shared" si="7"/>
        <v>0.15363346063433209</v>
      </c>
      <c r="I132" s="10" t="s">
        <v>263</v>
      </c>
      <c r="J132" s="11">
        <v>-1.48337214084E-3</v>
      </c>
      <c r="L132" s="12" t="str">
        <f>_xlfn.XLOOKUP(I132,Sheet!$B$2:$B$900,Sheet!$A$2:$A$900)</f>
        <v>ECL</v>
      </c>
      <c r="M132" s="9">
        <f t="shared" si="8"/>
        <v>-1.48337214084E-3</v>
      </c>
      <c r="P132" s="15"/>
      <c r="R132" s="10" t="s">
        <v>262</v>
      </c>
      <c r="S132" s="11">
        <v>0.15363346063433209</v>
      </c>
      <c r="V132" s="16"/>
    </row>
    <row r="133" spans="1:22">
      <c r="A133" s="1" t="s">
        <v>264</v>
      </c>
      <c r="B133">
        <v>0.14798763772215071</v>
      </c>
      <c r="C133">
        <v>-0.1020076739642687</v>
      </c>
      <c r="D133">
        <v>0.69808145861065041</v>
      </c>
      <c r="E133">
        <v>-0.24999531168641939</v>
      </c>
      <c r="F133" s="8">
        <f t="shared" si="6"/>
        <v>-7.2647828032484001E-3</v>
      </c>
      <c r="G133" s="8">
        <f t="shared" si="7"/>
        <v>0.14418967779906</v>
      </c>
      <c r="I133" s="10" t="s">
        <v>265</v>
      </c>
      <c r="J133" s="11">
        <v>-7.2647828032484001E-3</v>
      </c>
      <c r="L133" s="12" t="str">
        <f>_xlfn.XLOOKUP(I133,Sheet!$B$2:$B$900,Sheet!$A$2:$A$900)</f>
        <v>ED</v>
      </c>
      <c r="M133" s="9">
        <f t="shared" si="8"/>
        <v>-7.2647828032484001E-3</v>
      </c>
      <c r="P133" s="15"/>
      <c r="R133" s="10" t="s">
        <v>264</v>
      </c>
      <c r="S133" s="11">
        <v>0.14418967779906</v>
      </c>
      <c r="V133" s="16"/>
    </row>
    <row r="134" spans="1:22">
      <c r="A134" s="1" t="s">
        <v>266</v>
      </c>
      <c r="B134">
        <v>0.18297754863455751</v>
      </c>
      <c r="C134">
        <v>0.4170805259624224</v>
      </c>
      <c r="D134">
        <v>0.86697054230052506</v>
      </c>
      <c r="E134">
        <v>0.23410297732786489</v>
      </c>
      <c r="F134" s="8">
        <f t="shared" si="6"/>
        <v>1.0629315258003E-3</v>
      </c>
      <c r="G134" s="8">
        <f t="shared" si="7"/>
        <v>0.2340556493885195</v>
      </c>
      <c r="I134" s="10" t="s">
        <v>267</v>
      </c>
      <c r="J134" s="11">
        <v>1.0629315258003E-3</v>
      </c>
      <c r="L134" s="12" t="str">
        <f>_xlfn.XLOOKUP(I134,Sheet!$B$2:$B$900,Sheet!$A$2:$A$900)</f>
        <v>EFX</v>
      </c>
      <c r="M134" s="9">
        <f t="shared" si="8"/>
        <v>1.0629315258003E-3</v>
      </c>
      <c r="P134" s="15"/>
      <c r="R134" s="10" t="s">
        <v>266</v>
      </c>
      <c r="S134" s="11">
        <v>0.2340556493885195</v>
      </c>
      <c r="V134" s="16"/>
    </row>
    <row r="135" spans="1:22">
      <c r="A135" s="1" t="s">
        <v>268</v>
      </c>
      <c r="B135">
        <v>0.22450530417370729</v>
      </c>
      <c r="C135">
        <v>-1.6768937507038451E-2</v>
      </c>
      <c r="D135">
        <v>1.067416453645136</v>
      </c>
      <c r="E135">
        <v>-0.24127424168074579</v>
      </c>
      <c r="F135" s="8">
        <f t="shared" si="6"/>
        <v>-4.5353986431229997E-3</v>
      </c>
      <c r="G135" s="8">
        <f t="shared" si="7"/>
        <v>0.1762318900723534</v>
      </c>
      <c r="I135" s="10" t="s">
        <v>269</v>
      </c>
      <c r="J135" s="11">
        <v>-4.5353986431229997E-3</v>
      </c>
      <c r="L135" s="12" t="str">
        <f>_xlfn.XLOOKUP(I135,Sheet!$B$2:$B$900,Sheet!$A$2:$A$900)</f>
        <v>EG</v>
      </c>
      <c r="M135" s="9">
        <f t="shared" si="8"/>
        <v>-4.5353986431229997E-3</v>
      </c>
      <c r="P135" s="15"/>
      <c r="R135" s="10" t="s">
        <v>268</v>
      </c>
      <c r="S135" s="11">
        <v>0.1762318900723534</v>
      </c>
      <c r="V135" s="16"/>
    </row>
    <row r="136" spans="1:22">
      <c r="A136" s="1" t="s">
        <v>270</v>
      </c>
      <c r="B136">
        <v>0.20756169432150859</v>
      </c>
      <c r="C136">
        <v>-3.3535962406454178E-2</v>
      </c>
      <c r="D136">
        <v>0.98563314332176211</v>
      </c>
      <c r="E136">
        <v>-0.24109765672796279</v>
      </c>
      <c r="F136" s="8">
        <f t="shared" si="6"/>
        <v>-5.1894126150416001E-3</v>
      </c>
      <c r="G136" s="8">
        <f t="shared" si="7"/>
        <v>0.21491431450183049</v>
      </c>
      <c r="I136" s="10" t="s">
        <v>271</v>
      </c>
      <c r="J136" s="11">
        <v>-5.1894126150416001E-3</v>
      </c>
      <c r="L136" s="12" t="str">
        <f>_xlfn.XLOOKUP(I136,Sheet!$B$2:$B$900,Sheet!$A$2:$A$900)</f>
        <v>EIX</v>
      </c>
      <c r="M136" s="9">
        <f t="shared" si="8"/>
        <v>-5.1894126150416001E-3</v>
      </c>
      <c r="P136" s="15"/>
      <c r="R136" s="10" t="s">
        <v>270</v>
      </c>
      <c r="S136" s="11">
        <v>0.21491431450183049</v>
      </c>
      <c r="V136" s="16"/>
    </row>
    <row r="137" spans="1:22">
      <c r="A137" s="1" t="s">
        <v>272</v>
      </c>
      <c r="B137">
        <v>0.19872560855515331</v>
      </c>
      <c r="C137">
        <v>0.34525786136946501</v>
      </c>
      <c r="D137">
        <v>0.94298317967307677</v>
      </c>
      <c r="E137">
        <v>0.1465322528143117</v>
      </c>
      <c r="F137" s="8">
        <f t="shared" si="6"/>
        <v>1.7818944122541E-3</v>
      </c>
      <c r="G137" s="8">
        <f t="shared" si="7"/>
        <v>0.24143964027985221</v>
      </c>
      <c r="I137" s="10" t="s">
        <v>273</v>
      </c>
      <c r="J137" s="11">
        <v>1.7818944122541E-3</v>
      </c>
      <c r="L137" s="12" t="str">
        <f>_xlfn.XLOOKUP(I137,Sheet!$B$2:$B$900,Sheet!$A$2:$A$900)</f>
        <v>EL</v>
      </c>
      <c r="M137" s="9">
        <f t="shared" si="8"/>
        <v>1.7818944122541E-3</v>
      </c>
      <c r="P137" s="15"/>
      <c r="R137" s="10" t="s">
        <v>272</v>
      </c>
      <c r="S137" s="11">
        <v>0.24143964027985221</v>
      </c>
      <c r="V137" s="16"/>
    </row>
    <row r="138" spans="1:22">
      <c r="A138" s="1" t="s">
        <v>274</v>
      </c>
      <c r="B138">
        <v>0.25235082635085621</v>
      </c>
      <c r="C138">
        <v>0.22413726136106349</v>
      </c>
      <c r="D138">
        <v>1.2018210463615251</v>
      </c>
      <c r="E138">
        <v>-2.821356498979272E-2</v>
      </c>
      <c r="F138" s="8">
        <f t="shared" si="6"/>
        <v>-1.2120756883667E-3</v>
      </c>
      <c r="G138" s="8">
        <f t="shared" si="7"/>
        <v>-2.6443146357761099E-2</v>
      </c>
      <c r="I138" s="10" t="s">
        <v>275</v>
      </c>
      <c r="J138" s="11">
        <v>-1.2120756883667E-3</v>
      </c>
      <c r="L138" s="12" t="str">
        <f>_xlfn.XLOOKUP(I138,Sheet!$B$2:$B$900,Sheet!$A$2:$A$900)</f>
        <v>ELV</v>
      </c>
      <c r="M138" s="9">
        <f t="shared" si="8"/>
        <v>-1.2120756883667E-3</v>
      </c>
      <c r="P138" s="15"/>
      <c r="R138" s="10" t="s">
        <v>274</v>
      </c>
      <c r="S138" s="11">
        <v>-2.6443146357761099E-2</v>
      </c>
      <c r="V138" s="16"/>
    </row>
    <row r="139" spans="1:22">
      <c r="A139" s="1" t="s">
        <v>276</v>
      </c>
      <c r="B139">
        <v>0.23686454309769031</v>
      </c>
      <c r="C139">
        <v>0.40888933279258372</v>
      </c>
      <c r="D139">
        <v>1.127071950974099</v>
      </c>
      <c r="E139">
        <v>0.1720247896948934</v>
      </c>
      <c r="F139" s="8">
        <f t="shared" si="6"/>
        <v>4.3935853095394004E-3</v>
      </c>
      <c r="G139" s="8">
        <f t="shared" si="7"/>
        <v>-3.5500220149216201E-2</v>
      </c>
      <c r="I139" s="10" t="s">
        <v>277</v>
      </c>
      <c r="J139" s="11">
        <v>4.3935853095394004E-3</v>
      </c>
      <c r="L139" s="12" t="str">
        <f>_xlfn.XLOOKUP(I139,Sheet!$B$2:$B$900,Sheet!$A$2:$A$900)</f>
        <v>EMN</v>
      </c>
      <c r="M139" s="9">
        <f t="shared" si="8"/>
        <v>4.3935853095394004E-3</v>
      </c>
      <c r="P139" s="15"/>
      <c r="R139" s="10" t="s">
        <v>276</v>
      </c>
      <c r="S139" s="11">
        <v>-3.5500220149216201E-2</v>
      </c>
      <c r="V139" s="16"/>
    </row>
    <row r="140" spans="1:22">
      <c r="A140" s="1" t="s">
        <v>278</v>
      </c>
      <c r="B140">
        <v>0.24844137224228391</v>
      </c>
      <c r="C140">
        <v>0.2297270757367558</v>
      </c>
      <c r="D140">
        <v>1.1829509176613611</v>
      </c>
      <c r="E140">
        <v>-1.8714296505528111E-2</v>
      </c>
      <c r="F140" s="8">
        <f t="shared" si="6"/>
        <v>2.9967942061171001E-3</v>
      </c>
      <c r="G140" s="8">
        <f t="shared" si="7"/>
        <v>0.1029181973887682</v>
      </c>
      <c r="I140" s="10" t="s">
        <v>279</v>
      </c>
      <c r="J140" s="11">
        <v>2.9967942061171001E-3</v>
      </c>
      <c r="L140" s="12" t="str">
        <f>_xlfn.XLOOKUP(I140,Sheet!$B$2:$B$900,Sheet!$A$2:$A$900)</f>
        <v>EMR</v>
      </c>
      <c r="M140" s="9">
        <f t="shared" si="8"/>
        <v>2.9967942061171001E-3</v>
      </c>
      <c r="P140" s="15"/>
      <c r="R140" s="10" t="s">
        <v>278</v>
      </c>
      <c r="S140" s="11">
        <v>0.1029181973887682</v>
      </c>
      <c r="V140" s="16"/>
    </row>
    <row r="141" spans="1:22">
      <c r="A141" s="1" t="s">
        <v>280</v>
      </c>
      <c r="B141">
        <v>0.27450662943527182</v>
      </c>
      <c r="C141">
        <v>-0.1975992895169216</v>
      </c>
      <c r="D141">
        <v>1.308762538459278</v>
      </c>
      <c r="E141">
        <v>-0.47210591895219339</v>
      </c>
      <c r="F141" s="8">
        <f t="shared" si="6"/>
        <v>1.5831593758718E-3</v>
      </c>
      <c r="G141" s="8">
        <f t="shared" si="7"/>
        <v>-0.53530202569718632</v>
      </c>
      <c r="I141" s="10" t="s">
        <v>281</v>
      </c>
      <c r="J141" s="11">
        <v>1.5831593758718E-3</v>
      </c>
      <c r="L141" s="12" t="str">
        <f>_xlfn.XLOOKUP(I141,Sheet!$B$2:$B$900,Sheet!$A$2:$A$900)</f>
        <v>EOG</v>
      </c>
      <c r="M141" s="9">
        <f t="shared" si="8"/>
        <v>1.5831593758718E-3</v>
      </c>
      <c r="P141" s="15"/>
      <c r="R141" s="10" t="s">
        <v>280</v>
      </c>
      <c r="S141" s="11">
        <v>-0.53530202569718632</v>
      </c>
      <c r="V141" s="16"/>
    </row>
    <row r="142" spans="1:22">
      <c r="A142" s="1" t="s">
        <v>282</v>
      </c>
      <c r="B142">
        <v>0.18571112896816591</v>
      </c>
      <c r="C142">
        <v>0.29908091431583822</v>
      </c>
      <c r="D142">
        <v>0.88016497079997236</v>
      </c>
      <c r="E142">
        <v>0.11336978534767229</v>
      </c>
      <c r="F142" s="8">
        <f t="shared" si="6"/>
        <v>-3.3517294795080998E-3</v>
      </c>
      <c r="G142" s="8">
        <f t="shared" si="7"/>
        <v>0.19538796137081429</v>
      </c>
      <c r="I142" s="10" t="s">
        <v>283</v>
      </c>
      <c r="J142" s="11">
        <v>-3.3517294795080998E-3</v>
      </c>
      <c r="L142" s="12" t="str">
        <f>_xlfn.XLOOKUP(I142,Sheet!$B$2:$B$900,Sheet!$A$2:$A$900)</f>
        <v>EQIX</v>
      </c>
      <c r="M142" s="9">
        <f t="shared" si="8"/>
        <v>-3.3517294795080998E-3</v>
      </c>
      <c r="P142" s="15"/>
      <c r="R142" s="10" t="s">
        <v>282</v>
      </c>
      <c r="S142" s="11">
        <v>0.19538796137081429</v>
      </c>
      <c r="V142" s="16"/>
    </row>
    <row r="143" spans="1:22">
      <c r="A143" s="1" t="s">
        <v>284</v>
      </c>
      <c r="B143">
        <v>0.21434274063166381</v>
      </c>
      <c r="C143">
        <v>-0.1398434163057948</v>
      </c>
      <c r="D143">
        <v>1.0183638553446559</v>
      </c>
      <c r="E143">
        <v>-0.35418615693745847</v>
      </c>
      <c r="F143" s="8">
        <f t="shared" si="6"/>
        <v>-6.4900777998677002E-3</v>
      </c>
      <c r="G143" s="8">
        <f t="shared" si="7"/>
        <v>0.18715141243461861</v>
      </c>
      <c r="I143" s="10" t="s">
        <v>285</v>
      </c>
      <c r="J143" s="11">
        <v>-6.4900777998677002E-3</v>
      </c>
      <c r="L143" s="12" t="str">
        <f>_xlfn.XLOOKUP(I143,Sheet!$B$2:$B$900,Sheet!$A$2:$A$900)</f>
        <v>EQR</v>
      </c>
      <c r="M143" s="9">
        <f t="shared" si="8"/>
        <v>-6.4900777998677002E-3</v>
      </c>
      <c r="P143" s="15"/>
      <c r="R143" s="10" t="s">
        <v>284</v>
      </c>
      <c r="S143" s="11">
        <v>0.18715141243461861</v>
      </c>
      <c r="V143" s="16"/>
    </row>
    <row r="144" spans="1:22">
      <c r="A144" s="1" t="s">
        <v>286</v>
      </c>
      <c r="B144">
        <v>0.16413375650572451</v>
      </c>
      <c r="C144">
        <v>0.51579172085662739</v>
      </c>
      <c r="D144">
        <v>0.77601544401953404</v>
      </c>
      <c r="E144">
        <v>0.35165796435090291</v>
      </c>
      <c r="F144" s="8">
        <f t="shared" si="6"/>
        <v>1.105256507523E-3</v>
      </c>
      <c r="G144" s="8">
        <f t="shared" si="7"/>
        <v>-2.0372915296439671</v>
      </c>
      <c r="I144" s="10" t="s">
        <v>287</v>
      </c>
      <c r="J144" s="11">
        <v>1.105256507523E-3</v>
      </c>
      <c r="L144" s="12" t="str">
        <f>_xlfn.XLOOKUP(I144,Sheet!$B$2:$B$900,Sheet!$A$2:$A$900)</f>
        <v>EQT</v>
      </c>
      <c r="M144" s="9">
        <f t="shared" si="8"/>
        <v>1.105256507523E-3</v>
      </c>
      <c r="P144" s="15"/>
      <c r="R144" s="10" t="s">
        <v>286</v>
      </c>
      <c r="S144" s="11">
        <v>-2.0372915296439671</v>
      </c>
      <c r="V144" s="16"/>
    </row>
    <row r="145" spans="1:22">
      <c r="A145" s="1" t="s">
        <v>288</v>
      </c>
      <c r="B145">
        <v>0.19162534842398529</v>
      </c>
      <c r="C145">
        <v>0.14512413649111069</v>
      </c>
      <c r="D145">
        <v>0.90871168837049332</v>
      </c>
      <c r="E145">
        <v>-4.6501211932874598E-2</v>
      </c>
      <c r="F145" s="8">
        <f t="shared" si="6"/>
        <v>-7.3288240775505002E-3</v>
      </c>
      <c r="G145" s="8">
        <f t="shared" si="7"/>
        <v>0.20809750674950209</v>
      </c>
      <c r="I145" s="10" t="s">
        <v>289</v>
      </c>
      <c r="J145" s="11">
        <v>-7.3288240775505002E-3</v>
      </c>
      <c r="L145" s="12" t="str">
        <f>_xlfn.XLOOKUP(I145,Sheet!$B$2:$B$900,Sheet!$A$2:$A$900)</f>
        <v>ES</v>
      </c>
      <c r="M145" s="9">
        <f t="shared" si="8"/>
        <v>-7.3288240775505002E-3</v>
      </c>
      <c r="P145" s="15"/>
      <c r="R145" s="10" t="s">
        <v>288</v>
      </c>
      <c r="S145" s="11">
        <v>0.20809750674950209</v>
      </c>
      <c r="V145" s="16"/>
    </row>
    <row r="146" spans="1:22">
      <c r="A146" s="1" t="s">
        <v>290</v>
      </c>
      <c r="B146">
        <v>0.2176563805471731</v>
      </c>
      <c r="C146">
        <v>-7.1477890083271101E-2</v>
      </c>
      <c r="D146">
        <v>1.03435811181503</v>
      </c>
      <c r="E146">
        <v>-0.28913427063044422</v>
      </c>
      <c r="F146" s="8">
        <f t="shared" si="6"/>
        <v>-5.7301293128711002E-3</v>
      </c>
      <c r="G146" s="8">
        <f t="shared" si="7"/>
        <v>0.15207178110960021</v>
      </c>
      <c r="I146" s="10" t="s">
        <v>291</v>
      </c>
      <c r="J146" s="11">
        <v>-5.7301293128711002E-3</v>
      </c>
      <c r="L146" s="12" t="str">
        <f>_xlfn.XLOOKUP(I146,Sheet!$B$2:$B$900,Sheet!$A$2:$A$900)</f>
        <v>ESS</v>
      </c>
      <c r="M146" s="9">
        <f t="shared" si="8"/>
        <v>-5.7301293128711002E-3</v>
      </c>
      <c r="P146" s="15"/>
      <c r="R146" s="10" t="s">
        <v>290</v>
      </c>
      <c r="S146" s="11">
        <v>0.15207178110960021</v>
      </c>
      <c r="V146" s="16"/>
    </row>
    <row r="147" spans="1:22">
      <c r="A147" s="1" t="s">
        <v>292</v>
      </c>
      <c r="B147">
        <v>0.25933838010587051</v>
      </c>
      <c r="C147">
        <v>0.39192044583402591</v>
      </c>
      <c r="D147">
        <v>1.2355485272308651</v>
      </c>
      <c r="E147">
        <v>0.13258206572815531</v>
      </c>
      <c r="F147" s="8">
        <f t="shared" si="6"/>
        <v>3.2582202807666999E-3</v>
      </c>
      <c r="G147" s="8">
        <f t="shared" si="7"/>
        <v>0.17805153921092731</v>
      </c>
      <c r="I147" s="10" t="s">
        <v>293</v>
      </c>
      <c r="J147" s="11">
        <v>3.2582202807666999E-3</v>
      </c>
      <c r="L147" s="12" t="str">
        <f>_xlfn.XLOOKUP(I147,Sheet!$B$2:$B$900,Sheet!$A$2:$A$900)</f>
        <v>ETN</v>
      </c>
      <c r="M147" s="9">
        <f t="shared" si="8"/>
        <v>3.2582202807666999E-3</v>
      </c>
      <c r="P147" s="15"/>
      <c r="R147" s="10" t="s">
        <v>292</v>
      </c>
      <c r="S147" s="11">
        <v>0.17805153921092731</v>
      </c>
      <c r="V147" s="16"/>
    </row>
    <row r="148" spans="1:22">
      <c r="A148" s="1" t="s">
        <v>294</v>
      </c>
      <c r="B148">
        <v>0.2222101832592614</v>
      </c>
      <c r="C148">
        <v>-3.7103482302422219E-2</v>
      </c>
      <c r="D148">
        <v>1.056338378334553</v>
      </c>
      <c r="E148">
        <v>-0.25931366556168373</v>
      </c>
      <c r="F148" s="8">
        <f t="shared" si="6"/>
        <v>-6.9984901972837002E-3</v>
      </c>
      <c r="G148" s="8">
        <f t="shared" si="7"/>
        <v>0.26462546419954902</v>
      </c>
      <c r="I148" s="10" t="s">
        <v>295</v>
      </c>
      <c r="J148" s="11">
        <v>-6.9984901972837002E-3</v>
      </c>
      <c r="L148" s="12" t="str">
        <f>_xlfn.XLOOKUP(I148,Sheet!$B$2:$B$900,Sheet!$A$2:$A$900)</f>
        <v>ETR</v>
      </c>
      <c r="M148" s="9">
        <f t="shared" si="8"/>
        <v>-6.9984901972837002E-3</v>
      </c>
      <c r="P148" s="15"/>
      <c r="R148" s="10" t="s">
        <v>294</v>
      </c>
      <c r="S148" s="11">
        <v>0.26462546419954902</v>
      </c>
      <c r="V148" s="16"/>
    </row>
    <row r="149" spans="1:22">
      <c r="A149" s="1" t="s">
        <v>296</v>
      </c>
      <c r="B149">
        <v>0.22619011969742059</v>
      </c>
      <c r="C149">
        <v>-1.675276173243923E-3</v>
      </c>
      <c r="D149">
        <v>1.0755487107034281</v>
      </c>
      <c r="E149">
        <v>-0.22786539587066459</v>
      </c>
      <c r="F149" s="8">
        <f t="shared" si="6"/>
        <v>-8.0967462567035006E-3</v>
      </c>
      <c r="G149" s="8">
        <f t="shared" si="7"/>
        <v>0.15791548284579779</v>
      </c>
      <c r="I149" s="10" t="s">
        <v>297</v>
      </c>
      <c r="J149" s="11">
        <v>-8.0967462567035006E-3</v>
      </c>
      <c r="L149" s="12" t="str">
        <f>_xlfn.XLOOKUP(I149,Sheet!$B$2:$B$900,Sheet!$A$2:$A$900)</f>
        <v>EVRG</v>
      </c>
      <c r="M149" s="9">
        <f t="shared" si="8"/>
        <v>-8.0967462567035006E-3</v>
      </c>
      <c r="P149" s="15"/>
      <c r="R149" s="10" t="s">
        <v>296</v>
      </c>
      <c r="S149" s="11">
        <v>0.15791548284579779</v>
      </c>
      <c r="V149" s="16"/>
    </row>
    <row r="150" spans="1:22">
      <c r="A150" s="1" t="s">
        <v>298</v>
      </c>
      <c r="B150">
        <v>0.19722101580004131</v>
      </c>
      <c r="C150">
        <v>0.25668391199162038</v>
      </c>
      <c r="D150">
        <v>0.93572082074985952</v>
      </c>
      <c r="E150">
        <v>5.9462896191579163E-2</v>
      </c>
      <c r="F150" s="8">
        <f t="shared" si="6"/>
        <v>2.1980256928124998E-3</v>
      </c>
      <c r="G150" s="8">
        <f t="shared" si="7"/>
        <v>0.28719769122079097</v>
      </c>
      <c r="I150" s="10" t="s">
        <v>299</v>
      </c>
      <c r="J150" s="11">
        <v>2.1980256928124998E-3</v>
      </c>
      <c r="L150" s="12" t="str">
        <f>_xlfn.XLOOKUP(I150,Sheet!$B$2:$B$900,Sheet!$A$2:$A$900)</f>
        <v>EW</v>
      </c>
      <c r="M150" s="9">
        <f t="shared" si="8"/>
        <v>2.1980256928124998E-3</v>
      </c>
      <c r="P150" s="15"/>
      <c r="R150" s="10" t="s">
        <v>298</v>
      </c>
      <c r="S150" s="11">
        <v>0.28719769122079097</v>
      </c>
      <c r="V150" s="16"/>
    </row>
    <row r="151" spans="1:22">
      <c r="A151" s="1" t="s">
        <v>300</v>
      </c>
      <c r="B151">
        <v>0.25102881003160532</v>
      </c>
      <c r="C151">
        <v>7.965183010858734E-2</v>
      </c>
      <c r="D151">
        <v>1.1954399462398271</v>
      </c>
      <c r="E151">
        <v>-0.1713769799230179</v>
      </c>
      <c r="F151" s="8">
        <f t="shared" si="6"/>
        <v>-7.0220461384363003E-3</v>
      </c>
      <c r="G151" s="8">
        <f t="shared" si="7"/>
        <v>-4.6488572735259102E-2</v>
      </c>
      <c r="I151" s="10" t="s">
        <v>301</v>
      </c>
      <c r="J151" s="11">
        <v>-7.0220461384363003E-3</v>
      </c>
      <c r="L151" s="12" t="str">
        <f>_xlfn.XLOOKUP(I151,Sheet!$B$2:$B$900,Sheet!$A$2:$A$900)</f>
        <v>EXC</v>
      </c>
      <c r="M151" s="9">
        <f t="shared" si="8"/>
        <v>-7.0220461384363003E-3</v>
      </c>
      <c r="P151" s="15"/>
      <c r="R151" s="10" t="s">
        <v>300</v>
      </c>
      <c r="S151" s="11">
        <v>-4.6488572735259102E-2</v>
      </c>
      <c r="V151" s="16"/>
    </row>
    <row r="152" spans="1:22">
      <c r="A152" s="1" t="s">
        <v>302</v>
      </c>
      <c r="B152">
        <v>0.1495322488474472</v>
      </c>
      <c r="C152">
        <v>0.26264600560379209</v>
      </c>
      <c r="D152">
        <v>0.70553697795339965</v>
      </c>
      <c r="E152">
        <v>0.1131137567563449</v>
      </c>
      <c r="F152" s="8">
        <f t="shared" si="6"/>
        <v>5.9728499952709999E-4</v>
      </c>
      <c r="G152" s="8">
        <f t="shared" si="7"/>
        <v>4.0338942885485098E-2</v>
      </c>
      <c r="I152" s="10" t="s">
        <v>303</v>
      </c>
      <c r="J152" s="11">
        <v>5.9728499952709999E-4</v>
      </c>
      <c r="L152" s="12" t="str">
        <f>_xlfn.XLOOKUP(I152,Sheet!$B$2:$B$900,Sheet!$A$2:$A$900)</f>
        <v>EXPD</v>
      </c>
      <c r="M152" s="9">
        <f t="shared" si="8"/>
        <v>5.9728499952709999E-4</v>
      </c>
      <c r="P152" s="15"/>
      <c r="R152" s="10" t="s">
        <v>302</v>
      </c>
      <c r="S152" s="11">
        <v>4.0338942885485098E-2</v>
      </c>
      <c r="V152" s="16"/>
    </row>
    <row r="153" spans="1:22">
      <c r="A153" s="1" t="s">
        <v>304</v>
      </c>
      <c r="B153">
        <v>0.27241367742235778</v>
      </c>
      <c r="C153">
        <v>0.45632392065578542</v>
      </c>
      <c r="D153">
        <v>1.298660290741277</v>
      </c>
      <c r="E153">
        <v>0.18391024323342761</v>
      </c>
      <c r="F153" s="8">
        <f t="shared" si="6"/>
        <v>-1.8679683688398001E-3</v>
      </c>
      <c r="G153" s="8">
        <f t="shared" si="7"/>
        <v>-2.03999877288609E-2</v>
      </c>
      <c r="I153" s="10" t="s">
        <v>305</v>
      </c>
      <c r="J153" s="11">
        <v>-1.8679683688398001E-3</v>
      </c>
      <c r="L153" s="12" t="str">
        <f>_xlfn.XLOOKUP(I153,Sheet!$B$2:$B$900,Sheet!$A$2:$A$900)</f>
        <v>EXPE</v>
      </c>
      <c r="M153" s="9">
        <f t="shared" si="8"/>
        <v>-1.8679683688398001E-3</v>
      </c>
      <c r="P153" s="15"/>
      <c r="R153" s="10" t="s">
        <v>304</v>
      </c>
      <c r="S153" s="11">
        <v>-2.03999877288609E-2</v>
      </c>
      <c r="V153" s="16"/>
    </row>
    <row r="154" spans="1:22">
      <c r="A154" s="1" t="s">
        <v>306</v>
      </c>
      <c r="B154">
        <v>0.14352025403734511</v>
      </c>
      <c r="C154">
        <v>0.21434252028351181</v>
      </c>
      <c r="D154">
        <v>0.67651831891284742</v>
      </c>
      <c r="E154">
        <v>7.0822266246166665E-2</v>
      </c>
      <c r="F154" s="8">
        <f t="shared" si="6"/>
        <v>-8.1974828621292004E-3</v>
      </c>
      <c r="G154" s="8">
        <f t="shared" si="7"/>
        <v>0.1615453826451681</v>
      </c>
      <c r="I154" s="10" t="s">
        <v>307</v>
      </c>
      <c r="J154" s="11">
        <v>-8.1974828621292004E-3</v>
      </c>
      <c r="L154" s="12" t="str">
        <f>_xlfn.XLOOKUP(I154,Sheet!$B$2:$B$900,Sheet!$A$2:$A$900)</f>
        <v>EXR</v>
      </c>
      <c r="M154" s="9">
        <f t="shared" si="8"/>
        <v>-8.1974828621292004E-3</v>
      </c>
      <c r="P154" s="15"/>
      <c r="R154" s="10" t="s">
        <v>306</v>
      </c>
      <c r="S154" s="11">
        <v>0.1615453826451681</v>
      </c>
      <c r="V154" s="16"/>
    </row>
    <row r="155" spans="1:22">
      <c r="A155" s="1" t="s">
        <v>308</v>
      </c>
      <c r="B155">
        <v>0.23168802182321771</v>
      </c>
      <c r="C155">
        <v>0.1167010976961865</v>
      </c>
      <c r="D155">
        <v>1.102085950382802</v>
      </c>
      <c r="E155">
        <v>-0.1149869241270312</v>
      </c>
      <c r="F155" s="8">
        <f t="shared" si="6"/>
        <v>8.5578481911679995E-4</v>
      </c>
      <c r="G155" s="8">
        <f t="shared" si="7"/>
        <v>8.2312733104529703E-2</v>
      </c>
      <c r="I155" s="10" t="s">
        <v>309</v>
      </c>
      <c r="J155" s="11">
        <v>8.5578481911679995E-4</v>
      </c>
      <c r="L155" s="12" t="str">
        <f>_xlfn.XLOOKUP(I155,Sheet!$B$2:$B$900,Sheet!$A$2:$A$900)</f>
        <v>F</v>
      </c>
      <c r="M155" s="9">
        <f t="shared" si="8"/>
        <v>8.5578481911679995E-4</v>
      </c>
      <c r="P155" s="15"/>
      <c r="R155" s="10" t="s">
        <v>308</v>
      </c>
      <c r="S155" s="11">
        <v>8.2312733104529703E-2</v>
      </c>
      <c r="V155" s="16"/>
    </row>
    <row r="156" spans="1:22">
      <c r="A156" s="1" t="s">
        <v>310</v>
      </c>
      <c r="B156">
        <v>0.1925017154684118</v>
      </c>
      <c r="C156">
        <v>0.38762014764592911</v>
      </c>
      <c r="D156">
        <v>0.91294173135287549</v>
      </c>
      <c r="E156">
        <v>0.19511843217751729</v>
      </c>
      <c r="F156" s="8">
        <f t="shared" si="6"/>
        <v>4.5912953906361003E-3</v>
      </c>
      <c r="G156" s="8">
        <f t="shared" si="7"/>
        <v>0.16964482430449049</v>
      </c>
      <c r="I156" s="10" t="s">
        <v>311</v>
      </c>
      <c r="J156" s="11">
        <v>4.5912953906361003E-3</v>
      </c>
      <c r="L156" s="12" t="str">
        <f>_xlfn.XLOOKUP(I156,Sheet!$B$2:$B$900,Sheet!$A$2:$A$900)</f>
        <v>FAST</v>
      </c>
      <c r="M156" s="9">
        <f t="shared" si="8"/>
        <v>4.5912953906361003E-3</v>
      </c>
      <c r="P156" s="15"/>
      <c r="R156" s="10" t="s">
        <v>310</v>
      </c>
      <c r="S156" s="11">
        <v>0.16964482430449049</v>
      </c>
      <c r="V156" s="16"/>
    </row>
    <row r="157" spans="1:22">
      <c r="A157" s="1" t="s">
        <v>312</v>
      </c>
      <c r="B157">
        <v>0.33037893890422437</v>
      </c>
      <c r="C157">
        <v>0.94491362173101345</v>
      </c>
      <c r="D157">
        <v>1.578446653216558</v>
      </c>
      <c r="E157">
        <v>0.61453468282678902</v>
      </c>
      <c r="F157" s="8">
        <f t="shared" si="6"/>
        <v>7.8652174570963008E-3</v>
      </c>
      <c r="G157" s="8">
        <f t="shared" si="7"/>
        <v>-0.1541340551534808</v>
      </c>
      <c r="I157" s="10" t="s">
        <v>313</v>
      </c>
      <c r="J157" s="11">
        <v>7.8652174570963008E-3</v>
      </c>
      <c r="L157" s="12" t="str">
        <f>_xlfn.XLOOKUP(I157,Sheet!$B$2:$B$900,Sheet!$A$2:$A$900)</f>
        <v>FCX</v>
      </c>
      <c r="M157" s="9">
        <f t="shared" si="8"/>
        <v>7.8652174570963008E-3</v>
      </c>
      <c r="P157" s="15"/>
      <c r="R157" s="10" t="s">
        <v>312</v>
      </c>
      <c r="S157" s="11">
        <v>-0.1541340551534808</v>
      </c>
      <c r="V157" s="16"/>
    </row>
    <row r="158" spans="1:22">
      <c r="A158" s="1" t="s">
        <v>314</v>
      </c>
      <c r="B158">
        <v>0.21717708179521261</v>
      </c>
      <c r="C158">
        <v>0.32514034505182549</v>
      </c>
      <c r="D158">
        <v>1.0320446355894131</v>
      </c>
      <c r="E158">
        <v>0.107963263256613</v>
      </c>
      <c r="F158" s="8">
        <f t="shared" si="6"/>
        <v>6.9103788928650005E-4</v>
      </c>
      <c r="G158" s="8">
        <f t="shared" si="7"/>
        <v>0.1209031348530711</v>
      </c>
      <c r="I158" s="10" t="s">
        <v>315</v>
      </c>
      <c r="J158" s="11">
        <v>6.9103788928650005E-4</v>
      </c>
      <c r="L158" s="12" t="str">
        <f>_xlfn.XLOOKUP(I158,Sheet!$B$2:$B$900,Sheet!$A$2:$A$900)</f>
        <v>FDS</v>
      </c>
      <c r="M158" s="9">
        <f t="shared" si="8"/>
        <v>6.9103788928650005E-4</v>
      </c>
      <c r="P158" s="15"/>
      <c r="R158" s="10" t="s">
        <v>314</v>
      </c>
      <c r="S158" s="11">
        <v>0.1209031348530711</v>
      </c>
      <c r="V158" s="16"/>
    </row>
    <row r="159" spans="1:22">
      <c r="A159" s="1" t="s">
        <v>316</v>
      </c>
      <c r="B159">
        <v>0.22733989443543651</v>
      </c>
      <c r="C159">
        <v>0.69417637925972131</v>
      </c>
      <c r="D159">
        <v>1.0810984362354361</v>
      </c>
      <c r="E159">
        <v>0.4668364848242848</v>
      </c>
      <c r="F159" s="8">
        <f t="shared" si="6"/>
        <v>3.2245025692050999E-3</v>
      </c>
      <c r="G159" s="8">
        <f t="shared" si="7"/>
        <v>-0.2114848649583207</v>
      </c>
      <c r="I159" s="10" t="s">
        <v>317</v>
      </c>
      <c r="J159" s="11">
        <v>3.2245025692050999E-3</v>
      </c>
      <c r="L159" s="12" t="str">
        <f>_xlfn.XLOOKUP(I159,Sheet!$B$2:$B$900,Sheet!$A$2:$A$900)</f>
        <v>FDX</v>
      </c>
      <c r="M159" s="9">
        <f t="shared" si="8"/>
        <v>3.2245025692050999E-3</v>
      </c>
      <c r="P159" s="15"/>
      <c r="R159" s="10" t="s">
        <v>316</v>
      </c>
      <c r="S159" s="11">
        <v>-0.2114848649583207</v>
      </c>
      <c r="V159" s="16"/>
    </row>
    <row r="160" spans="1:22">
      <c r="A160" s="1" t="s">
        <v>318</v>
      </c>
      <c r="B160">
        <v>0.21323888154164669</v>
      </c>
      <c r="C160">
        <v>-0.27214984920419588</v>
      </c>
      <c r="D160">
        <v>1.013035755175941</v>
      </c>
      <c r="E160">
        <v>-0.48538873074584271</v>
      </c>
      <c r="F160" s="8">
        <f t="shared" si="6"/>
        <v>-5.9369563157961004E-3</v>
      </c>
      <c r="G160" s="8">
        <f t="shared" si="7"/>
        <v>0.2164259679061738</v>
      </c>
      <c r="I160" s="10" t="s">
        <v>319</v>
      </c>
      <c r="J160" s="11">
        <v>-5.9369563157961004E-3</v>
      </c>
      <c r="L160" s="12" t="str">
        <f>_xlfn.XLOOKUP(I160,Sheet!$B$2:$B$900,Sheet!$A$2:$A$900)</f>
        <v>FE</v>
      </c>
      <c r="M160" s="9">
        <f t="shared" si="8"/>
        <v>-5.9369563157961004E-3</v>
      </c>
      <c r="P160" s="15"/>
      <c r="R160" s="10" t="s">
        <v>318</v>
      </c>
      <c r="S160" s="11">
        <v>0.2164259679061738</v>
      </c>
      <c r="V160" s="16"/>
    </row>
    <row r="161" spans="1:22">
      <c r="A161" s="1" t="s">
        <v>320</v>
      </c>
      <c r="B161">
        <v>0.15993579010306219</v>
      </c>
      <c r="C161">
        <v>0.31620303359569102</v>
      </c>
      <c r="D161">
        <v>0.75575272597828524</v>
      </c>
      <c r="E161">
        <v>0.15626724349262891</v>
      </c>
      <c r="F161" s="8">
        <f t="shared" si="6"/>
        <v>5.3718830064649996E-4</v>
      </c>
      <c r="G161" s="8">
        <f t="shared" si="7"/>
        <v>-0.2398883821009119</v>
      </c>
      <c r="I161" s="10" t="s">
        <v>321</v>
      </c>
      <c r="J161" s="11">
        <v>5.3718830064649996E-4</v>
      </c>
      <c r="L161" s="12" t="str">
        <f>_xlfn.XLOOKUP(I161,Sheet!$B$2:$B$900,Sheet!$A$2:$A$900)</f>
        <v>FFIV</v>
      </c>
      <c r="M161" s="9">
        <f t="shared" si="8"/>
        <v>5.3718830064649996E-4</v>
      </c>
      <c r="P161" s="15"/>
      <c r="R161" s="10" t="s">
        <v>320</v>
      </c>
      <c r="S161" s="11">
        <v>-0.2398883821009119</v>
      </c>
      <c r="V161" s="16"/>
    </row>
    <row r="162" spans="1:22">
      <c r="A162" s="1" t="s">
        <v>322</v>
      </c>
      <c r="B162">
        <v>0.24305694681195131</v>
      </c>
      <c r="C162">
        <v>9.4662744124643483E-2</v>
      </c>
      <c r="D162">
        <v>1.156961406587673</v>
      </c>
      <c r="E162">
        <v>-0.1483942026873078</v>
      </c>
      <c r="F162" s="8">
        <f t="shared" si="6"/>
        <v>1.5318238517399E-3</v>
      </c>
      <c r="G162" s="8">
        <f t="shared" si="7"/>
        <v>0.27038027272280529</v>
      </c>
      <c r="I162" s="10" t="s">
        <v>323</v>
      </c>
      <c r="J162" s="11">
        <v>1.5318238517399E-3</v>
      </c>
      <c r="L162" s="12" t="str">
        <f>_xlfn.XLOOKUP(I162,Sheet!$B$2:$B$900,Sheet!$A$2:$A$900)</f>
        <v>FI</v>
      </c>
      <c r="M162" s="9">
        <f t="shared" si="8"/>
        <v>1.5318238517399E-3</v>
      </c>
      <c r="P162" s="15"/>
      <c r="R162" s="10" t="s">
        <v>322</v>
      </c>
      <c r="S162" s="11">
        <v>0.27038027272280529</v>
      </c>
      <c r="V162" s="16"/>
    </row>
    <row r="163" spans="1:22">
      <c r="A163" s="1" t="s">
        <v>324</v>
      </c>
      <c r="B163">
        <v>0.28793386857545672</v>
      </c>
      <c r="C163">
        <v>0.48305357538717142</v>
      </c>
      <c r="D163">
        <v>1.3735730525685479</v>
      </c>
      <c r="E163">
        <v>0.1951197068117147</v>
      </c>
      <c r="F163" s="8">
        <f t="shared" si="6"/>
        <v>3.9458590566951003E-3</v>
      </c>
      <c r="G163" s="8">
        <f t="shared" si="7"/>
        <v>0.2444765049129404</v>
      </c>
      <c r="I163" s="10" t="s">
        <v>325</v>
      </c>
      <c r="J163" s="11">
        <v>3.9458590566951003E-3</v>
      </c>
      <c r="L163" s="12" t="str">
        <f>_xlfn.XLOOKUP(I163,Sheet!$B$2:$B$900,Sheet!$A$2:$A$900)</f>
        <v>FICO</v>
      </c>
      <c r="M163" s="9">
        <f t="shared" si="8"/>
        <v>3.9458590566951003E-3</v>
      </c>
      <c r="P163" s="15"/>
      <c r="R163" s="10" t="s">
        <v>324</v>
      </c>
      <c r="S163" s="11">
        <v>0.2444765049129404</v>
      </c>
      <c r="V163" s="16"/>
    </row>
    <row r="164" spans="1:22">
      <c r="A164" s="1" t="s">
        <v>326</v>
      </c>
      <c r="B164">
        <v>0.2375282897083261</v>
      </c>
      <c r="C164">
        <v>0.12887829656661681</v>
      </c>
      <c r="D164">
        <v>1.1302757189731989</v>
      </c>
      <c r="E164">
        <v>-0.1086499931417093</v>
      </c>
      <c r="F164" s="8">
        <f t="shared" si="6"/>
        <v>-9.4533240652239995E-4</v>
      </c>
      <c r="G164" s="8">
        <f t="shared" si="7"/>
        <v>0.22407683793094041</v>
      </c>
      <c r="I164" s="10" t="s">
        <v>327</v>
      </c>
      <c r="J164" s="11">
        <v>-9.4533240652239995E-4</v>
      </c>
      <c r="L164" s="12" t="str">
        <f>_xlfn.XLOOKUP(I164,Sheet!$B$2:$B$900,Sheet!$A$2:$A$900)</f>
        <v>FIS</v>
      </c>
      <c r="M164" s="9">
        <f t="shared" si="8"/>
        <v>-9.4533240652239995E-4</v>
      </c>
      <c r="P164" s="15"/>
      <c r="R164" s="10" t="s">
        <v>326</v>
      </c>
      <c r="S164" s="11">
        <v>0.22407683793094041</v>
      </c>
      <c r="V164" s="16"/>
    </row>
    <row r="165" spans="1:22">
      <c r="A165" s="1" t="s">
        <v>328</v>
      </c>
      <c r="B165">
        <v>0.3413460392585424</v>
      </c>
      <c r="C165">
        <v>0.21656603209271341</v>
      </c>
      <c r="D165">
        <v>1.631382584783017</v>
      </c>
      <c r="E165">
        <v>-0.124780007165829</v>
      </c>
      <c r="F165" s="8">
        <f t="shared" si="6"/>
        <v>8.7825041330300002E-4</v>
      </c>
      <c r="G165" s="8">
        <f t="shared" si="7"/>
        <v>0.127939241242297</v>
      </c>
      <c r="I165" s="10" t="s">
        <v>329</v>
      </c>
      <c r="J165" s="11">
        <v>8.7825041330300002E-4</v>
      </c>
      <c r="L165" s="12" t="str">
        <f>_xlfn.XLOOKUP(I165,Sheet!$B$2:$B$900,Sheet!$A$2:$A$900)</f>
        <v>FITB</v>
      </c>
      <c r="M165" s="9">
        <f t="shared" si="8"/>
        <v>8.7825041330300002E-4</v>
      </c>
      <c r="P165" s="15"/>
      <c r="R165" s="10" t="s">
        <v>328</v>
      </c>
      <c r="S165" s="11">
        <v>0.127939241242297</v>
      </c>
      <c r="V165" s="16"/>
    </row>
    <row r="166" spans="1:22">
      <c r="A166" s="1" t="s">
        <v>330</v>
      </c>
      <c r="B166">
        <v>0.24684643904394291</v>
      </c>
      <c r="C166">
        <v>0.29291180350818441</v>
      </c>
      <c r="D166">
        <v>1.1752525040504</v>
      </c>
      <c r="E166">
        <v>4.6065364464241497E-2</v>
      </c>
      <c r="F166" s="8">
        <f t="shared" si="6"/>
        <v>2.5422771021791999E-3</v>
      </c>
      <c r="G166" s="8">
        <f t="shared" si="7"/>
        <v>0.24285335305769459</v>
      </c>
      <c r="I166" s="10" t="s">
        <v>331</v>
      </c>
      <c r="J166" s="11">
        <v>2.5422771021791999E-3</v>
      </c>
      <c r="L166" s="12" t="str">
        <f>_xlfn.XLOOKUP(I166,Sheet!$B$2:$B$900,Sheet!$A$2:$A$900)</f>
        <v>FMC</v>
      </c>
      <c r="M166" s="9">
        <f t="shared" si="8"/>
        <v>2.5422771021791999E-3</v>
      </c>
      <c r="P166" s="15"/>
      <c r="R166" s="10" t="s">
        <v>330</v>
      </c>
      <c r="S166" s="11">
        <v>0.24285335305769459</v>
      </c>
      <c r="V166" s="16"/>
    </row>
    <row r="167" spans="1:22">
      <c r="A167" s="1" t="s">
        <v>332</v>
      </c>
      <c r="B167">
        <v>0.2498257151938616</v>
      </c>
      <c r="C167">
        <v>-0.14301471980572411</v>
      </c>
      <c r="D167">
        <v>1.189632855583117</v>
      </c>
      <c r="E167">
        <v>-0.39284043499958582</v>
      </c>
      <c r="F167" s="8">
        <f t="shared" si="6"/>
        <v>-5.7006348106369001E-3</v>
      </c>
      <c r="G167" s="8">
        <f t="shared" si="7"/>
        <v>3.5483455142337403E-2</v>
      </c>
      <c r="I167" s="10" t="s">
        <v>333</v>
      </c>
      <c r="J167" s="11">
        <v>-5.7006348106369001E-3</v>
      </c>
      <c r="L167" s="12" t="str">
        <f>_xlfn.XLOOKUP(I167,Sheet!$B$2:$B$900,Sheet!$A$2:$A$900)</f>
        <v>FRT</v>
      </c>
      <c r="M167" s="9">
        <f t="shared" si="8"/>
        <v>-5.7006348106369001E-3</v>
      </c>
      <c r="P167" s="15"/>
      <c r="R167" s="10" t="s">
        <v>332</v>
      </c>
      <c r="S167" s="11">
        <v>3.5483455142337403E-2</v>
      </c>
      <c r="V167" s="16"/>
    </row>
    <row r="168" spans="1:22">
      <c r="A168" s="1" t="s">
        <v>334</v>
      </c>
      <c r="B168">
        <v>0.17795646980341109</v>
      </c>
      <c r="C168">
        <v>0.7580785519934693</v>
      </c>
      <c r="D168">
        <v>0.84273483032486951</v>
      </c>
      <c r="E168">
        <v>0.58012208219005823</v>
      </c>
      <c r="F168" s="8">
        <f t="shared" si="6"/>
        <v>3.6267233263755998E-3</v>
      </c>
      <c r="G168" s="8">
        <f t="shared" si="7"/>
        <v>9.9653498288588896E-2</v>
      </c>
      <c r="I168" s="10" t="s">
        <v>335</v>
      </c>
      <c r="J168" s="11">
        <v>3.6267233263755998E-3</v>
      </c>
      <c r="L168" s="12" t="str">
        <f>_xlfn.XLOOKUP(I168,Sheet!$B$2:$B$900,Sheet!$A$2:$A$900)</f>
        <v>FSLR</v>
      </c>
      <c r="M168" s="9">
        <f t="shared" si="8"/>
        <v>3.6267233263755998E-3</v>
      </c>
      <c r="P168" s="15"/>
      <c r="R168" s="10" t="s">
        <v>334</v>
      </c>
      <c r="S168" s="11">
        <v>9.9653498288588896E-2</v>
      </c>
      <c r="V168" s="16"/>
    </row>
    <row r="169" spans="1:22">
      <c r="A169" s="1" t="s">
        <v>336</v>
      </c>
      <c r="B169">
        <v>0.19378104226575221</v>
      </c>
      <c r="C169">
        <v>-5.9225478204029458E-2</v>
      </c>
      <c r="D169">
        <v>0.91911677795655544</v>
      </c>
      <c r="E169">
        <v>-0.25300652046978173</v>
      </c>
      <c r="F169" s="8">
        <f t="shared" si="6"/>
        <v>-9.0473879072110002E-4</v>
      </c>
      <c r="G169" s="8">
        <f t="shared" si="7"/>
        <v>9.8321528916723397E-2</v>
      </c>
      <c r="I169" s="10" t="s">
        <v>337</v>
      </c>
      <c r="J169" s="11">
        <v>-9.0473879072110002E-4</v>
      </c>
      <c r="L169" s="12" t="str">
        <f>_xlfn.XLOOKUP(I169,Sheet!$B$2:$B$900,Sheet!$A$2:$A$900)</f>
        <v>GD</v>
      </c>
      <c r="M169" s="9">
        <f t="shared" si="8"/>
        <v>-9.0473879072110002E-4</v>
      </c>
      <c r="P169" s="15"/>
      <c r="R169" s="10" t="s">
        <v>336</v>
      </c>
      <c r="S169" s="11">
        <v>9.8321528916723397E-2</v>
      </c>
      <c r="V169" s="16"/>
    </row>
    <row r="170" spans="1:22">
      <c r="A170" s="1" t="s">
        <v>338</v>
      </c>
      <c r="B170">
        <v>0.26046195099180708</v>
      </c>
      <c r="C170">
        <v>0.17232946248090941</v>
      </c>
      <c r="D170">
        <v>1.2409717721731419</v>
      </c>
      <c r="E170">
        <v>-8.8132488510897722E-2</v>
      </c>
      <c r="F170" s="8">
        <f t="shared" si="6"/>
        <v>4.5422153067791998E-3</v>
      </c>
      <c r="G170" s="8">
        <f t="shared" si="7"/>
        <v>9.9867054155251198E-2</v>
      </c>
      <c r="I170" s="10" t="s">
        <v>339</v>
      </c>
      <c r="J170" s="11">
        <v>4.5422153067791998E-3</v>
      </c>
      <c r="L170" s="12" t="str">
        <f>_xlfn.XLOOKUP(I170,Sheet!$B$2:$B$900,Sheet!$A$2:$A$900)</f>
        <v>GE</v>
      </c>
      <c r="M170" s="9">
        <f t="shared" si="8"/>
        <v>4.5422153067791998E-3</v>
      </c>
      <c r="P170" s="15"/>
      <c r="R170" s="10" t="s">
        <v>338</v>
      </c>
      <c r="S170" s="11">
        <v>9.9867054155251198E-2</v>
      </c>
      <c r="V170" s="16"/>
    </row>
    <row r="171" spans="1:22">
      <c r="A171" s="1" t="s">
        <v>340</v>
      </c>
      <c r="B171">
        <v>0.1064763324783983</v>
      </c>
      <c r="C171">
        <v>0.43751719244743381</v>
      </c>
      <c r="D171">
        <v>0.49771494944923028</v>
      </c>
      <c r="E171">
        <v>0.33104085996903548</v>
      </c>
      <c r="F171" s="8">
        <f t="shared" si="6"/>
        <v>2.9208033911847001E-3</v>
      </c>
      <c r="G171" s="8">
        <f t="shared" si="7"/>
        <v>0.1516149620655628</v>
      </c>
      <c r="I171" s="10" t="s">
        <v>341</v>
      </c>
      <c r="J171" s="11">
        <v>2.9208033911847001E-3</v>
      </c>
      <c r="L171" s="12" t="str">
        <f>_xlfn.XLOOKUP(I171,Sheet!$B$2:$B$900,Sheet!$A$2:$A$900)</f>
        <v>GEN</v>
      </c>
      <c r="M171" s="9">
        <f t="shared" si="8"/>
        <v>2.9208033911847001E-3</v>
      </c>
      <c r="P171" s="15"/>
      <c r="R171" s="10" t="s">
        <v>340</v>
      </c>
      <c r="S171" s="11">
        <v>0.1516149620655628</v>
      </c>
      <c r="V171" s="16"/>
    </row>
    <row r="172" spans="1:22">
      <c r="A172" s="1" t="s">
        <v>342</v>
      </c>
      <c r="B172">
        <v>0.1030081039994914</v>
      </c>
      <c r="C172">
        <v>3.5935239955731108E-4</v>
      </c>
      <c r="D172">
        <v>0.48097452586552752</v>
      </c>
      <c r="E172">
        <v>-0.1026487515999341</v>
      </c>
      <c r="F172" s="8">
        <f t="shared" si="6"/>
        <v>-2.0370773291898E-3</v>
      </c>
      <c r="G172" s="8">
        <f t="shared" si="7"/>
        <v>6.8063177478010998E-3</v>
      </c>
      <c r="I172" s="10" t="s">
        <v>343</v>
      </c>
      <c r="J172" s="11">
        <v>-2.0370773291898E-3</v>
      </c>
      <c r="L172" s="12" t="str">
        <f>_xlfn.XLOOKUP(I172,Sheet!$B$2:$B$900,Sheet!$A$2:$A$900)</f>
        <v>GILD</v>
      </c>
      <c r="M172" s="9">
        <f t="shared" si="8"/>
        <v>-2.0370773291898E-3</v>
      </c>
      <c r="P172" s="15"/>
      <c r="R172" s="10" t="s">
        <v>342</v>
      </c>
      <c r="S172" s="11">
        <v>6.8063177478010998E-3</v>
      </c>
      <c r="V172" s="16"/>
    </row>
    <row r="173" spans="1:22">
      <c r="A173" s="1" t="s">
        <v>344</v>
      </c>
      <c r="B173">
        <v>9.3757536014799955E-2</v>
      </c>
      <c r="C173">
        <v>0.17526644488283061</v>
      </c>
      <c r="D173">
        <v>0.43632394203133268</v>
      </c>
      <c r="E173">
        <v>8.1508908868030652E-2</v>
      </c>
      <c r="F173" s="8">
        <f t="shared" si="6"/>
        <v>-5.0954970547392999E-3</v>
      </c>
      <c r="G173" s="8">
        <f t="shared" si="7"/>
        <v>0.17641557713209871</v>
      </c>
      <c r="I173" s="10" t="s">
        <v>345</v>
      </c>
      <c r="J173" s="11">
        <v>-5.0954970547392999E-3</v>
      </c>
      <c r="L173" s="12" t="str">
        <f>_xlfn.XLOOKUP(I173,Sheet!$B$2:$B$900,Sheet!$A$2:$A$900)</f>
        <v>GIS</v>
      </c>
      <c r="M173" s="9">
        <f t="shared" si="8"/>
        <v>-5.0954970547392999E-3</v>
      </c>
      <c r="P173" s="15"/>
      <c r="R173" s="10" t="s">
        <v>344</v>
      </c>
      <c r="S173" s="11">
        <v>0.17641557713209871</v>
      </c>
      <c r="V173" s="16"/>
    </row>
    <row r="174" spans="1:22">
      <c r="A174" s="1" t="s">
        <v>346</v>
      </c>
      <c r="B174">
        <v>0.27095774340284662</v>
      </c>
      <c r="C174">
        <v>4.6991621433929542E-2</v>
      </c>
      <c r="D174">
        <v>1.2916327974994759</v>
      </c>
      <c r="E174">
        <v>-0.22396612196891699</v>
      </c>
      <c r="F174" s="8">
        <f t="shared" si="6"/>
        <v>-1.3753964143859999E-4</v>
      </c>
      <c r="G174" s="8">
        <f t="shared" si="7"/>
        <v>0.1936860688932347</v>
      </c>
      <c r="I174" s="10" t="s">
        <v>347</v>
      </c>
      <c r="J174" s="11">
        <v>-1.3753964143859999E-4</v>
      </c>
      <c r="L174" s="12" t="str">
        <f>_xlfn.XLOOKUP(I174,Sheet!$B$2:$B$900,Sheet!$A$2:$A$900)</f>
        <v>GL</v>
      </c>
      <c r="M174" s="9">
        <f t="shared" si="8"/>
        <v>-1.3753964143859999E-4</v>
      </c>
      <c r="P174" s="15"/>
      <c r="R174" s="10" t="s">
        <v>346</v>
      </c>
      <c r="S174" s="11">
        <v>0.1936860688932347</v>
      </c>
      <c r="V174" s="16"/>
    </row>
    <row r="175" spans="1:22">
      <c r="A175" s="1" t="s">
        <v>348</v>
      </c>
      <c r="B175">
        <v>0.26912574113580118</v>
      </c>
      <c r="C175">
        <v>0.37388136697617541</v>
      </c>
      <c r="D175">
        <v>1.282790100386767</v>
      </c>
      <c r="E175">
        <v>0.10475562584037409</v>
      </c>
      <c r="F175" s="8">
        <f t="shared" si="6"/>
        <v>2.7101301980006001E-3</v>
      </c>
      <c r="G175" s="8">
        <f t="shared" si="7"/>
        <v>-0.1732266221446111</v>
      </c>
      <c r="I175" s="10" t="s">
        <v>349</v>
      </c>
      <c r="J175" s="11">
        <v>2.7101301980006001E-3</v>
      </c>
      <c r="L175" s="12" t="str">
        <f>_xlfn.XLOOKUP(I175,Sheet!$B$2:$B$900,Sheet!$A$2:$A$900)</f>
        <v>GLW</v>
      </c>
      <c r="M175" s="9">
        <f t="shared" si="8"/>
        <v>2.7101301980006001E-3</v>
      </c>
      <c r="P175" s="15"/>
      <c r="R175" s="10" t="s">
        <v>348</v>
      </c>
      <c r="S175" s="11">
        <v>-0.1732266221446111</v>
      </c>
      <c r="V175" s="16"/>
    </row>
    <row r="176" spans="1:22">
      <c r="A176" s="1" t="s">
        <v>350</v>
      </c>
      <c r="B176">
        <v>0.19946021546814249</v>
      </c>
      <c r="C176">
        <v>0.34411536253509373</v>
      </c>
      <c r="D176">
        <v>0.94652897573747885</v>
      </c>
      <c r="E176">
        <v>0.14465514706695121</v>
      </c>
      <c r="F176" s="8">
        <f t="shared" si="6"/>
        <v>2.6612989447730999E-3</v>
      </c>
      <c r="G176" s="8">
        <f t="shared" si="7"/>
        <v>0.14501063747224599</v>
      </c>
      <c r="I176" s="10" t="s">
        <v>351</v>
      </c>
      <c r="J176" s="11">
        <v>2.6612989447730999E-3</v>
      </c>
      <c r="L176" s="12" t="str">
        <f>_xlfn.XLOOKUP(I176,Sheet!$B$2:$B$900,Sheet!$A$2:$A$900)</f>
        <v>GOOG</v>
      </c>
      <c r="M176" s="9">
        <f t="shared" si="8"/>
        <v>2.6612989447730999E-3</v>
      </c>
      <c r="P176" s="15"/>
      <c r="R176" s="10" t="s">
        <v>350</v>
      </c>
      <c r="S176" s="11">
        <v>0.14501063747224599</v>
      </c>
      <c r="V176" s="16"/>
    </row>
    <row r="177" spans="1:22">
      <c r="A177" s="1" t="s">
        <v>352</v>
      </c>
      <c r="B177">
        <v>0.20112388814024859</v>
      </c>
      <c r="C177">
        <v>0.34337437148895239</v>
      </c>
      <c r="D177">
        <v>0.95455918061154332</v>
      </c>
      <c r="E177">
        <v>0.1422504833487038</v>
      </c>
      <c r="F177" s="8">
        <f t="shared" si="6"/>
        <v>2.5289315631305E-3</v>
      </c>
      <c r="G177" s="8">
        <f t="shared" si="7"/>
        <v>0.1388526862037591</v>
      </c>
      <c r="I177" s="10" t="s">
        <v>353</v>
      </c>
      <c r="J177" s="11">
        <v>2.5289315631305E-3</v>
      </c>
      <c r="L177" s="12" t="str">
        <f>_xlfn.XLOOKUP(I177,Sheet!$B$2:$B$900,Sheet!$A$2:$A$900)</f>
        <v>GOOGL</v>
      </c>
      <c r="M177" s="9">
        <f t="shared" si="8"/>
        <v>2.5289315631305E-3</v>
      </c>
      <c r="P177" s="15"/>
      <c r="R177" s="10" t="s">
        <v>352</v>
      </c>
      <c r="S177" s="11">
        <v>0.1388526862037591</v>
      </c>
      <c r="V177" s="16"/>
    </row>
    <row r="178" spans="1:22">
      <c r="A178" s="1" t="s">
        <v>354</v>
      </c>
      <c r="B178">
        <v>0.23759593131290441</v>
      </c>
      <c r="C178">
        <v>0.1109662253451956</v>
      </c>
      <c r="D178">
        <v>1.1306022110481611</v>
      </c>
      <c r="E178">
        <v>-0.1266297059677087</v>
      </c>
      <c r="F178" s="8">
        <f t="shared" si="6"/>
        <v>-1.4197074475583E-3</v>
      </c>
      <c r="G178" s="8">
        <f t="shared" si="7"/>
        <v>-1.6085802833386001E-3</v>
      </c>
      <c r="I178" s="10" t="s">
        <v>355</v>
      </c>
      <c r="J178" s="11">
        <v>-1.4197074475583E-3</v>
      </c>
      <c r="L178" s="12" t="str">
        <f>_xlfn.XLOOKUP(I178,Sheet!$B$2:$B$900,Sheet!$A$2:$A$900)</f>
        <v>GPC</v>
      </c>
      <c r="M178" s="9">
        <f t="shared" si="8"/>
        <v>-1.4197074475583E-3</v>
      </c>
      <c r="P178" s="15"/>
      <c r="R178" s="10" t="s">
        <v>354</v>
      </c>
      <c r="S178" s="11">
        <v>-1.6085802833386001E-3</v>
      </c>
      <c r="V178" s="16"/>
    </row>
    <row r="179" spans="1:22">
      <c r="A179" s="1" t="s">
        <v>356</v>
      </c>
      <c r="B179">
        <v>0.28813849321524387</v>
      </c>
      <c r="C179">
        <v>0.31944287500135787</v>
      </c>
      <c r="D179">
        <v>1.3745607335032199</v>
      </c>
      <c r="E179">
        <v>3.1304381786114048E-2</v>
      </c>
      <c r="F179" s="8">
        <f t="shared" si="6"/>
        <v>2.5198304028986999E-3</v>
      </c>
      <c r="G179" s="8">
        <f t="shared" si="7"/>
        <v>0.2706505563549616</v>
      </c>
      <c r="I179" s="10" t="s">
        <v>357</v>
      </c>
      <c r="J179" s="11">
        <v>2.5198304028986999E-3</v>
      </c>
      <c r="L179" s="12" t="str">
        <f>_xlfn.XLOOKUP(I179,Sheet!$B$2:$B$900,Sheet!$A$2:$A$900)</f>
        <v>GPN</v>
      </c>
      <c r="M179" s="9">
        <f t="shared" si="8"/>
        <v>2.5198304028986999E-3</v>
      </c>
      <c r="P179" s="15"/>
      <c r="R179" s="10" t="s">
        <v>356</v>
      </c>
      <c r="S179" s="11">
        <v>0.2706505563549616</v>
      </c>
      <c r="V179" s="16"/>
    </row>
    <row r="180" spans="1:22">
      <c r="A180" s="1" t="s">
        <v>358</v>
      </c>
      <c r="B180">
        <v>0.19035774239124209</v>
      </c>
      <c r="C180">
        <v>0.30010496220788607</v>
      </c>
      <c r="D180">
        <v>0.90259321548024574</v>
      </c>
      <c r="E180">
        <v>0.1097472198166439</v>
      </c>
      <c r="F180" s="8">
        <f t="shared" si="6"/>
        <v>-4.9923151655119997E-4</v>
      </c>
      <c r="G180" s="8">
        <f t="shared" si="7"/>
        <v>0.21332097375831391</v>
      </c>
      <c r="I180" s="10" t="s">
        <v>359</v>
      </c>
      <c r="J180" s="11">
        <v>-4.9923151655119997E-4</v>
      </c>
      <c r="L180" s="12" t="str">
        <f>_xlfn.XLOOKUP(I180,Sheet!$B$2:$B$900,Sheet!$A$2:$A$900)</f>
        <v>GRMN</v>
      </c>
      <c r="M180" s="9">
        <f t="shared" si="8"/>
        <v>-4.9923151655119997E-4</v>
      </c>
      <c r="P180" s="15"/>
      <c r="R180" s="10" t="s">
        <v>358</v>
      </c>
      <c r="S180" s="11">
        <v>0.21332097375831391</v>
      </c>
      <c r="V180" s="16"/>
    </row>
    <row r="181" spans="1:22">
      <c r="A181" s="1" t="s">
        <v>360</v>
      </c>
      <c r="B181">
        <v>0.26651038933326882</v>
      </c>
      <c r="C181">
        <v>0.29710689472333962</v>
      </c>
      <c r="D181">
        <v>1.270166336623489</v>
      </c>
      <c r="E181">
        <v>3.0596505390070809E-2</v>
      </c>
      <c r="F181" s="8">
        <f t="shared" si="6"/>
        <v>2.4723200401853998E-3</v>
      </c>
      <c r="G181" s="8">
        <f t="shared" si="7"/>
        <v>0.1335588192927652</v>
      </c>
      <c r="I181" s="10" t="s">
        <v>361</v>
      </c>
      <c r="J181" s="11">
        <v>2.4723200401853998E-3</v>
      </c>
      <c r="L181" s="12" t="str">
        <f>_xlfn.XLOOKUP(I181,Sheet!$B$2:$B$900,Sheet!$A$2:$A$900)</f>
        <v>GS</v>
      </c>
      <c r="M181" s="9">
        <f t="shared" si="8"/>
        <v>2.4723200401853998E-3</v>
      </c>
      <c r="P181" s="15"/>
      <c r="R181" s="10" t="s">
        <v>360</v>
      </c>
      <c r="S181" s="11">
        <v>0.1335588192927652</v>
      </c>
      <c r="V181" s="16"/>
    </row>
    <row r="182" spans="1:22">
      <c r="A182" s="1" t="s">
        <v>362</v>
      </c>
      <c r="B182">
        <v>0.21276607546800899</v>
      </c>
      <c r="C182">
        <v>0.29597653111621092</v>
      </c>
      <c r="D182">
        <v>1.0107536177695451</v>
      </c>
      <c r="E182">
        <v>8.3210455648201898E-2</v>
      </c>
      <c r="F182" s="8">
        <f t="shared" si="6"/>
        <v>1.4993270664166E-3</v>
      </c>
      <c r="G182" s="8">
        <f t="shared" si="7"/>
        <v>7.6401466489870506E-2</v>
      </c>
      <c r="I182" s="10" t="s">
        <v>363</v>
      </c>
      <c r="J182" s="11">
        <v>1.4993270664166E-3</v>
      </c>
      <c r="L182" s="12" t="str">
        <f>_xlfn.XLOOKUP(I182,Sheet!$B$2:$B$900,Sheet!$A$2:$A$900)</f>
        <v>GWW</v>
      </c>
      <c r="M182" s="9">
        <f t="shared" si="8"/>
        <v>1.4993270664166E-3</v>
      </c>
      <c r="P182" s="15"/>
      <c r="R182" s="10" t="s">
        <v>362</v>
      </c>
      <c r="S182" s="11">
        <v>7.6401466489870506E-2</v>
      </c>
      <c r="V182" s="16"/>
    </row>
    <row r="183" spans="1:22">
      <c r="A183" s="1" t="s">
        <v>364</v>
      </c>
      <c r="B183">
        <v>0.38662133918364211</v>
      </c>
      <c r="C183">
        <v>0.21946003747410661</v>
      </c>
      <c r="D183">
        <v>1.8499171199887929</v>
      </c>
      <c r="E183">
        <v>-0.1671613017095355</v>
      </c>
      <c r="F183" s="8">
        <f t="shared" si="6"/>
        <v>3.2749525220569001E-3</v>
      </c>
      <c r="G183" s="8">
        <f t="shared" si="7"/>
        <v>-1.046403928451094</v>
      </c>
      <c r="I183" s="10" t="s">
        <v>365</v>
      </c>
      <c r="J183" s="11">
        <v>3.2749525220569001E-3</v>
      </c>
      <c r="L183" s="12" t="str">
        <f>_xlfn.XLOOKUP(I183,Sheet!$B$2:$B$900,Sheet!$A$2:$A$900)</f>
        <v>HAL</v>
      </c>
      <c r="M183" s="9">
        <f t="shared" si="8"/>
        <v>3.2749525220569001E-3</v>
      </c>
      <c r="P183" s="15"/>
      <c r="R183" s="10" t="s">
        <v>364</v>
      </c>
      <c r="S183" s="11">
        <v>-1.046403928451094</v>
      </c>
      <c r="V183" s="16"/>
    </row>
    <row r="184" spans="1:22">
      <c r="A184" s="1" t="s">
        <v>366</v>
      </c>
      <c r="B184">
        <v>0.22157327926353251</v>
      </c>
      <c r="C184">
        <v>6.0981737978579642E-2</v>
      </c>
      <c r="D184">
        <v>1.053264174101614</v>
      </c>
      <c r="E184">
        <v>-0.16059154128495279</v>
      </c>
      <c r="F184" s="8">
        <f t="shared" si="6"/>
        <v>2.9482893714232001E-3</v>
      </c>
      <c r="G184" s="8">
        <f t="shared" si="7"/>
        <v>0.1998461092494245</v>
      </c>
      <c r="I184" s="10" t="s">
        <v>367</v>
      </c>
      <c r="J184" s="11">
        <v>2.9482893714232001E-3</v>
      </c>
      <c r="L184" s="12" t="str">
        <f>_xlfn.XLOOKUP(I184,Sheet!$B$2:$B$900,Sheet!$A$2:$A$900)</f>
        <v>HAS</v>
      </c>
      <c r="M184" s="9">
        <f t="shared" si="8"/>
        <v>2.9482893714232001E-3</v>
      </c>
      <c r="P184" s="15"/>
      <c r="R184" s="10" t="s">
        <v>366</v>
      </c>
      <c r="S184" s="11">
        <v>0.1998461092494245</v>
      </c>
      <c r="V184" s="16"/>
    </row>
    <row r="185" spans="1:22">
      <c r="A185" s="1" t="s">
        <v>368</v>
      </c>
      <c r="B185">
        <v>0.26649726018663578</v>
      </c>
      <c r="C185">
        <v>9.6152500497689308E-2</v>
      </c>
      <c r="D185">
        <v>1.2701029649404341</v>
      </c>
      <c r="E185">
        <v>-0.1703447596889465</v>
      </c>
      <c r="F185" s="8">
        <f t="shared" si="6"/>
        <v>1.0193679791083001E-3</v>
      </c>
      <c r="G185" s="8">
        <f t="shared" si="7"/>
        <v>0.13335251855617331</v>
      </c>
      <c r="I185" s="10" t="s">
        <v>369</v>
      </c>
      <c r="J185" s="11">
        <v>1.0193679791083001E-3</v>
      </c>
      <c r="L185" s="12" t="str">
        <f>_xlfn.XLOOKUP(I185,Sheet!$B$2:$B$900,Sheet!$A$2:$A$900)</f>
        <v>HBAN</v>
      </c>
      <c r="M185" s="9">
        <f t="shared" si="8"/>
        <v>1.0193679791083001E-3</v>
      </c>
      <c r="P185" s="15"/>
      <c r="R185" s="10" t="s">
        <v>368</v>
      </c>
      <c r="S185" s="11">
        <v>0.13335251855617331</v>
      </c>
      <c r="V185" s="16"/>
    </row>
    <row r="186" spans="1:22">
      <c r="A186" s="1" t="s">
        <v>370</v>
      </c>
      <c r="B186">
        <v>0.2289759864806773</v>
      </c>
      <c r="C186">
        <v>0.31669903476108141</v>
      </c>
      <c r="D186">
        <v>1.088995515111822</v>
      </c>
      <c r="E186">
        <v>8.7723048280404087E-2</v>
      </c>
      <c r="F186" s="8">
        <f t="shared" si="6"/>
        <v>-1.0739773802500999E-3</v>
      </c>
      <c r="G186" s="8">
        <f t="shared" si="7"/>
        <v>0.1975822219742443</v>
      </c>
      <c r="I186" s="10" t="s">
        <v>371</v>
      </c>
      <c r="J186" s="11">
        <v>-1.0739773802500999E-3</v>
      </c>
      <c r="L186" s="12" t="str">
        <f>_xlfn.XLOOKUP(I186,Sheet!$B$2:$B$900,Sheet!$A$2:$A$900)</f>
        <v>HD</v>
      </c>
      <c r="M186" s="9">
        <f t="shared" si="8"/>
        <v>-1.0739773802500999E-3</v>
      </c>
      <c r="P186" s="15"/>
      <c r="R186" s="10" t="s">
        <v>370</v>
      </c>
      <c r="S186" s="11">
        <v>0.1975822219742443</v>
      </c>
      <c r="V186" s="16"/>
    </row>
    <row r="187" spans="1:22">
      <c r="A187" s="1" t="s">
        <v>372</v>
      </c>
      <c r="B187">
        <v>0.30606655293207141</v>
      </c>
      <c r="C187">
        <v>0.1148244176130364</v>
      </c>
      <c r="D187">
        <v>1.461095780291199</v>
      </c>
      <c r="E187">
        <v>-0.19124213531903489</v>
      </c>
      <c r="F187" s="8">
        <f t="shared" si="6"/>
        <v>5.1426273988233002E-3</v>
      </c>
      <c r="G187" s="8">
        <f t="shared" si="7"/>
        <v>0.16921699111408309</v>
      </c>
      <c r="I187" s="10" t="s">
        <v>373</v>
      </c>
      <c r="J187" s="11">
        <v>5.1426273988233002E-3</v>
      </c>
      <c r="L187" s="12" t="str">
        <f>_xlfn.XLOOKUP(I187,Sheet!$B$2:$B$900,Sheet!$A$2:$A$900)</f>
        <v>HES</v>
      </c>
      <c r="M187" s="9">
        <f t="shared" si="8"/>
        <v>5.1426273988233002E-3</v>
      </c>
      <c r="P187" s="15"/>
      <c r="R187" s="10" t="s">
        <v>372</v>
      </c>
      <c r="S187" s="11">
        <v>0.16921699111408309</v>
      </c>
      <c r="V187" s="16"/>
    </row>
    <row r="188" spans="1:22">
      <c r="A188" s="1" t="s">
        <v>374</v>
      </c>
      <c r="B188">
        <v>0.25479876372198368</v>
      </c>
      <c r="C188">
        <v>2.5846019483296009E-2</v>
      </c>
      <c r="D188">
        <v>1.213636735191796</v>
      </c>
      <c r="E188">
        <v>-0.22895274423868769</v>
      </c>
      <c r="F188" s="8">
        <f t="shared" si="6"/>
        <v>-2.0048054880917E-3</v>
      </c>
      <c r="G188" s="8">
        <f t="shared" si="7"/>
        <v>0.24162413258374671</v>
      </c>
      <c r="I188" s="10" t="s">
        <v>375</v>
      </c>
      <c r="J188" s="11">
        <v>-2.0048054880917E-3</v>
      </c>
      <c r="L188" s="12" t="str">
        <f>_xlfn.XLOOKUP(I188,Sheet!$B$2:$B$900,Sheet!$A$2:$A$900)</f>
        <v>HIG</v>
      </c>
      <c r="M188" s="9">
        <f t="shared" si="8"/>
        <v>-2.0048054880917E-3</v>
      </c>
      <c r="P188" s="15"/>
      <c r="R188" s="10" t="s">
        <v>374</v>
      </c>
      <c r="S188" s="11">
        <v>0.24162413258374671</v>
      </c>
      <c r="V188" s="16"/>
    </row>
    <row r="189" spans="1:22">
      <c r="A189" s="1" t="s">
        <v>376</v>
      </c>
      <c r="B189">
        <v>0.18726399290572021</v>
      </c>
      <c r="C189">
        <v>0.44430904979698599</v>
      </c>
      <c r="D189">
        <v>0.88766032476543832</v>
      </c>
      <c r="E189">
        <v>0.25704505689126578</v>
      </c>
      <c r="F189" s="8">
        <f t="shared" si="6"/>
        <v>-6.9341276493760005E-4</v>
      </c>
      <c r="G189" s="8">
        <f t="shared" si="7"/>
        <v>0.1268218482040579</v>
      </c>
      <c r="I189" s="10" t="s">
        <v>377</v>
      </c>
      <c r="J189" s="11">
        <v>-6.9341276493760005E-4</v>
      </c>
      <c r="L189" s="12" t="str">
        <f>_xlfn.XLOOKUP(I189,Sheet!$B$2:$B$900,Sheet!$A$2:$A$900)</f>
        <v>HOLX</v>
      </c>
      <c r="M189" s="9">
        <f t="shared" si="8"/>
        <v>-6.9341276493760005E-4</v>
      </c>
      <c r="P189" s="15"/>
      <c r="R189" s="10" t="s">
        <v>376</v>
      </c>
      <c r="S189" s="11">
        <v>0.1268218482040579</v>
      </c>
      <c r="V189" s="16"/>
    </row>
    <row r="190" spans="1:22">
      <c r="A190" s="1" t="s">
        <v>378</v>
      </c>
      <c r="B190">
        <v>0.22661793079395909</v>
      </c>
      <c r="C190">
        <v>0.30916656309578178</v>
      </c>
      <c r="D190">
        <v>1.0776136666350851</v>
      </c>
      <c r="E190">
        <v>8.2548632301822744E-2</v>
      </c>
      <c r="F190" s="8">
        <f t="shared" si="6"/>
        <v>8.7885118863519995E-4</v>
      </c>
      <c r="G190" s="8">
        <f t="shared" si="7"/>
        <v>0.15032598816947959</v>
      </c>
      <c r="I190" s="10" t="s">
        <v>379</v>
      </c>
      <c r="J190" s="11">
        <v>8.7885118863519995E-4</v>
      </c>
      <c r="L190" s="12" t="str">
        <f>_xlfn.XLOOKUP(I190,Sheet!$B$2:$B$900,Sheet!$A$2:$A$900)</f>
        <v>HON</v>
      </c>
      <c r="M190" s="9">
        <f t="shared" si="8"/>
        <v>8.7885118863519995E-4</v>
      </c>
      <c r="P190" s="15"/>
      <c r="R190" s="10" t="s">
        <v>378</v>
      </c>
      <c r="S190" s="11">
        <v>0.15032598816947959</v>
      </c>
      <c r="V190" s="16"/>
    </row>
    <row r="191" spans="1:22">
      <c r="A191" s="1" t="s">
        <v>380</v>
      </c>
      <c r="B191">
        <v>0.23899269079203589</v>
      </c>
      <c r="C191">
        <v>0.36752897885728297</v>
      </c>
      <c r="D191">
        <v>1.1373440809876481</v>
      </c>
      <c r="E191">
        <v>0.12853628806524711</v>
      </c>
      <c r="F191" s="8">
        <f t="shared" si="6"/>
        <v>1.9708908125415999E-3</v>
      </c>
      <c r="G191" s="8">
        <f t="shared" si="7"/>
        <v>-0.1100670908003078</v>
      </c>
      <c r="I191" s="10" t="s">
        <v>381</v>
      </c>
      <c r="J191" s="11">
        <v>1.9708908125415999E-3</v>
      </c>
      <c r="L191" s="12" t="str">
        <f>_xlfn.XLOOKUP(I191,Sheet!$B$2:$B$900,Sheet!$A$2:$A$900)</f>
        <v>HPQ</v>
      </c>
      <c r="M191" s="9">
        <f t="shared" si="8"/>
        <v>1.9708908125415999E-3</v>
      </c>
      <c r="P191" s="15"/>
      <c r="R191" s="10" t="s">
        <v>380</v>
      </c>
      <c r="S191" s="11">
        <v>-0.1100670908003078</v>
      </c>
      <c r="V191" s="16"/>
    </row>
    <row r="192" spans="1:22">
      <c r="A192" s="1" t="s">
        <v>382</v>
      </c>
      <c r="B192">
        <v>9.6319390267704016E-2</v>
      </c>
      <c r="C192">
        <v>9.7372944963425412E-2</v>
      </c>
      <c r="D192">
        <v>0.44868948415583582</v>
      </c>
      <c r="E192">
        <v>1.0535546957213949E-3</v>
      </c>
      <c r="F192" s="8">
        <f t="shared" si="6"/>
        <v>-6.0440915835330003E-3</v>
      </c>
      <c r="G192" s="8">
        <f t="shared" si="7"/>
        <v>4.5976078840558002E-2</v>
      </c>
      <c r="I192" s="10" t="s">
        <v>383</v>
      </c>
      <c r="J192" s="11">
        <v>-6.0440915835330003E-3</v>
      </c>
      <c r="L192" s="12" t="str">
        <f>_xlfn.XLOOKUP(I192,Sheet!$B$2:$B$900,Sheet!$A$2:$A$900)</f>
        <v>HRL</v>
      </c>
      <c r="M192" s="9">
        <f t="shared" si="8"/>
        <v>-6.0440915835330003E-3</v>
      </c>
      <c r="P192" s="15"/>
      <c r="R192" s="10" t="s">
        <v>382</v>
      </c>
      <c r="S192" s="11">
        <v>4.5976078840558002E-2</v>
      </c>
      <c r="V192" s="16"/>
    </row>
    <row r="193" spans="1:22">
      <c r="A193" s="1" t="s">
        <v>384</v>
      </c>
      <c r="B193">
        <v>0.1826184377784687</v>
      </c>
      <c r="C193">
        <v>0.1002515808533363</v>
      </c>
      <c r="D193">
        <v>0.86523718826084928</v>
      </c>
      <c r="E193">
        <v>-8.2366856925132431E-2</v>
      </c>
      <c r="F193" s="8">
        <f t="shared" si="6"/>
        <v>-3.0787421519866002E-3</v>
      </c>
      <c r="G193" s="8">
        <f t="shared" si="7"/>
        <v>8.3490724782299394E-2</v>
      </c>
      <c r="I193" s="10" t="s">
        <v>385</v>
      </c>
      <c r="J193" s="11">
        <v>-3.0787421519866002E-3</v>
      </c>
      <c r="L193" s="12" t="str">
        <f>_xlfn.XLOOKUP(I193,Sheet!$B$2:$B$900,Sheet!$A$2:$A$900)</f>
        <v>HSIC</v>
      </c>
      <c r="M193" s="9">
        <f t="shared" si="8"/>
        <v>-3.0787421519866002E-3</v>
      </c>
      <c r="P193" s="15"/>
      <c r="R193" s="10" t="s">
        <v>384</v>
      </c>
      <c r="S193" s="11">
        <v>8.3490724782299394E-2</v>
      </c>
      <c r="V193" s="16"/>
    </row>
    <row r="194" spans="1:22">
      <c r="A194" s="1" t="s">
        <v>386</v>
      </c>
      <c r="B194">
        <v>0.25030488816294449</v>
      </c>
      <c r="C194">
        <v>1.1514983934907691E-2</v>
      </c>
      <c r="D194">
        <v>1.191945724680725</v>
      </c>
      <c r="E194">
        <v>-0.23878990422803681</v>
      </c>
      <c r="F194" s="8">
        <f t="shared" ref="F194:F257" si="9">_xlfn.XLOOKUP(A194,$L$2:$L$900,$M$2:$M$900)</f>
        <v>-1.3120379719415E-3</v>
      </c>
      <c r="G194" s="8">
        <f t="shared" ref="G194:G257" si="10">_xlfn.XLOOKUP(A194,$R$2:$R$900,$S$2:$S$900)</f>
        <v>-6.6607558175885803E-2</v>
      </c>
      <c r="I194" s="10" t="s">
        <v>387</v>
      </c>
      <c r="J194" s="11">
        <v>-1.3120379719415E-3</v>
      </c>
      <c r="L194" s="12" t="str">
        <f>_xlfn.XLOOKUP(I194,Sheet!$B$2:$B$900,Sheet!$A$2:$A$900)</f>
        <v>HST</v>
      </c>
      <c r="M194" s="9">
        <f t="shared" ref="M194:M257" si="11">J194</f>
        <v>-1.3120379719415E-3</v>
      </c>
      <c r="P194" s="15"/>
      <c r="R194" s="10" t="s">
        <v>386</v>
      </c>
      <c r="S194" s="11">
        <v>-6.6607558175885803E-2</v>
      </c>
      <c r="V194" s="16"/>
    </row>
    <row r="195" spans="1:22">
      <c r="A195" s="1" t="s">
        <v>388</v>
      </c>
      <c r="B195">
        <v>0.16671748064021941</v>
      </c>
      <c r="C195">
        <v>0.12842767665587509</v>
      </c>
      <c r="D195">
        <v>0.78848654755205394</v>
      </c>
      <c r="E195">
        <v>-3.8289803984344367E-2</v>
      </c>
      <c r="F195" s="8">
        <f t="shared" si="9"/>
        <v>-7.2116219644488997E-3</v>
      </c>
      <c r="G195" s="8">
        <f t="shared" si="10"/>
        <v>0.27387876366881447</v>
      </c>
      <c r="I195" s="10" t="s">
        <v>389</v>
      </c>
      <c r="J195" s="11">
        <v>-7.2116219644488997E-3</v>
      </c>
      <c r="L195" s="12" t="str">
        <f>_xlfn.XLOOKUP(I195,Sheet!$B$2:$B$900,Sheet!$A$2:$A$900)</f>
        <v>HSY</v>
      </c>
      <c r="M195" s="9">
        <f t="shared" si="11"/>
        <v>-7.2116219644488997E-3</v>
      </c>
      <c r="P195" s="15"/>
      <c r="R195" s="10" t="s">
        <v>388</v>
      </c>
      <c r="S195" s="11">
        <v>0.27387876366881447</v>
      </c>
      <c r="V195" s="16"/>
    </row>
    <row r="196" spans="1:22">
      <c r="A196" s="1" t="s">
        <v>390</v>
      </c>
      <c r="B196">
        <v>0.23534036622960541</v>
      </c>
      <c r="C196">
        <v>0.19052447524040081</v>
      </c>
      <c r="D196">
        <v>1.1197150635765689</v>
      </c>
      <c r="E196">
        <v>-4.4815890989204521E-2</v>
      </c>
      <c r="F196" s="8">
        <f t="shared" si="9"/>
        <v>2.5201459468669001E-3</v>
      </c>
      <c r="G196" s="8">
        <f t="shared" si="10"/>
        <v>0.22365286919896701</v>
      </c>
      <c r="I196" s="10" t="s">
        <v>391</v>
      </c>
      <c r="J196" s="11">
        <v>2.5201459468669001E-3</v>
      </c>
      <c r="L196" s="12" t="str">
        <f>_xlfn.XLOOKUP(I196,Sheet!$B$2:$B$900,Sheet!$A$2:$A$900)</f>
        <v>HUBB</v>
      </c>
      <c r="M196" s="9">
        <f t="shared" si="11"/>
        <v>2.5201459468669001E-3</v>
      </c>
      <c r="P196" s="15"/>
      <c r="R196" s="10" t="s">
        <v>390</v>
      </c>
      <c r="S196" s="11">
        <v>0.22365286919896701</v>
      </c>
      <c r="V196" s="16"/>
    </row>
    <row r="197" spans="1:22">
      <c r="A197" s="1" t="s">
        <v>392</v>
      </c>
      <c r="B197">
        <v>0.22898659183222381</v>
      </c>
      <c r="C197">
        <v>0.24780884816327539</v>
      </c>
      <c r="D197">
        <v>1.0890467049565</v>
      </c>
      <c r="E197">
        <v>1.8822256331051699E-2</v>
      </c>
      <c r="F197" s="8">
        <f t="shared" si="9"/>
        <v>-1.2667184433532001E-3</v>
      </c>
      <c r="G197" s="8">
        <f t="shared" si="10"/>
        <v>0.12644302075540739</v>
      </c>
      <c r="I197" s="10" t="s">
        <v>393</v>
      </c>
      <c r="J197" s="11">
        <v>-1.2667184433532001E-3</v>
      </c>
      <c r="L197" s="12" t="str">
        <f>_xlfn.XLOOKUP(I197,Sheet!$B$2:$B$900,Sheet!$A$2:$A$900)</f>
        <v>HUM</v>
      </c>
      <c r="M197" s="9">
        <f t="shared" si="11"/>
        <v>-1.2667184433532001E-3</v>
      </c>
      <c r="P197" s="15"/>
      <c r="R197" s="10" t="s">
        <v>392</v>
      </c>
      <c r="S197" s="11">
        <v>0.12644302075540739</v>
      </c>
      <c r="V197" s="16"/>
    </row>
    <row r="198" spans="1:22">
      <c r="A198" s="1" t="s">
        <v>394</v>
      </c>
      <c r="B198">
        <v>0.20794513405492521</v>
      </c>
      <c r="C198">
        <v>7.2364243373992609E-2</v>
      </c>
      <c r="D198">
        <v>0.98748392783473615</v>
      </c>
      <c r="E198">
        <v>-0.1355808906809326</v>
      </c>
      <c r="F198" s="8">
        <f t="shared" si="9"/>
        <v>6.0009348168939996E-4</v>
      </c>
      <c r="G198" s="8">
        <f t="shared" si="10"/>
        <v>6.4192851772951698E-2</v>
      </c>
      <c r="I198" s="10" t="s">
        <v>395</v>
      </c>
      <c r="J198" s="11">
        <v>6.0009348168939996E-4</v>
      </c>
      <c r="L198" s="12" t="str">
        <f>_xlfn.XLOOKUP(I198,Sheet!$B$2:$B$900,Sheet!$A$2:$A$900)</f>
        <v>IBM</v>
      </c>
      <c r="M198" s="9">
        <f t="shared" si="11"/>
        <v>6.0009348168939996E-4</v>
      </c>
      <c r="P198" s="15"/>
      <c r="R198" s="10" t="s">
        <v>394</v>
      </c>
      <c r="S198" s="11">
        <v>6.4192851772951698E-2</v>
      </c>
      <c r="V198" s="16"/>
    </row>
    <row r="199" spans="1:22">
      <c r="A199" s="1" t="s">
        <v>396</v>
      </c>
      <c r="B199">
        <v>0.1833264709744821</v>
      </c>
      <c r="C199">
        <v>0.30599413630912597</v>
      </c>
      <c r="D199">
        <v>0.86865471847394593</v>
      </c>
      <c r="E199">
        <v>0.1226676653346439</v>
      </c>
      <c r="F199" s="8">
        <f t="shared" si="9"/>
        <v>-4.0772451157209001E-3</v>
      </c>
      <c r="G199" s="8">
        <f t="shared" si="10"/>
        <v>0.21476659208614851</v>
      </c>
      <c r="I199" s="10" t="s">
        <v>397</v>
      </c>
      <c r="J199" s="11">
        <v>-4.0772451157209001E-3</v>
      </c>
      <c r="L199" s="12" t="str">
        <f>_xlfn.XLOOKUP(I199,Sheet!$B$2:$B$900,Sheet!$A$2:$A$900)</f>
        <v>ICE</v>
      </c>
      <c r="M199" s="9">
        <f t="shared" si="11"/>
        <v>-4.0772451157209001E-3</v>
      </c>
      <c r="P199" s="15"/>
      <c r="R199" s="10" t="s">
        <v>396</v>
      </c>
      <c r="S199" s="11">
        <v>0.21476659208614851</v>
      </c>
      <c r="V199" s="16"/>
    </row>
    <row r="200" spans="1:22">
      <c r="A200" s="1" t="s">
        <v>398</v>
      </c>
      <c r="B200">
        <v>0.1747650924045511</v>
      </c>
      <c r="C200">
        <v>0.73570859580698267</v>
      </c>
      <c r="D200">
        <v>0.82733070980706247</v>
      </c>
      <c r="E200">
        <v>0.5609435034024316</v>
      </c>
      <c r="F200" s="8">
        <f t="shared" si="9"/>
        <v>1.9494896944960999E-3</v>
      </c>
      <c r="G200" s="8">
        <f t="shared" si="10"/>
        <v>0.19470458198006449</v>
      </c>
      <c r="I200" s="10" t="s">
        <v>399</v>
      </c>
      <c r="J200" s="11">
        <v>1.9494896944960999E-3</v>
      </c>
      <c r="L200" s="12" t="str">
        <f>_xlfn.XLOOKUP(I200,Sheet!$B$2:$B$900,Sheet!$A$2:$A$900)</f>
        <v>IDXX</v>
      </c>
      <c r="M200" s="9">
        <f t="shared" si="11"/>
        <v>1.9494896944960999E-3</v>
      </c>
      <c r="P200" s="15"/>
      <c r="R200" s="10" t="s">
        <v>398</v>
      </c>
      <c r="S200" s="11">
        <v>0.19470458198006449</v>
      </c>
      <c r="V200" s="16"/>
    </row>
    <row r="201" spans="1:22">
      <c r="A201" s="1" t="s">
        <v>400</v>
      </c>
      <c r="B201">
        <v>0.18396717495904191</v>
      </c>
      <c r="C201">
        <v>0.23366376709527709</v>
      </c>
      <c r="D201">
        <v>0.87174726446926587</v>
      </c>
      <c r="E201">
        <v>4.9696592136235201E-2</v>
      </c>
      <c r="F201" s="8">
        <f t="shared" si="9"/>
        <v>1.7769051583488001E-3</v>
      </c>
      <c r="G201" s="8">
        <f t="shared" si="10"/>
        <v>0.1437482255744221</v>
      </c>
      <c r="I201" s="10" t="s">
        <v>401</v>
      </c>
      <c r="J201" s="11">
        <v>1.7769051583488001E-3</v>
      </c>
      <c r="L201" s="12" t="str">
        <f>_xlfn.XLOOKUP(I201,Sheet!$B$2:$B$900,Sheet!$A$2:$A$900)</f>
        <v>IEX</v>
      </c>
      <c r="M201" s="9">
        <f t="shared" si="11"/>
        <v>1.7769051583488001E-3</v>
      </c>
      <c r="P201" s="15"/>
      <c r="R201" s="10" t="s">
        <v>400</v>
      </c>
      <c r="S201" s="11">
        <v>0.1437482255744221</v>
      </c>
      <c r="V201" s="16"/>
    </row>
    <row r="202" spans="1:22">
      <c r="A202" s="1" t="s">
        <v>402</v>
      </c>
      <c r="B202">
        <v>0.1904514547754704</v>
      </c>
      <c r="C202">
        <v>-6.1442642024700733E-2</v>
      </c>
      <c r="D202">
        <v>0.90304554583176666</v>
      </c>
      <c r="E202">
        <v>-0.25189409680017111</v>
      </c>
      <c r="F202" s="8">
        <f t="shared" si="9"/>
        <v>-3.1815375222892998E-3</v>
      </c>
      <c r="G202" s="8">
        <f t="shared" si="10"/>
        <v>-6.4724226376990601E-2</v>
      </c>
      <c r="I202" s="10" t="s">
        <v>403</v>
      </c>
      <c r="J202" s="11">
        <v>-3.1815375222892998E-3</v>
      </c>
      <c r="L202" s="12" t="str">
        <f>_xlfn.XLOOKUP(I202,Sheet!$B$2:$B$900,Sheet!$A$2:$A$900)</f>
        <v>IFF</v>
      </c>
      <c r="M202" s="9">
        <f t="shared" si="11"/>
        <v>-3.1815375222892998E-3</v>
      </c>
      <c r="P202" s="15"/>
      <c r="R202" s="10" t="s">
        <v>402</v>
      </c>
      <c r="S202" s="11">
        <v>-6.4724226376990601E-2</v>
      </c>
      <c r="V202" s="16"/>
    </row>
    <row r="203" spans="1:22">
      <c r="A203" s="1" t="s">
        <v>404</v>
      </c>
      <c r="B203">
        <v>0.18210127623522179</v>
      </c>
      <c r="C203">
        <v>0.21651414433465219</v>
      </c>
      <c r="D203">
        <v>0.86274095615047686</v>
      </c>
      <c r="E203">
        <v>3.4412868099430449E-2</v>
      </c>
      <c r="F203" s="8">
        <f t="shared" si="9"/>
        <v>2.2591017538827001E-3</v>
      </c>
      <c r="G203" s="8">
        <f t="shared" si="10"/>
        <v>1.2579582613402199E-2</v>
      </c>
      <c r="I203" s="10" t="s">
        <v>405</v>
      </c>
      <c r="J203" s="11">
        <v>2.2591017538827001E-3</v>
      </c>
      <c r="L203" s="12" t="str">
        <f>_xlfn.XLOOKUP(I203,Sheet!$B$2:$B$900,Sheet!$A$2:$A$900)</f>
        <v>ILMN</v>
      </c>
      <c r="M203" s="9">
        <f t="shared" si="11"/>
        <v>2.2591017538827001E-3</v>
      </c>
      <c r="P203" s="15"/>
      <c r="R203" s="10" t="s">
        <v>404</v>
      </c>
      <c r="S203" s="11">
        <v>1.2579582613402199E-2</v>
      </c>
      <c r="V203" s="16"/>
    </row>
    <row r="204" spans="1:22">
      <c r="A204" s="1" t="s">
        <v>406</v>
      </c>
      <c r="B204">
        <v>0.1388124292904252</v>
      </c>
      <c r="C204">
        <v>8.6416075248285651E-2</v>
      </c>
      <c r="D204">
        <v>0.65379461979654319</v>
      </c>
      <c r="E204">
        <v>-5.239635404213952E-2</v>
      </c>
      <c r="F204" s="8">
        <f t="shared" si="9"/>
        <v>-7.8583407817170003E-4</v>
      </c>
      <c r="G204" s="8">
        <f t="shared" si="10"/>
        <v>7.0055253307740206E-2</v>
      </c>
      <c r="I204" s="10" t="s">
        <v>407</v>
      </c>
      <c r="J204" s="11">
        <v>-7.8583407817170003E-4</v>
      </c>
      <c r="L204" s="12" t="str">
        <f>_xlfn.XLOOKUP(I204,Sheet!$B$2:$B$900,Sheet!$A$2:$A$900)</f>
        <v>INCY</v>
      </c>
      <c r="M204" s="9">
        <f t="shared" si="11"/>
        <v>-7.8583407817170003E-4</v>
      </c>
      <c r="P204" s="15"/>
      <c r="R204" s="10" t="s">
        <v>406</v>
      </c>
      <c r="S204" s="11">
        <v>7.0055253307740206E-2</v>
      </c>
      <c r="V204" s="16"/>
    </row>
    <row r="205" spans="1:22">
      <c r="A205" s="1" t="s">
        <v>408</v>
      </c>
      <c r="B205">
        <v>0.24344446815632409</v>
      </c>
      <c r="C205">
        <v>-1.4539872031524509E-2</v>
      </c>
      <c r="D205">
        <v>1.158831892194945</v>
      </c>
      <c r="E205">
        <v>-0.25798434018784872</v>
      </c>
      <c r="F205" s="8">
        <f t="shared" si="9"/>
        <v>3.0630603179929001E-3</v>
      </c>
      <c r="G205" s="8">
        <f t="shared" si="10"/>
        <v>0.1214150051797584</v>
      </c>
      <c r="I205" s="10" t="s">
        <v>409</v>
      </c>
      <c r="J205" s="11">
        <v>3.0630603179929001E-3</v>
      </c>
      <c r="L205" s="12" t="str">
        <f>_xlfn.XLOOKUP(I205,Sheet!$B$2:$B$900,Sheet!$A$2:$A$900)</f>
        <v>INTC</v>
      </c>
      <c r="M205" s="9">
        <f t="shared" si="11"/>
        <v>3.0630603179929001E-3</v>
      </c>
      <c r="P205" s="15"/>
      <c r="R205" s="10" t="s">
        <v>408</v>
      </c>
      <c r="S205" s="11">
        <v>0.1214150051797584</v>
      </c>
      <c r="V205" s="16"/>
    </row>
    <row r="206" spans="1:22">
      <c r="A206" s="1" t="s">
        <v>410</v>
      </c>
      <c r="B206">
        <v>0.25033796077191811</v>
      </c>
      <c r="C206">
        <v>0.49042912114807419</v>
      </c>
      <c r="D206">
        <v>1.192105359343379</v>
      </c>
      <c r="E206">
        <v>0.2400911603761561</v>
      </c>
      <c r="F206" s="8">
        <f t="shared" si="9"/>
        <v>2.3942439480576002E-3</v>
      </c>
      <c r="G206" s="8">
        <f t="shared" si="10"/>
        <v>0.12616189448472859</v>
      </c>
      <c r="I206" s="10" t="s">
        <v>411</v>
      </c>
      <c r="J206" s="11">
        <v>2.3942439480576002E-3</v>
      </c>
      <c r="L206" s="12" t="str">
        <f>_xlfn.XLOOKUP(I206,Sheet!$B$2:$B$900,Sheet!$A$2:$A$900)</f>
        <v>INTU</v>
      </c>
      <c r="M206" s="9">
        <f t="shared" si="11"/>
        <v>2.3942439480576002E-3</v>
      </c>
      <c r="P206" s="15"/>
      <c r="R206" s="10" t="s">
        <v>410</v>
      </c>
      <c r="S206" s="11">
        <v>0.12616189448472859</v>
      </c>
      <c r="V206" s="16"/>
    </row>
    <row r="207" spans="1:22">
      <c r="A207" s="1" t="s">
        <v>412</v>
      </c>
      <c r="B207">
        <v>0.24370907732899569</v>
      </c>
      <c r="C207">
        <v>0.26343582105589669</v>
      </c>
      <c r="D207">
        <v>1.160109106098699</v>
      </c>
      <c r="E207">
        <v>1.9726743726900999E-2</v>
      </c>
      <c r="F207" s="8">
        <f t="shared" si="9"/>
        <v>1.8324822921646001E-3</v>
      </c>
      <c r="G207" s="8">
        <f t="shared" si="10"/>
        <v>-1.6964188294473201E-2</v>
      </c>
      <c r="I207" s="10" t="s">
        <v>413</v>
      </c>
      <c r="J207" s="11">
        <v>1.8324822921646001E-3</v>
      </c>
      <c r="L207" s="12" t="str">
        <f>_xlfn.XLOOKUP(I207,Sheet!$B$2:$B$900,Sheet!$A$2:$A$900)</f>
        <v>IP</v>
      </c>
      <c r="M207" s="9">
        <f t="shared" si="11"/>
        <v>1.8324822921646001E-3</v>
      </c>
      <c r="P207" s="15"/>
      <c r="R207" s="10" t="s">
        <v>412</v>
      </c>
      <c r="S207" s="11">
        <v>-1.6964188294473201E-2</v>
      </c>
      <c r="V207" s="16"/>
    </row>
    <row r="208" spans="1:22">
      <c r="A208" s="1" t="s">
        <v>414</v>
      </c>
      <c r="B208">
        <v>0.26561003399005301</v>
      </c>
      <c r="C208">
        <v>0.2332053782963667</v>
      </c>
      <c r="D208">
        <v>1.265820507070174</v>
      </c>
      <c r="E208">
        <v>-3.2404655693686342E-2</v>
      </c>
      <c r="F208" s="8">
        <f t="shared" si="9"/>
        <v>-1.915595634742E-3</v>
      </c>
      <c r="G208" s="8">
        <f t="shared" si="10"/>
        <v>1.66824584969072E-2</v>
      </c>
      <c r="I208" s="10" t="s">
        <v>415</v>
      </c>
      <c r="J208" s="11">
        <v>-1.915595634742E-3</v>
      </c>
      <c r="L208" s="12" t="str">
        <f>_xlfn.XLOOKUP(I208,Sheet!$B$2:$B$900,Sheet!$A$2:$A$900)</f>
        <v>IPG</v>
      </c>
      <c r="M208" s="9">
        <f t="shared" si="11"/>
        <v>-1.915595634742E-3</v>
      </c>
      <c r="P208" s="15"/>
      <c r="R208" s="10" t="s">
        <v>414</v>
      </c>
      <c r="S208" s="11">
        <v>1.66824584969072E-2</v>
      </c>
      <c r="V208" s="16"/>
    </row>
    <row r="209" spans="1:22">
      <c r="A209" s="1" t="s">
        <v>416</v>
      </c>
      <c r="B209">
        <v>0.19983753307671959</v>
      </c>
      <c r="C209">
        <v>0.1112134859253625</v>
      </c>
      <c r="D209">
        <v>0.94835021001647335</v>
      </c>
      <c r="E209">
        <v>-8.8624047151357077E-2</v>
      </c>
      <c r="F209" s="8">
        <f t="shared" si="9"/>
        <v>-6.0352015343122E-3</v>
      </c>
      <c r="G209" s="8">
        <f t="shared" si="10"/>
        <v>-3.5887807760323201E-2</v>
      </c>
      <c r="I209" s="10" t="s">
        <v>417</v>
      </c>
      <c r="J209" s="11">
        <v>-6.0352015343122E-3</v>
      </c>
      <c r="L209" s="12" t="str">
        <f>_xlfn.XLOOKUP(I209,Sheet!$B$2:$B$900,Sheet!$A$2:$A$900)</f>
        <v>IRM</v>
      </c>
      <c r="M209" s="9">
        <f t="shared" si="11"/>
        <v>-6.0352015343122E-3</v>
      </c>
      <c r="P209" s="15"/>
      <c r="R209" s="10" t="s">
        <v>416</v>
      </c>
      <c r="S209" s="11">
        <v>-3.5887807760323201E-2</v>
      </c>
      <c r="V209" s="16"/>
    </row>
    <row r="210" spans="1:22">
      <c r="A210" s="1" t="s">
        <v>418</v>
      </c>
      <c r="B210">
        <v>0.23638109040834479</v>
      </c>
      <c r="C210">
        <v>0.42872831007666928</v>
      </c>
      <c r="D210">
        <v>1.1247384245494281</v>
      </c>
      <c r="E210">
        <v>0.19234721966832449</v>
      </c>
      <c r="F210" s="8">
        <f t="shared" si="9"/>
        <v>3.5314291747837998E-3</v>
      </c>
      <c r="G210" s="8">
        <f t="shared" si="10"/>
        <v>5.96757355748034E-2</v>
      </c>
      <c r="I210" s="10" t="s">
        <v>419</v>
      </c>
      <c r="J210" s="11">
        <v>3.5314291747837998E-3</v>
      </c>
      <c r="L210" s="12" t="str">
        <f>_xlfn.XLOOKUP(I210,Sheet!$B$2:$B$900,Sheet!$A$2:$A$900)</f>
        <v>ISRG</v>
      </c>
      <c r="M210" s="9">
        <f t="shared" si="11"/>
        <v>3.5314291747837998E-3</v>
      </c>
      <c r="P210" s="15"/>
      <c r="R210" s="10" t="s">
        <v>418</v>
      </c>
      <c r="S210" s="11">
        <v>5.96757355748034E-2</v>
      </c>
      <c r="V210" s="16"/>
    </row>
    <row r="211" spans="1:22">
      <c r="A211" s="1" t="s">
        <v>420</v>
      </c>
      <c r="B211">
        <v>0.2123637406405528</v>
      </c>
      <c r="C211">
        <v>0.15793693487449531</v>
      </c>
      <c r="D211">
        <v>1.0088116305345469</v>
      </c>
      <c r="E211">
        <v>-5.442680576605749E-2</v>
      </c>
      <c r="F211" s="8">
        <f t="shared" si="9"/>
        <v>1.4608863713029999E-4</v>
      </c>
      <c r="G211" s="8">
        <f t="shared" si="10"/>
        <v>6.2036244883196499E-2</v>
      </c>
      <c r="I211" s="10" t="s">
        <v>421</v>
      </c>
      <c r="J211" s="11">
        <v>1.4608863713029999E-4</v>
      </c>
      <c r="L211" s="12" t="str">
        <f>_xlfn.XLOOKUP(I211,Sheet!$B$2:$B$900,Sheet!$A$2:$A$900)</f>
        <v>IT</v>
      </c>
      <c r="M211" s="9">
        <f t="shared" si="11"/>
        <v>1.4608863713029999E-4</v>
      </c>
      <c r="P211" s="15"/>
      <c r="R211" s="10" t="s">
        <v>420</v>
      </c>
      <c r="S211" s="11">
        <v>6.2036244883196499E-2</v>
      </c>
      <c r="V211" s="16"/>
    </row>
    <row r="212" spans="1:22">
      <c r="A212" s="1" t="s">
        <v>422</v>
      </c>
      <c r="B212">
        <v>0.21943323588995239</v>
      </c>
      <c r="C212">
        <v>0.24254180816067261</v>
      </c>
      <c r="D212">
        <v>1.042934626097753</v>
      </c>
      <c r="E212">
        <v>2.3108572270720249E-2</v>
      </c>
      <c r="F212" s="8">
        <f t="shared" si="9"/>
        <v>3.4759024340035001E-3</v>
      </c>
      <c r="G212" s="8">
        <f t="shared" si="10"/>
        <v>0.193621052705304</v>
      </c>
      <c r="I212" s="10" t="s">
        <v>423</v>
      </c>
      <c r="J212" s="11">
        <v>3.4759024340035001E-3</v>
      </c>
      <c r="L212" s="12" t="str">
        <f>_xlfn.XLOOKUP(I212,Sheet!$B$2:$B$900,Sheet!$A$2:$A$900)</f>
        <v>ITW</v>
      </c>
      <c r="M212" s="9">
        <f t="shared" si="11"/>
        <v>3.4759024340035001E-3</v>
      </c>
      <c r="P212" s="15"/>
      <c r="R212" s="10" t="s">
        <v>422</v>
      </c>
      <c r="S212" s="11">
        <v>0.193621052705304</v>
      </c>
      <c r="V212" s="16"/>
    </row>
    <row r="213" spans="1:22">
      <c r="A213" s="1" t="s">
        <v>424</v>
      </c>
      <c r="B213">
        <v>0.33639236234261283</v>
      </c>
      <c r="C213">
        <v>0.31251970351413078</v>
      </c>
      <c r="D213">
        <v>1.6074722079512089</v>
      </c>
      <c r="E213">
        <v>-2.3872658828481941E-2</v>
      </c>
      <c r="F213" s="8">
        <f t="shared" si="9"/>
        <v>3.3242161645967998E-3</v>
      </c>
      <c r="G213" s="8">
        <f t="shared" si="10"/>
        <v>-0.1158176496068187</v>
      </c>
      <c r="I213" s="10" t="s">
        <v>425</v>
      </c>
      <c r="J213" s="11">
        <v>3.3242161645967998E-3</v>
      </c>
      <c r="L213" s="12" t="str">
        <f>_xlfn.XLOOKUP(I213,Sheet!$B$2:$B$900,Sheet!$A$2:$A$900)</f>
        <v>IVZ</v>
      </c>
      <c r="M213" s="9">
        <f t="shared" si="11"/>
        <v>3.3242161645967998E-3</v>
      </c>
      <c r="P213" s="15"/>
      <c r="R213" s="10" t="s">
        <v>424</v>
      </c>
      <c r="S213" s="11">
        <v>-0.1158176496068187</v>
      </c>
      <c r="V213" s="16"/>
    </row>
    <row r="214" spans="1:22">
      <c r="A214" s="1" t="s">
        <v>426</v>
      </c>
      <c r="B214">
        <v>0.1964464122131975</v>
      </c>
      <c r="C214">
        <v>0.29309091036271778</v>
      </c>
      <c r="D214">
        <v>0.93198196898963559</v>
      </c>
      <c r="E214">
        <v>9.6644498149520308E-2</v>
      </c>
      <c r="F214" s="8">
        <f t="shared" si="9"/>
        <v>1.1289215771615E-3</v>
      </c>
      <c r="G214" s="8">
        <f t="shared" si="10"/>
        <v>0.26387294871480049</v>
      </c>
      <c r="I214" s="10" t="s">
        <v>427</v>
      </c>
      <c r="J214" s="11">
        <v>1.1289215771615E-3</v>
      </c>
      <c r="L214" s="12" t="str">
        <f>_xlfn.XLOOKUP(I214,Sheet!$B$2:$B$900,Sheet!$A$2:$A$900)</f>
        <v>J</v>
      </c>
      <c r="M214" s="9">
        <f t="shared" si="11"/>
        <v>1.1289215771615E-3</v>
      </c>
      <c r="P214" s="15"/>
      <c r="R214" s="10" t="s">
        <v>426</v>
      </c>
      <c r="S214" s="11">
        <v>0.26387294871480049</v>
      </c>
      <c r="V214" s="16"/>
    </row>
    <row r="215" spans="1:22">
      <c r="A215" s="1" t="s">
        <v>428</v>
      </c>
      <c r="B215">
        <v>0.1796249641730425</v>
      </c>
      <c r="C215">
        <v>0.25131675201362402</v>
      </c>
      <c r="D215">
        <v>0.85078830853846632</v>
      </c>
      <c r="E215">
        <v>7.1691787840581528E-2</v>
      </c>
      <c r="F215" s="8">
        <f t="shared" si="9"/>
        <v>6.6761528010330002E-4</v>
      </c>
      <c r="G215" s="8">
        <f t="shared" si="10"/>
        <v>0.13724722603242759</v>
      </c>
      <c r="I215" s="10" t="s">
        <v>429</v>
      </c>
      <c r="J215" s="11">
        <v>6.6761528010330002E-4</v>
      </c>
      <c r="L215" s="12" t="str">
        <f>_xlfn.XLOOKUP(I215,Sheet!$B$2:$B$900,Sheet!$A$2:$A$900)</f>
        <v>JBHT</v>
      </c>
      <c r="M215" s="9">
        <f t="shared" si="11"/>
        <v>6.6761528010330002E-4</v>
      </c>
      <c r="P215" s="15"/>
      <c r="R215" s="10" t="s">
        <v>428</v>
      </c>
      <c r="S215" s="11">
        <v>0.13724722603242759</v>
      </c>
      <c r="V215" s="16"/>
    </row>
    <row r="216" spans="1:22">
      <c r="A216" s="1" t="s">
        <v>430</v>
      </c>
      <c r="B216">
        <v>0.28362120787196582</v>
      </c>
      <c r="C216">
        <v>0.2074222186229189</v>
      </c>
      <c r="D216">
        <v>1.352756728791638</v>
      </c>
      <c r="E216">
        <v>-7.6198989249046944E-2</v>
      </c>
      <c r="F216" s="8">
        <f t="shared" si="9"/>
        <v>5.6502933695765003E-3</v>
      </c>
      <c r="G216" s="8">
        <f t="shared" si="10"/>
        <v>0.31261038862281598</v>
      </c>
      <c r="I216" s="10" t="s">
        <v>431</v>
      </c>
      <c r="J216" s="11">
        <v>5.6502933695765003E-3</v>
      </c>
      <c r="L216" s="12" t="str">
        <f>_xlfn.XLOOKUP(I216,Sheet!$B$2:$B$900,Sheet!$A$2:$A$900)</f>
        <v>JBL</v>
      </c>
      <c r="M216" s="9">
        <f t="shared" si="11"/>
        <v>5.6502933695765003E-3</v>
      </c>
      <c r="P216" s="15"/>
      <c r="R216" s="10" t="s">
        <v>430</v>
      </c>
      <c r="S216" s="11">
        <v>0.31261038862281598</v>
      </c>
      <c r="V216" s="16"/>
    </row>
    <row r="217" spans="1:22">
      <c r="A217" s="1" t="s">
        <v>432</v>
      </c>
      <c r="B217">
        <v>0.19683192417225459</v>
      </c>
      <c r="C217">
        <v>0.25432911182100798</v>
      </c>
      <c r="D217">
        <v>0.93384275570840247</v>
      </c>
      <c r="E217">
        <v>5.7497187648753417E-2</v>
      </c>
      <c r="F217" s="8">
        <f t="shared" si="9"/>
        <v>-1.7808026190827999E-3</v>
      </c>
      <c r="G217" s="8">
        <f t="shared" si="10"/>
        <v>0.22446565362545129</v>
      </c>
      <c r="I217" s="10" t="s">
        <v>433</v>
      </c>
      <c r="J217" s="11">
        <v>-1.7808026190827999E-3</v>
      </c>
      <c r="L217" s="12" t="str">
        <f>_xlfn.XLOOKUP(I217,Sheet!$B$2:$B$900,Sheet!$A$2:$A$900)</f>
        <v>JCI</v>
      </c>
      <c r="M217" s="9">
        <f t="shared" si="11"/>
        <v>-1.7808026190827999E-3</v>
      </c>
      <c r="P217" s="15"/>
      <c r="R217" s="10" t="s">
        <v>432</v>
      </c>
      <c r="S217" s="11">
        <v>0.22446565362545129</v>
      </c>
      <c r="V217" s="16"/>
    </row>
    <row r="218" spans="1:22">
      <c r="A218" s="1" t="s">
        <v>434</v>
      </c>
      <c r="B218">
        <v>0.15936449224827109</v>
      </c>
      <c r="C218">
        <v>0.19590780800204069</v>
      </c>
      <c r="D218">
        <v>0.75299518905710827</v>
      </c>
      <c r="E218">
        <v>3.6543315753769567E-2</v>
      </c>
      <c r="F218" s="8">
        <f t="shared" si="9"/>
        <v>-1.8064967010868E-3</v>
      </c>
      <c r="G218" s="8">
        <f t="shared" si="10"/>
        <v>0.1089952817547593</v>
      </c>
      <c r="I218" s="10" t="s">
        <v>435</v>
      </c>
      <c r="J218" s="11">
        <v>-1.8064967010868E-3</v>
      </c>
      <c r="L218" s="12" t="str">
        <f>_xlfn.XLOOKUP(I218,Sheet!$B$2:$B$900,Sheet!$A$2:$A$900)</f>
        <v>JKHY</v>
      </c>
      <c r="M218" s="9">
        <f t="shared" si="11"/>
        <v>-1.8064967010868E-3</v>
      </c>
      <c r="P218" s="15"/>
      <c r="R218" s="10" t="s">
        <v>434</v>
      </c>
      <c r="S218" s="11">
        <v>0.1089952817547593</v>
      </c>
      <c r="V218" s="16"/>
    </row>
    <row r="219" spans="1:22">
      <c r="A219" s="1" t="s">
        <v>436</v>
      </c>
      <c r="B219">
        <v>0.1435207409552354</v>
      </c>
      <c r="C219">
        <v>0.14842918329407931</v>
      </c>
      <c r="D219">
        <v>0.67652066916508247</v>
      </c>
      <c r="E219">
        <v>4.9084423388438816E-3</v>
      </c>
      <c r="F219" s="8">
        <f t="shared" si="9"/>
        <v>-4.4715844274023E-3</v>
      </c>
      <c r="G219" s="8">
        <f t="shared" si="10"/>
        <v>2.8067286212880498E-2</v>
      </c>
      <c r="I219" s="10" t="s">
        <v>437</v>
      </c>
      <c r="J219" s="11">
        <v>-4.4715844274023E-3</v>
      </c>
      <c r="L219" s="12" t="str">
        <f>_xlfn.XLOOKUP(I219,Sheet!$B$2:$B$900,Sheet!$A$2:$A$900)</f>
        <v>JNJ</v>
      </c>
      <c r="M219" s="9">
        <f t="shared" si="11"/>
        <v>-4.4715844274023E-3</v>
      </c>
      <c r="P219" s="15"/>
      <c r="R219" s="10" t="s">
        <v>436</v>
      </c>
      <c r="S219" s="11">
        <v>2.8067286212880498E-2</v>
      </c>
      <c r="V219" s="16"/>
    </row>
    <row r="220" spans="1:22">
      <c r="A220" s="1" t="s">
        <v>438</v>
      </c>
      <c r="B220">
        <v>0.16344119800199869</v>
      </c>
      <c r="C220">
        <v>1.303798806691003E-2</v>
      </c>
      <c r="D220">
        <v>0.77267260695462481</v>
      </c>
      <c r="E220">
        <v>-0.15040320993508871</v>
      </c>
      <c r="F220" s="8">
        <f t="shared" si="9"/>
        <v>-2.781239341795E-4</v>
      </c>
      <c r="G220" s="8">
        <f t="shared" si="10"/>
        <v>-0.1245372705269164</v>
      </c>
      <c r="I220" s="10" t="s">
        <v>439</v>
      </c>
      <c r="J220" s="11">
        <v>-2.781239341795E-4</v>
      </c>
      <c r="L220" s="12" t="str">
        <f>_xlfn.XLOOKUP(I220,Sheet!$B$2:$B$900,Sheet!$A$2:$A$900)</f>
        <v>JNPR</v>
      </c>
      <c r="M220" s="9">
        <f t="shared" si="11"/>
        <v>-2.781239341795E-4</v>
      </c>
      <c r="P220" s="15"/>
      <c r="R220" s="10" t="s">
        <v>438</v>
      </c>
      <c r="S220" s="11">
        <v>-0.1245372705269164</v>
      </c>
      <c r="V220" s="16"/>
    </row>
    <row r="221" spans="1:22">
      <c r="A221" s="1" t="s">
        <v>440</v>
      </c>
      <c r="B221">
        <v>0.26881741338753029</v>
      </c>
      <c r="C221">
        <v>9.0106275273418746E-2</v>
      </c>
      <c r="D221">
        <v>1.281301865935071</v>
      </c>
      <c r="E221">
        <v>-0.1787111381141116</v>
      </c>
      <c r="F221" s="8">
        <f t="shared" si="9"/>
        <v>1.0178312164841E-3</v>
      </c>
      <c r="G221" s="8">
        <f t="shared" si="10"/>
        <v>0.21525231574498729</v>
      </c>
      <c r="I221" s="10" t="s">
        <v>441</v>
      </c>
      <c r="J221" s="11">
        <v>1.0178312164841E-3</v>
      </c>
      <c r="L221" s="12" t="str">
        <f>_xlfn.XLOOKUP(I221,Sheet!$B$2:$B$900,Sheet!$A$2:$A$900)</f>
        <v>JPM</v>
      </c>
      <c r="M221" s="9">
        <f t="shared" si="11"/>
        <v>1.0178312164841E-3</v>
      </c>
      <c r="P221" s="15"/>
      <c r="R221" s="10" t="s">
        <v>440</v>
      </c>
      <c r="S221" s="11">
        <v>0.21525231574498729</v>
      </c>
      <c r="V221" s="16"/>
    </row>
    <row r="222" spans="1:22">
      <c r="A222" s="1" t="s">
        <v>442</v>
      </c>
      <c r="B222">
        <v>0.1004397210534782</v>
      </c>
      <c r="C222">
        <v>-1.7454684715733079E-2</v>
      </c>
      <c r="D222">
        <v>0.46857747108585801</v>
      </c>
      <c r="E222">
        <v>-0.1178944057692113</v>
      </c>
      <c r="F222" s="8">
        <f t="shared" si="9"/>
        <v>-4.8998367232154999E-3</v>
      </c>
      <c r="G222" s="8">
        <f t="shared" si="10"/>
        <v>0.17679629181495829</v>
      </c>
      <c r="I222" s="10" t="s">
        <v>443</v>
      </c>
      <c r="J222" s="11">
        <v>-4.8998367232154999E-3</v>
      </c>
      <c r="L222" s="12" t="str">
        <f>_xlfn.XLOOKUP(I222,Sheet!$B$2:$B$900,Sheet!$A$2:$A$900)</f>
        <v>K</v>
      </c>
      <c r="M222" s="9">
        <f t="shared" si="11"/>
        <v>-4.8998367232154999E-3</v>
      </c>
      <c r="P222" s="15"/>
      <c r="R222" s="10" t="s">
        <v>442</v>
      </c>
      <c r="S222" s="11">
        <v>0.17679629181495829</v>
      </c>
      <c r="V222" s="16"/>
    </row>
    <row r="223" spans="1:22">
      <c r="A223" s="1" t="s">
        <v>444</v>
      </c>
      <c r="B223">
        <v>0.12808318687542061</v>
      </c>
      <c r="C223">
        <v>0.19422057990867181</v>
      </c>
      <c r="D223">
        <v>0.60200677944756587</v>
      </c>
      <c r="E223">
        <v>6.6137393033251224E-2</v>
      </c>
      <c r="F223" s="8">
        <f t="shared" si="9"/>
        <v>-3.2492154446048999E-3</v>
      </c>
      <c r="G223" s="8">
        <f t="shared" si="10"/>
        <v>7.80880553991114E-2</v>
      </c>
      <c r="I223" s="10" t="s">
        <v>445</v>
      </c>
      <c r="J223" s="11">
        <v>-3.2492154446048999E-3</v>
      </c>
      <c r="L223" s="12" t="str">
        <f>_xlfn.XLOOKUP(I223,Sheet!$B$2:$B$900,Sheet!$A$2:$A$900)</f>
        <v>KDP</v>
      </c>
      <c r="M223" s="9">
        <f t="shared" si="11"/>
        <v>-3.2492154446048999E-3</v>
      </c>
      <c r="P223" s="15"/>
      <c r="R223" s="10" t="s">
        <v>444</v>
      </c>
      <c r="S223" s="11">
        <v>7.80880553991114E-2</v>
      </c>
      <c r="V223" s="16"/>
    </row>
    <row r="224" spans="1:22">
      <c r="A224" s="1" t="s">
        <v>446</v>
      </c>
      <c r="B224">
        <v>0.34131514398171919</v>
      </c>
      <c r="C224">
        <v>0.1341266157706997</v>
      </c>
      <c r="D224">
        <v>1.6312334596536029</v>
      </c>
      <c r="E224">
        <v>-0.20718852821101949</v>
      </c>
      <c r="F224" s="8">
        <f t="shared" si="9"/>
        <v>1.6400940690428E-3</v>
      </c>
      <c r="G224" s="8">
        <f t="shared" si="10"/>
        <v>0.16844060922828391</v>
      </c>
      <c r="I224" s="10" t="s">
        <v>447</v>
      </c>
      <c r="J224" s="11">
        <v>1.6400940690428E-3</v>
      </c>
      <c r="L224" s="12" t="str">
        <f>_xlfn.XLOOKUP(I224,Sheet!$B$2:$B$900,Sheet!$A$2:$A$900)</f>
        <v>KEY</v>
      </c>
      <c r="M224" s="9">
        <f t="shared" si="11"/>
        <v>1.6400940690428E-3</v>
      </c>
      <c r="P224" s="15"/>
      <c r="R224" s="10" t="s">
        <v>446</v>
      </c>
      <c r="S224" s="11">
        <v>0.16844060922828391</v>
      </c>
      <c r="V224" s="16"/>
    </row>
    <row r="225" spans="1:22">
      <c r="A225" s="1" t="s">
        <v>448</v>
      </c>
      <c r="B225">
        <v>0.2714514071116384</v>
      </c>
      <c r="C225">
        <v>1.0908131708420419E-2</v>
      </c>
      <c r="D225">
        <v>1.294015610409103</v>
      </c>
      <c r="E225">
        <v>-0.26054327540321798</v>
      </c>
      <c r="F225" s="8">
        <f t="shared" si="9"/>
        <v>-3.6368451908056999E-3</v>
      </c>
      <c r="G225" s="8">
        <f t="shared" si="10"/>
        <v>0.23753383752616131</v>
      </c>
      <c r="I225" s="10" t="s">
        <v>449</v>
      </c>
      <c r="J225" s="11">
        <v>-3.6368451908056999E-3</v>
      </c>
      <c r="L225" s="12" t="str">
        <f>_xlfn.XLOOKUP(I225,Sheet!$B$2:$B$900,Sheet!$A$2:$A$900)</f>
        <v>KIM</v>
      </c>
      <c r="M225" s="9">
        <f t="shared" si="11"/>
        <v>-3.6368451908056999E-3</v>
      </c>
      <c r="P225" s="15"/>
      <c r="R225" s="10" t="s">
        <v>448</v>
      </c>
      <c r="S225" s="11">
        <v>0.23753383752616131</v>
      </c>
      <c r="V225" s="16"/>
    </row>
    <row r="226" spans="1:22">
      <c r="A226" s="1" t="s">
        <v>450</v>
      </c>
      <c r="B226">
        <v>0.30172605572510308</v>
      </c>
      <c r="C226">
        <v>0.57145511981313002</v>
      </c>
      <c r="D226">
        <v>1.440145095452976</v>
      </c>
      <c r="E226">
        <v>0.26972906408802688</v>
      </c>
      <c r="F226" s="8">
        <f t="shared" si="9"/>
        <v>7.7562050561295996E-3</v>
      </c>
      <c r="G226" s="8">
        <f t="shared" si="10"/>
        <v>0.34749766624104361</v>
      </c>
      <c r="I226" s="10" t="s">
        <v>451</v>
      </c>
      <c r="J226" s="11">
        <v>7.7562050561295996E-3</v>
      </c>
      <c r="L226" s="12" t="str">
        <f>_xlfn.XLOOKUP(I226,Sheet!$B$2:$B$900,Sheet!$A$2:$A$900)</f>
        <v>KLAC</v>
      </c>
      <c r="M226" s="9">
        <f t="shared" si="11"/>
        <v>7.7562050561295996E-3</v>
      </c>
      <c r="P226" s="15"/>
      <c r="R226" s="10" t="s">
        <v>450</v>
      </c>
      <c r="S226" s="11">
        <v>0.34749766624104361</v>
      </c>
      <c r="V226" s="16"/>
    </row>
    <row r="227" spans="1:22">
      <c r="A227" s="1" t="s">
        <v>452</v>
      </c>
      <c r="B227">
        <v>0.1227324939298951</v>
      </c>
      <c r="C227">
        <v>5.8162312893719648E-2</v>
      </c>
      <c r="D227">
        <v>0.57618008812108856</v>
      </c>
      <c r="E227">
        <v>-6.4570181036175497E-2</v>
      </c>
      <c r="F227" s="8">
        <f t="shared" si="9"/>
        <v>-4.9074322108071996E-3</v>
      </c>
      <c r="G227" s="8">
        <f t="shared" si="10"/>
        <v>0.17036518734321779</v>
      </c>
      <c r="I227" s="10" t="s">
        <v>453</v>
      </c>
      <c r="J227" s="11">
        <v>-4.9074322108071996E-3</v>
      </c>
      <c r="L227" s="12" t="str">
        <f>_xlfn.XLOOKUP(I227,Sheet!$B$2:$B$900,Sheet!$A$2:$A$900)</f>
        <v>KMB</v>
      </c>
      <c r="M227" s="9">
        <f t="shared" si="11"/>
        <v>-4.9074322108071996E-3</v>
      </c>
      <c r="P227" s="15"/>
      <c r="R227" s="10" t="s">
        <v>452</v>
      </c>
      <c r="S227" s="11">
        <v>0.17036518734321779</v>
      </c>
      <c r="V227" s="16"/>
    </row>
    <row r="228" spans="1:22">
      <c r="A228" s="1" t="s">
        <v>454</v>
      </c>
      <c r="B228">
        <v>0.23531432449274081</v>
      </c>
      <c r="C228">
        <v>0.24417979065056489</v>
      </c>
      <c r="D228">
        <v>1.119589365483546</v>
      </c>
      <c r="E228">
        <v>8.8654661578241034E-3</v>
      </c>
      <c r="F228" s="8">
        <f t="shared" si="9"/>
        <v>-8.38207460836E-4</v>
      </c>
      <c r="G228" s="8">
        <f t="shared" si="10"/>
        <v>0.31078513562972288</v>
      </c>
      <c r="I228" s="10" t="s">
        <v>455</v>
      </c>
      <c r="J228" s="11">
        <v>-8.38207460836E-4</v>
      </c>
      <c r="L228" s="12" t="str">
        <f>_xlfn.XLOOKUP(I228,Sheet!$B$2:$B$900,Sheet!$A$2:$A$900)</f>
        <v>KMX</v>
      </c>
      <c r="M228" s="9">
        <f t="shared" si="11"/>
        <v>-8.38207460836E-4</v>
      </c>
      <c r="P228" s="15"/>
      <c r="R228" s="10" t="s">
        <v>454</v>
      </c>
      <c r="S228" s="11">
        <v>0.31078513562972288</v>
      </c>
      <c r="V228" s="16"/>
    </row>
    <row r="229" spans="1:22">
      <c r="A229" s="1" t="s">
        <v>456</v>
      </c>
      <c r="B229">
        <v>0.1700773904538018</v>
      </c>
      <c r="C229">
        <v>8.4836360158392354E-2</v>
      </c>
      <c r="D229">
        <v>0.80470413927776863</v>
      </c>
      <c r="E229">
        <v>-8.5241030295409442E-2</v>
      </c>
      <c r="F229" s="8">
        <f t="shared" si="9"/>
        <v>-5.1176559508259003E-3</v>
      </c>
      <c r="G229" s="8">
        <f t="shared" si="10"/>
        <v>0.1780457855731428</v>
      </c>
      <c r="I229" s="10" t="s">
        <v>457</v>
      </c>
      <c r="J229" s="11">
        <v>-5.1176559508259003E-3</v>
      </c>
      <c r="L229" s="12" t="str">
        <f>_xlfn.XLOOKUP(I229,Sheet!$B$2:$B$900,Sheet!$A$2:$A$900)</f>
        <v>KO</v>
      </c>
      <c r="M229" s="9">
        <f t="shared" si="11"/>
        <v>-5.1176559508259003E-3</v>
      </c>
      <c r="P229" s="15"/>
      <c r="R229" s="10" t="s">
        <v>456</v>
      </c>
      <c r="S229" s="11">
        <v>0.1780457855731428</v>
      </c>
      <c r="V229" s="16"/>
    </row>
    <row r="230" spans="1:22">
      <c r="A230" s="1" t="s">
        <v>458</v>
      </c>
      <c r="B230">
        <v>5.2315035445959127E-2</v>
      </c>
      <c r="C230">
        <v>0.16361954948926269</v>
      </c>
      <c r="D230">
        <v>0.2362895388455033</v>
      </c>
      <c r="E230">
        <v>0.1113045140433036</v>
      </c>
      <c r="F230" s="8">
        <f t="shared" si="9"/>
        <v>-4.4611575052013004E-3</v>
      </c>
      <c r="G230" s="8">
        <f t="shared" si="10"/>
        <v>-1.72745950417071E-2</v>
      </c>
      <c r="I230" s="10" t="s">
        <v>459</v>
      </c>
      <c r="J230" s="11">
        <v>-4.4611575052013004E-3</v>
      </c>
      <c r="L230" s="12" t="str">
        <f>_xlfn.XLOOKUP(I230,Sheet!$B$2:$B$900,Sheet!$A$2:$A$900)</f>
        <v>KR</v>
      </c>
      <c r="M230" s="9">
        <f t="shared" si="11"/>
        <v>-4.4611575052013004E-3</v>
      </c>
      <c r="P230" s="15"/>
      <c r="R230" s="10" t="s">
        <v>458</v>
      </c>
      <c r="S230" s="11">
        <v>-1.72745950417071E-2</v>
      </c>
      <c r="V230" s="16"/>
    </row>
    <row r="231" spans="1:22">
      <c r="A231" s="1" t="s">
        <v>460</v>
      </c>
      <c r="B231">
        <v>0.28621776973019941</v>
      </c>
      <c r="C231">
        <v>2.679499876843694E-2</v>
      </c>
      <c r="D231">
        <v>1.365289797369005</v>
      </c>
      <c r="E231">
        <v>-0.25942277096176242</v>
      </c>
      <c r="F231" s="8">
        <f t="shared" si="9"/>
        <v>-8.7720989330890005E-4</v>
      </c>
      <c r="G231" s="8">
        <f t="shared" si="10"/>
        <v>6.9656523163620199E-2</v>
      </c>
      <c r="I231" s="10" t="s">
        <v>461</v>
      </c>
      <c r="J231" s="11">
        <v>-8.7720989330890005E-4</v>
      </c>
      <c r="L231" s="12" t="str">
        <f>_xlfn.XLOOKUP(I231,Sheet!$B$2:$B$900,Sheet!$A$2:$A$900)</f>
        <v>L</v>
      </c>
      <c r="M231" s="9">
        <f t="shared" si="11"/>
        <v>-8.7720989330890005E-4</v>
      </c>
      <c r="P231" s="15"/>
      <c r="R231" s="10" t="s">
        <v>460</v>
      </c>
      <c r="S231" s="11">
        <v>6.9656523163620199E-2</v>
      </c>
      <c r="V231" s="16"/>
    </row>
    <row r="232" spans="1:22">
      <c r="A232" s="1" t="s">
        <v>462</v>
      </c>
      <c r="B232">
        <v>0.20728249403287971</v>
      </c>
      <c r="C232">
        <v>0.1820320872212986</v>
      </c>
      <c r="D232">
        <v>0.98428550111053925</v>
      </c>
      <c r="E232">
        <v>-2.5250406811581059E-2</v>
      </c>
      <c r="F232" s="8">
        <f t="shared" si="9"/>
        <v>8.8083551063540002E-4</v>
      </c>
      <c r="G232" s="8">
        <f t="shared" si="10"/>
        <v>0.32137274013449008</v>
      </c>
      <c r="I232" s="10" t="s">
        <v>463</v>
      </c>
      <c r="J232" s="11">
        <v>8.8083551063540002E-4</v>
      </c>
      <c r="L232" s="12" t="str">
        <f>_xlfn.XLOOKUP(I232,Sheet!$B$2:$B$900,Sheet!$A$2:$A$900)</f>
        <v>LDOS</v>
      </c>
      <c r="M232" s="9">
        <f t="shared" si="11"/>
        <v>8.8083551063540002E-4</v>
      </c>
      <c r="P232" s="15"/>
      <c r="R232" s="10" t="s">
        <v>462</v>
      </c>
      <c r="S232" s="11">
        <v>0.32137274013449008</v>
      </c>
      <c r="V232" s="16"/>
    </row>
    <row r="233" spans="1:22">
      <c r="A233" s="1" t="s">
        <v>464</v>
      </c>
      <c r="B233">
        <v>0.26518345446402208</v>
      </c>
      <c r="C233">
        <v>0.55501595805943782</v>
      </c>
      <c r="D233">
        <v>1.2637614956753589</v>
      </c>
      <c r="E233">
        <v>0.28983250359541568</v>
      </c>
      <c r="F233" s="8">
        <f t="shared" si="9"/>
        <v>-3.4086606134628001E-3</v>
      </c>
      <c r="G233" s="8">
        <f t="shared" si="10"/>
        <v>0.2043697862089249</v>
      </c>
      <c r="I233" s="10" t="s">
        <v>465</v>
      </c>
      <c r="J233" s="11">
        <v>-3.4086606134628001E-3</v>
      </c>
      <c r="L233" s="12" t="str">
        <f>_xlfn.XLOOKUP(I233,Sheet!$B$2:$B$900,Sheet!$A$2:$A$900)</f>
        <v>LEN</v>
      </c>
      <c r="M233" s="9">
        <f t="shared" si="11"/>
        <v>-3.4086606134628001E-3</v>
      </c>
      <c r="P233" s="15"/>
      <c r="R233" s="10" t="s">
        <v>464</v>
      </c>
      <c r="S233" s="11">
        <v>0.2043697862089249</v>
      </c>
      <c r="V233" s="16"/>
    </row>
    <row r="234" spans="1:22">
      <c r="A234" s="1" t="s">
        <v>466</v>
      </c>
      <c r="B234">
        <v>0.2358585529133205</v>
      </c>
      <c r="C234">
        <v>0.32083732001654441</v>
      </c>
      <c r="D234">
        <v>1.122216243828557</v>
      </c>
      <c r="E234">
        <v>8.4978767103223884E-2</v>
      </c>
      <c r="F234" s="8">
        <f t="shared" si="9"/>
        <v>-1.4247437660444E-3</v>
      </c>
      <c r="G234" s="8">
        <f t="shared" si="10"/>
        <v>0.15113229856527799</v>
      </c>
      <c r="I234" s="10" t="s">
        <v>467</v>
      </c>
      <c r="J234" s="11">
        <v>-1.4247437660444E-3</v>
      </c>
      <c r="L234" s="12" t="str">
        <f>_xlfn.XLOOKUP(I234,Sheet!$B$2:$B$900,Sheet!$A$2:$A$900)</f>
        <v>LH</v>
      </c>
      <c r="M234" s="9">
        <f t="shared" si="11"/>
        <v>-1.4247437660444E-3</v>
      </c>
      <c r="P234" s="15"/>
      <c r="R234" s="10" t="s">
        <v>466</v>
      </c>
      <c r="S234" s="11">
        <v>0.15113229856527799</v>
      </c>
      <c r="V234" s="16"/>
    </row>
    <row r="235" spans="1:22">
      <c r="A235" s="1" t="s">
        <v>468</v>
      </c>
      <c r="B235">
        <v>0.1898271093327342</v>
      </c>
      <c r="C235">
        <v>5.7894577592156882E-2</v>
      </c>
      <c r="D235">
        <v>0.9000319591440602</v>
      </c>
      <c r="E235">
        <v>-0.13193253174057731</v>
      </c>
      <c r="F235" s="8">
        <f t="shared" si="9"/>
        <v>-3.9538271835522004E-3</v>
      </c>
      <c r="G235" s="8">
        <f t="shared" si="10"/>
        <v>0.23616199968678331</v>
      </c>
      <c r="I235" s="10" t="s">
        <v>469</v>
      </c>
      <c r="J235" s="11">
        <v>-3.9538271835522004E-3</v>
      </c>
      <c r="L235" s="12" t="str">
        <f>_xlfn.XLOOKUP(I235,Sheet!$B$2:$B$900,Sheet!$A$2:$A$900)</f>
        <v>LHX</v>
      </c>
      <c r="M235" s="9">
        <f t="shared" si="11"/>
        <v>-3.9538271835522004E-3</v>
      </c>
      <c r="P235" s="15"/>
      <c r="R235" s="10" t="s">
        <v>468</v>
      </c>
      <c r="S235" s="11">
        <v>0.23616199968678331</v>
      </c>
      <c r="V235" s="16"/>
    </row>
    <row r="236" spans="1:22">
      <c r="A236" s="1" t="s">
        <v>470</v>
      </c>
      <c r="B236">
        <v>0.20769486370145521</v>
      </c>
      <c r="C236">
        <v>0.30621127592540009</v>
      </c>
      <c r="D236">
        <v>0.98627592445404455</v>
      </c>
      <c r="E236">
        <v>9.851641222394486E-2</v>
      </c>
      <c r="F236" s="8">
        <f t="shared" si="9"/>
        <v>-1.1871576138895001E-3</v>
      </c>
      <c r="G236" s="8">
        <f t="shared" si="10"/>
        <v>0.1800016527613128</v>
      </c>
      <c r="I236" s="10" t="s">
        <v>471</v>
      </c>
      <c r="J236" s="11">
        <v>-1.1871576138895001E-3</v>
      </c>
      <c r="L236" s="12" t="str">
        <f>_xlfn.XLOOKUP(I236,Sheet!$B$2:$B$900,Sheet!$A$2:$A$900)</f>
        <v>LIN</v>
      </c>
      <c r="M236" s="9">
        <f t="shared" si="11"/>
        <v>-1.1871576138895001E-3</v>
      </c>
      <c r="P236" s="15"/>
      <c r="R236" s="10" t="s">
        <v>470</v>
      </c>
      <c r="S236" s="11">
        <v>0.1800016527613128</v>
      </c>
      <c r="V236" s="16"/>
    </row>
    <row r="237" spans="1:22">
      <c r="A237" s="1" t="s">
        <v>472</v>
      </c>
      <c r="B237">
        <v>0.2812652618949808</v>
      </c>
      <c r="C237">
        <v>0.20276296756105519</v>
      </c>
      <c r="D237">
        <v>1.341385063448679</v>
      </c>
      <c r="E237">
        <v>-7.8502294333925637E-2</v>
      </c>
      <c r="F237" s="8">
        <f t="shared" si="9"/>
        <v>1.2010759752344E-3</v>
      </c>
      <c r="G237" s="8">
        <f t="shared" si="10"/>
        <v>0.2173852730708562</v>
      </c>
      <c r="I237" s="10" t="s">
        <v>473</v>
      </c>
      <c r="J237" s="11">
        <v>1.2010759752344E-3</v>
      </c>
      <c r="L237" s="12" t="str">
        <f>_xlfn.XLOOKUP(I237,Sheet!$B$2:$B$900,Sheet!$A$2:$A$900)</f>
        <v>LKQ</v>
      </c>
      <c r="M237" s="9">
        <f t="shared" si="11"/>
        <v>1.2010759752344E-3</v>
      </c>
      <c r="P237" s="15"/>
      <c r="R237" s="10" t="s">
        <v>472</v>
      </c>
      <c r="S237" s="11">
        <v>0.2173852730708562</v>
      </c>
      <c r="V237" s="16"/>
    </row>
    <row r="238" spans="1:22">
      <c r="A238" s="1" t="s">
        <v>474</v>
      </c>
      <c r="B238">
        <v>0.15533261115142979</v>
      </c>
      <c r="C238">
        <v>0.35889393897523969</v>
      </c>
      <c r="D238">
        <v>0.7335341305337898</v>
      </c>
      <c r="E238">
        <v>0.2035613278238099</v>
      </c>
      <c r="F238" s="8">
        <f t="shared" si="9"/>
        <v>-3.2220014166161001E-3</v>
      </c>
      <c r="G238" s="8">
        <f t="shared" si="10"/>
        <v>-3.68157046318906E-2</v>
      </c>
      <c r="I238" s="10" t="s">
        <v>475</v>
      </c>
      <c r="J238" s="11">
        <v>-3.2220014166161001E-3</v>
      </c>
      <c r="L238" s="12" t="str">
        <f>_xlfn.XLOOKUP(I238,Sheet!$B$2:$B$900,Sheet!$A$2:$A$900)</f>
        <v>LLY</v>
      </c>
      <c r="M238" s="9">
        <f t="shared" si="11"/>
        <v>-3.2220014166161001E-3</v>
      </c>
      <c r="P238" s="15"/>
      <c r="R238" s="10" t="s">
        <v>474</v>
      </c>
      <c r="S238" s="11">
        <v>-3.68157046318906E-2</v>
      </c>
      <c r="V238" s="16"/>
    </row>
    <row r="239" spans="1:22">
      <c r="A239" s="1" t="s">
        <v>476</v>
      </c>
      <c r="B239">
        <v>0.18358681404482019</v>
      </c>
      <c r="C239">
        <v>1.8168540327222479E-2</v>
      </c>
      <c r="D239">
        <v>0.86991134078157284</v>
      </c>
      <c r="E239">
        <v>-0.16541827371759771</v>
      </c>
      <c r="F239" s="8">
        <f t="shared" si="9"/>
        <v>-2.1780112482556999E-3</v>
      </c>
      <c r="G239" s="8">
        <f t="shared" si="10"/>
        <v>0.2124519355469606</v>
      </c>
      <c r="I239" s="10" t="s">
        <v>477</v>
      </c>
      <c r="J239" s="11">
        <v>-2.1780112482556999E-3</v>
      </c>
      <c r="L239" s="12" t="str">
        <f>_xlfn.XLOOKUP(I239,Sheet!$B$2:$B$900,Sheet!$A$2:$A$900)</f>
        <v>LMT</v>
      </c>
      <c r="M239" s="9">
        <f t="shared" si="11"/>
        <v>-2.1780112482556999E-3</v>
      </c>
      <c r="P239" s="15"/>
      <c r="R239" s="10" t="s">
        <v>476</v>
      </c>
      <c r="S239" s="11">
        <v>0.2124519355469606</v>
      </c>
      <c r="V239" s="16"/>
    </row>
    <row r="240" spans="1:22">
      <c r="A240" s="1" t="s">
        <v>478</v>
      </c>
      <c r="B240">
        <v>0.17471232307923701</v>
      </c>
      <c r="C240">
        <v>4.2067589315840648E-2</v>
      </c>
      <c r="D240">
        <v>0.82707600315686458</v>
      </c>
      <c r="E240">
        <v>-0.13264473376339639</v>
      </c>
      <c r="F240" s="8">
        <f t="shared" si="9"/>
        <v>-7.0657622290712001E-3</v>
      </c>
      <c r="G240" s="8">
        <f t="shared" si="10"/>
        <v>0.20128916526448731</v>
      </c>
      <c r="I240" s="10" t="s">
        <v>479</v>
      </c>
      <c r="J240" s="11">
        <v>-7.0657622290712001E-3</v>
      </c>
      <c r="L240" s="12" t="str">
        <f>_xlfn.XLOOKUP(I240,Sheet!$B$2:$B$900,Sheet!$A$2:$A$900)</f>
        <v>LNT</v>
      </c>
      <c r="M240" s="9">
        <f t="shared" si="11"/>
        <v>-7.0657622290712001E-3</v>
      </c>
      <c r="P240" s="15"/>
      <c r="R240" s="10" t="s">
        <v>478</v>
      </c>
      <c r="S240" s="11">
        <v>0.20128916526448731</v>
      </c>
      <c r="V240" s="16"/>
    </row>
    <row r="241" spans="1:22">
      <c r="A241" s="1" t="s">
        <v>480</v>
      </c>
      <c r="B241">
        <v>0.24793060026640651</v>
      </c>
      <c r="C241">
        <v>0.44583615750503108</v>
      </c>
      <c r="D241">
        <v>1.180485526674903</v>
      </c>
      <c r="E241">
        <v>0.19790555723862471</v>
      </c>
      <c r="F241" s="8">
        <f t="shared" si="9"/>
        <v>6.8441233466139996E-4</v>
      </c>
      <c r="G241" s="8">
        <f t="shared" si="10"/>
        <v>0.1421496291702358</v>
      </c>
      <c r="I241" s="10" t="s">
        <v>481</v>
      </c>
      <c r="J241" s="11">
        <v>6.8441233466139996E-4</v>
      </c>
      <c r="L241" s="12" t="str">
        <f>_xlfn.XLOOKUP(I241,Sheet!$B$2:$B$900,Sheet!$A$2:$A$900)</f>
        <v>LOW</v>
      </c>
      <c r="M241" s="9">
        <f t="shared" si="11"/>
        <v>6.8441233466139996E-4</v>
      </c>
      <c r="P241" s="15"/>
      <c r="R241" s="10" t="s">
        <v>480</v>
      </c>
      <c r="S241" s="11">
        <v>0.1421496291702358</v>
      </c>
      <c r="V241" s="16"/>
    </row>
    <row r="242" spans="1:22">
      <c r="A242" s="1" t="s">
        <v>482</v>
      </c>
      <c r="B242">
        <v>0.3151873496728359</v>
      </c>
      <c r="C242">
        <v>0.69863016351799589</v>
      </c>
      <c r="D242">
        <v>1.50511998509485</v>
      </c>
      <c r="E242">
        <v>0.38344281384515999</v>
      </c>
      <c r="F242" s="8">
        <f t="shared" si="9"/>
        <v>8.6951423922604996E-3</v>
      </c>
      <c r="G242" s="8">
        <f t="shared" si="10"/>
        <v>0.32257809627439488</v>
      </c>
      <c r="I242" s="10" t="s">
        <v>483</v>
      </c>
      <c r="J242" s="11">
        <v>8.6951423922604996E-3</v>
      </c>
      <c r="L242" s="12" t="str">
        <f>_xlfn.XLOOKUP(I242,Sheet!$B$2:$B$900,Sheet!$A$2:$A$900)</f>
        <v>LRCX</v>
      </c>
      <c r="M242" s="9">
        <f t="shared" si="11"/>
        <v>8.6951423922604996E-3</v>
      </c>
      <c r="P242" s="15"/>
      <c r="R242" s="10" t="s">
        <v>482</v>
      </c>
      <c r="S242" s="11">
        <v>0.32257809627439488</v>
      </c>
      <c r="V242" s="16"/>
    </row>
    <row r="243" spans="1:22">
      <c r="A243" s="1" t="s">
        <v>484</v>
      </c>
      <c r="B243">
        <v>0.2174330017474041</v>
      </c>
      <c r="C243">
        <v>0.54150063033766294</v>
      </c>
      <c r="D243">
        <v>1.033279908417966</v>
      </c>
      <c r="E243">
        <v>0.32406762859025878</v>
      </c>
      <c r="F243" s="8">
        <f t="shared" si="9"/>
        <v>2.1097860408453E-3</v>
      </c>
      <c r="G243" s="8">
        <f t="shared" si="10"/>
        <v>0.27341603926463781</v>
      </c>
      <c r="I243" s="10" t="s">
        <v>485</v>
      </c>
      <c r="J243" s="11">
        <v>2.1097860408453E-3</v>
      </c>
      <c r="L243" s="12" t="str">
        <f>_xlfn.XLOOKUP(I243,Sheet!$B$2:$B$900,Sheet!$A$2:$A$900)</f>
        <v>LULU</v>
      </c>
      <c r="M243" s="9">
        <f t="shared" si="11"/>
        <v>2.1097860408453E-3</v>
      </c>
      <c r="P243" s="15"/>
      <c r="R243" s="10" t="s">
        <v>484</v>
      </c>
      <c r="S243" s="11">
        <v>0.27341603926463781</v>
      </c>
      <c r="V243" s="16"/>
    </row>
    <row r="244" spans="1:22">
      <c r="A244" s="1" t="s">
        <v>486</v>
      </c>
      <c r="B244">
        <v>0.22958936360634569</v>
      </c>
      <c r="C244">
        <v>5.2317922036511422E-2</v>
      </c>
      <c r="D244">
        <v>1.0919561599951371</v>
      </c>
      <c r="E244">
        <v>-0.17727144156983429</v>
      </c>
      <c r="F244" s="8">
        <f t="shared" si="9"/>
        <v>-3.1712655870020002E-4</v>
      </c>
      <c r="G244" s="8">
        <f t="shared" si="10"/>
        <v>6.7244934076873805E-2</v>
      </c>
      <c r="I244" s="10" t="s">
        <v>487</v>
      </c>
      <c r="J244" s="11">
        <v>-3.1712655870020002E-4</v>
      </c>
      <c r="L244" s="12" t="str">
        <f>_xlfn.XLOOKUP(I244,Sheet!$B$2:$B$900,Sheet!$A$2:$A$900)</f>
        <v>LUV</v>
      </c>
      <c r="M244" s="9">
        <f t="shared" si="11"/>
        <v>-3.1712655870020002E-4</v>
      </c>
      <c r="P244" s="15"/>
      <c r="R244" s="10" t="s">
        <v>486</v>
      </c>
      <c r="S244" s="11">
        <v>6.7244934076873805E-2</v>
      </c>
      <c r="V244" s="16"/>
    </row>
    <row r="245" spans="1:22">
      <c r="A245" s="1" t="s">
        <v>488</v>
      </c>
      <c r="B245">
        <v>0.22781545040061921</v>
      </c>
      <c r="C245">
        <v>4.6247177744710877E-2</v>
      </c>
      <c r="D245">
        <v>1.083393846801185</v>
      </c>
      <c r="E245">
        <v>-0.18156827265590841</v>
      </c>
      <c r="F245" s="8">
        <f t="shared" si="9"/>
        <v>4.726777891114E-3</v>
      </c>
      <c r="G245" s="8">
        <f t="shared" si="10"/>
        <v>7.9156549180847802E-2</v>
      </c>
      <c r="I245" s="10" t="s">
        <v>489</v>
      </c>
      <c r="J245" s="11">
        <v>4.726777891114E-3</v>
      </c>
      <c r="L245" s="12" t="str">
        <f>_xlfn.XLOOKUP(I245,Sheet!$B$2:$B$900,Sheet!$A$2:$A$900)</f>
        <v>LVS</v>
      </c>
      <c r="M245" s="9">
        <f t="shared" si="11"/>
        <v>4.726777891114E-3</v>
      </c>
      <c r="P245" s="15"/>
      <c r="R245" s="10" t="s">
        <v>488</v>
      </c>
      <c r="S245" s="11">
        <v>7.9156549180847802E-2</v>
      </c>
      <c r="V245" s="16"/>
    </row>
    <row r="246" spans="1:22">
      <c r="A246" s="1" t="s">
        <v>490</v>
      </c>
      <c r="B246">
        <v>0.26805895907796151</v>
      </c>
      <c r="C246">
        <v>0.29309585217606943</v>
      </c>
      <c r="D246">
        <v>1.277640963405642</v>
      </c>
      <c r="E246">
        <v>2.5036893098107919E-2</v>
      </c>
      <c r="F246" s="8">
        <f t="shared" si="9"/>
        <v>9.019940062097E-4</v>
      </c>
      <c r="G246" s="8">
        <f t="shared" si="10"/>
        <v>0.1796716157531352</v>
      </c>
      <c r="I246" s="10" t="s">
        <v>491</v>
      </c>
      <c r="J246" s="11">
        <v>9.019940062097E-4</v>
      </c>
      <c r="L246" s="12" t="str">
        <f>_xlfn.XLOOKUP(I246,Sheet!$B$2:$B$900,Sheet!$A$2:$A$900)</f>
        <v>LYV</v>
      </c>
      <c r="M246" s="9">
        <f t="shared" si="11"/>
        <v>9.019940062097E-4</v>
      </c>
      <c r="P246" s="15"/>
      <c r="R246" s="10" t="s">
        <v>490</v>
      </c>
      <c r="S246" s="11">
        <v>0.1796716157531352</v>
      </c>
      <c r="V246" s="16"/>
    </row>
    <row r="247" spans="1:22">
      <c r="A247" s="1" t="s">
        <v>492</v>
      </c>
      <c r="B247">
        <v>0.25882765973756933</v>
      </c>
      <c r="C247">
        <v>0.30264934066864579</v>
      </c>
      <c r="D247">
        <v>1.2330833853435339</v>
      </c>
      <c r="E247">
        <v>4.3821680931076523E-2</v>
      </c>
      <c r="F247" s="8">
        <f t="shared" si="9"/>
        <v>3.4465468061140999E-3</v>
      </c>
      <c r="G247" s="8">
        <f t="shared" si="10"/>
        <v>0.21403721093725309</v>
      </c>
      <c r="I247" s="10" t="s">
        <v>493</v>
      </c>
      <c r="J247" s="11">
        <v>3.4465468061140999E-3</v>
      </c>
      <c r="L247" s="12" t="str">
        <f>_xlfn.XLOOKUP(I247,Sheet!$B$2:$B$900,Sheet!$A$2:$A$900)</f>
        <v>MA</v>
      </c>
      <c r="M247" s="9">
        <f t="shared" si="11"/>
        <v>3.4465468061140999E-3</v>
      </c>
      <c r="P247" s="15"/>
      <c r="R247" s="10" t="s">
        <v>492</v>
      </c>
      <c r="S247" s="11">
        <v>0.21403721093725309</v>
      </c>
      <c r="V247" s="16"/>
    </row>
    <row r="248" spans="1:22">
      <c r="A248" s="1" t="s">
        <v>494</v>
      </c>
      <c r="B248">
        <v>0.21191042353176201</v>
      </c>
      <c r="C248">
        <v>0.1025313057276611</v>
      </c>
      <c r="D248">
        <v>1.0066235623420821</v>
      </c>
      <c r="E248">
        <v>-0.1093791178041008</v>
      </c>
      <c r="F248" s="8">
        <f t="shared" si="9"/>
        <v>-5.7513387916368003E-3</v>
      </c>
      <c r="G248" s="8">
        <f t="shared" si="10"/>
        <v>0.25224259652573983</v>
      </c>
      <c r="I248" s="10" t="s">
        <v>495</v>
      </c>
      <c r="J248" s="11">
        <v>-5.7513387916368003E-3</v>
      </c>
      <c r="L248" s="12" t="str">
        <f>_xlfn.XLOOKUP(I248,Sheet!$B$2:$B$900,Sheet!$A$2:$A$900)</f>
        <v>MAA</v>
      </c>
      <c r="M248" s="9">
        <f t="shared" si="11"/>
        <v>-5.7513387916368003E-3</v>
      </c>
      <c r="P248" s="15"/>
      <c r="R248" s="10" t="s">
        <v>494</v>
      </c>
      <c r="S248" s="11">
        <v>0.25224259652573983</v>
      </c>
      <c r="V248" s="16"/>
    </row>
    <row r="249" spans="1:22">
      <c r="A249" s="1" t="s">
        <v>496</v>
      </c>
      <c r="B249">
        <v>0.2251959051655098</v>
      </c>
      <c r="C249">
        <v>8.6030446255610293E-2</v>
      </c>
      <c r="D249">
        <v>1.0707498422037069</v>
      </c>
      <c r="E249">
        <v>-0.13916545890989951</v>
      </c>
      <c r="F249" s="8">
        <f t="shared" si="9"/>
        <v>2.7028023505480002E-3</v>
      </c>
      <c r="G249" s="8">
        <f t="shared" si="10"/>
        <v>0.13200754324102881</v>
      </c>
      <c r="I249" s="10" t="s">
        <v>497</v>
      </c>
      <c r="J249" s="11">
        <v>2.7028023505480002E-3</v>
      </c>
      <c r="L249" s="12" t="str">
        <f>_xlfn.XLOOKUP(I249,Sheet!$B$2:$B$900,Sheet!$A$2:$A$900)</f>
        <v>MAR</v>
      </c>
      <c r="M249" s="9">
        <f t="shared" si="11"/>
        <v>2.7028023505480002E-3</v>
      </c>
      <c r="P249" s="15"/>
      <c r="R249" s="10" t="s">
        <v>496</v>
      </c>
      <c r="S249" s="11">
        <v>0.13200754324102881</v>
      </c>
      <c r="V249" s="16"/>
    </row>
    <row r="250" spans="1:22">
      <c r="A250" s="1" t="s">
        <v>498</v>
      </c>
      <c r="B250">
        <v>0.1989538354311188</v>
      </c>
      <c r="C250">
        <v>0.23427673543431959</v>
      </c>
      <c r="D250">
        <v>0.944084783734079</v>
      </c>
      <c r="E250">
        <v>3.5322900003200819E-2</v>
      </c>
      <c r="F250" s="8">
        <f t="shared" si="9"/>
        <v>2.1181226470510001E-3</v>
      </c>
      <c r="G250" s="8">
        <f t="shared" si="10"/>
        <v>0.23806243486513329</v>
      </c>
      <c r="I250" s="10" t="s">
        <v>499</v>
      </c>
      <c r="J250" s="11">
        <v>2.1181226470510001E-3</v>
      </c>
      <c r="L250" s="12" t="str">
        <f>_xlfn.XLOOKUP(I250,Sheet!$B$2:$B$900,Sheet!$A$2:$A$900)</f>
        <v>MAS</v>
      </c>
      <c r="M250" s="9">
        <f t="shared" si="11"/>
        <v>2.1181226470510001E-3</v>
      </c>
      <c r="P250" s="15"/>
      <c r="R250" s="10" t="s">
        <v>498</v>
      </c>
      <c r="S250" s="11">
        <v>0.23806243486513329</v>
      </c>
      <c r="V250" s="16"/>
    </row>
    <row r="251" spans="1:22">
      <c r="A251" s="1" t="s">
        <v>500</v>
      </c>
      <c r="B251">
        <v>0.1974137070064281</v>
      </c>
      <c r="C251">
        <v>0.18715296676534529</v>
      </c>
      <c r="D251">
        <v>0.93665090146264651</v>
      </c>
      <c r="E251">
        <v>-1.026074024108276E-2</v>
      </c>
      <c r="F251" s="8">
        <f t="shared" si="9"/>
        <v>-5.6849077009625002E-3</v>
      </c>
      <c r="G251" s="8">
        <f t="shared" si="10"/>
        <v>0.1123188732349707</v>
      </c>
      <c r="I251" s="10" t="s">
        <v>501</v>
      </c>
      <c r="J251" s="11">
        <v>-5.6849077009625002E-3</v>
      </c>
      <c r="L251" s="12" t="str">
        <f>_xlfn.XLOOKUP(I251,Sheet!$B$2:$B$900,Sheet!$A$2:$A$900)</f>
        <v>MCD</v>
      </c>
      <c r="M251" s="9">
        <f t="shared" si="11"/>
        <v>-5.6849077009625002E-3</v>
      </c>
      <c r="P251" s="15"/>
      <c r="R251" s="10" t="s">
        <v>500</v>
      </c>
      <c r="S251" s="11">
        <v>0.1123188732349707</v>
      </c>
      <c r="V251" s="16"/>
    </row>
    <row r="252" spans="1:22">
      <c r="A252" s="1" t="s">
        <v>502</v>
      </c>
      <c r="B252">
        <v>0.30215274034021339</v>
      </c>
      <c r="C252">
        <v>0.47997917442691529</v>
      </c>
      <c r="D252">
        <v>1.442204614091104</v>
      </c>
      <c r="E252">
        <v>0.17782643408670179</v>
      </c>
      <c r="F252" s="8">
        <f t="shared" si="9"/>
        <v>8.4434028602240994E-3</v>
      </c>
      <c r="G252" s="8">
        <f t="shared" si="10"/>
        <v>0.16046074767616389</v>
      </c>
      <c r="I252" s="10" t="s">
        <v>503</v>
      </c>
      <c r="J252" s="11">
        <v>8.4434028602240994E-3</v>
      </c>
      <c r="L252" s="12" t="str">
        <f>_xlfn.XLOOKUP(I252,Sheet!$B$2:$B$900,Sheet!$A$2:$A$900)</f>
        <v>MCHP</v>
      </c>
      <c r="M252" s="9">
        <f t="shared" si="11"/>
        <v>8.4434028602240994E-3</v>
      </c>
      <c r="P252" s="15"/>
      <c r="R252" s="10" t="s">
        <v>502</v>
      </c>
      <c r="S252" s="11">
        <v>0.16046074767616389</v>
      </c>
      <c r="V252" s="16"/>
    </row>
    <row r="253" spans="1:22">
      <c r="A253" s="1" t="s">
        <v>504</v>
      </c>
      <c r="B253">
        <v>0.20507243709667791</v>
      </c>
      <c r="C253">
        <v>0.34260585231024371</v>
      </c>
      <c r="D253">
        <v>0.97361801207943044</v>
      </c>
      <c r="E253">
        <v>0.1375334152135658</v>
      </c>
      <c r="F253" s="8">
        <f t="shared" si="9"/>
        <v>-1.6639124659664E-3</v>
      </c>
      <c r="G253" s="8">
        <f t="shared" si="10"/>
        <v>0.1645776535131887</v>
      </c>
      <c r="I253" s="10" t="s">
        <v>505</v>
      </c>
      <c r="J253" s="11">
        <v>-1.6639124659664E-3</v>
      </c>
      <c r="L253" s="12" t="str">
        <f>_xlfn.XLOOKUP(I253,Sheet!$B$2:$B$900,Sheet!$A$2:$A$900)</f>
        <v>MCK</v>
      </c>
      <c r="M253" s="9">
        <f t="shared" si="11"/>
        <v>-1.6639124659664E-3</v>
      </c>
      <c r="P253" s="15"/>
      <c r="R253" s="10" t="s">
        <v>504</v>
      </c>
      <c r="S253" s="11">
        <v>0.1645776535131887</v>
      </c>
      <c r="V253" s="16"/>
    </row>
    <row r="254" spans="1:22">
      <c r="A254" s="1" t="s">
        <v>506</v>
      </c>
      <c r="B254">
        <v>0.26159707092616341</v>
      </c>
      <c r="C254">
        <v>0.3357092176817057</v>
      </c>
      <c r="D254">
        <v>1.2464507619902769</v>
      </c>
      <c r="E254">
        <v>7.4112146755542285E-2</v>
      </c>
      <c r="F254" s="8">
        <f t="shared" si="9"/>
        <v>2.9469494833618002E-3</v>
      </c>
      <c r="G254" s="8">
        <f t="shared" si="10"/>
        <v>0.24590418364314159</v>
      </c>
      <c r="I254" s="10" t="s">
        <v>507</v>
      </c>
      <c r="J254" s="11">
        <v>2.9469494833618002E-3</v>
      </c>
      <c r="L254" s="12" t="str">
        <f>_xlfn.XLOOKUP(I254,Sheet!$B$2:$B$900,Sheet!$A$2:$A$900)</f>
        <v>MCO</v>
      </c>
      <c r="M254" s="9">
        <f t="shared" si="11"/>
        <v>2.9469494833618002E-3</v>
      </c>
      <c r="P254" s="15"/>
      <c r="R254" s="10" t="s">
        <v>506</v>
      </c>
      <c r="S254" s="11">
        <v>0.24590418364314159</v>
      </c>
      <c r="V254" s="16"/>
    </row>
    <row r="255" spans="1:22">
      <c r="A255" s="1" t="s">
        <v>508</v>
      </c>
      <c r="B255">
        <v>0.1763838732330317</v>
      </c>
      <c r="C255">
        <v>0.14019268742135119</v>
      </c>
      <c r="D255">
        <v>0.83514423101039559</v>
      </c>
      <c r="E255">
        <v>-3.6191185811680522E-2</v>
      </c>
      <c r="F255" s="8">
        <f t="shared" si="9"/>
        <v>-3.3992210139525002E-3</v>
      </c>
      <c r="G255" s="8">
        <f t="shared" si="10"/>
        <v>0.1712996684369012</v>
      </c>
      <c r="I255" s="10" t="s">
        <v>509</v>
      </c>
      <c r="J255" s="11">
        <v>-3.3992210139525002E-3</v>
      </c>
      <c r="L255" s="12" t="str">
        <f>_xlfn.XLOOKUP(I255,Sheet!$B$2:$B$900,Sheet!$A$2:$A$900)</f>
        <v>MDLZ</v>
      </c>
      <c r="M255" s="9">
        <f t="shared" si="11"/>
        <v>-3.3992210139525002E-3</v>
      </c>
      <c r="P255" s="15"/>
      <c r="R255" s="10" t="s">
        <v>508</v>
      </c>
      <c r="S255" s="11">
        <v>0.1712996684369012</v>
      </c>
      <c r="V255" s="16"/>
    </row>
    <row r="256" spans="1:22">
      <c r="A256" s="1" t="s">
        <v>510</v>
      </c>
      <c r="B256">
        <v>0.2029151361010435</v>
      </c>
      <c r="C256">
        <v>0.1406060404158026</v>
      </c>
      <c r="D256">
        <v>0.96320516509310816</v>
      </c>
      <c r="E256">
        <v>-6.2309095685240901E-2</v>
      </c>
      <c r="F256" s="8">
        <f t="shared" si="9"/>
        <v>-3.3121398902595999E-3</v>
      </c>
      <c r="G256" s="8">
        <f t="shared" si="10"/>
        <v>0.22901299792892729</v>
      </c>
      <c r="I256" s="10" t="s">
        <v>511</v>
      </c>
      <c r="J256" s="11">
        <v>-3.3121398902595999E-3</v>
      </c>
      <c r="L256" s="12" t="str">
        <f>_xlfn.XLOOKUP(I256,Sheet!$B$2:$B$900,Sheet!$A$2:$A$900)</f>
        <v>MDT</v>
      </c>
      <c r="M256" s="9">
        <f t="shared" si="11"/>
        <v>-3.3121398902595999E-3</v>
      </c>
      <c r="P256" s="15"/>
      <c r="R256" s="10" t="s">
        <v>510</v>
      </c>
      <c r="S256" s="11">
        <v>0.22901299792892729</v>
      </c>
      <c r="V256" s="16"/>
    </row>
    <row r="257" spans="1:22">
      <c r="A257" s="1" t="s">
        <v>512</v>
      </c>
      <c r="B257">
        <v>0.30372792686997591</v>
      </c>
      <c r="C257">
        <v>0.14766115233168831</v>
      </c>
      <c r="D257">
        <v>1.4498077146053689</v>
      </c>
      <c r="E257">
        <v>-0.1560667745382876</v>
      </c>
      <c r="F257" s="8">
        <f t="shared" si="9"/>
        <v>1.4470059748320999E-3</v>
      </c>
      <c r="G257" s="8">
        <f t="shared" si="10"/>
        <v>0.1232495819605969</v>
      </c>
      <c r="I257" s="10" t="s">
        <v>513</v>
      </c>
      <c r="J257" s="11">
        <v>1.4470059748320999E-3</v>
      </c>
      <c r="L257" s="12" t="str">
        <f>_xlfn.XLOOKUP(I257,Sheet!$B$2:$B$900,Sheet!$A$2:$A$900)</f>
        <v>MET</v>
      </c>
      <c r="M257" s="9">
        <f t="shared" si="11"/>
        <v>1.4470059748320999E-3</v>
      </c>
      <c r="P257" s="15"/>
      <c r="R257" s="10" t="s">
        <v>512</v>
      </c>
      <c r="S257" s="11">
        <v>0.1232495819605969</v>
      </c>
      <c r="V257" s="16"/>
    </row>
    <row r="258" spans="1:22">
      <c r="A258" s="1" t="s">
        <v>514</v>
      </c>
      <c r="B258">
        <v>0.37798868076057501</v>
      </c>
      <c r="C258">
        <v>0.41304830922676788</v>
      </c>
      <c r="D258">
        <v>1.8082490581715069</v>
      </c>
      <c r="E258">
        <v>3.5059628466192982E-2</v>
      </c>
      <c r="F258" s="8">
        <f t="shared" ref="F258:F321" si="12">_xlfn.XLOOKUP(A258,$L$2:$L$900,$M$2:$M$900)</f>
        <v>3.2764312069439999E-3</v>
      </c>
      <c r="G258" s="8">
        <f t="shared" ref="G258:G321" si="13">_xlfn.XLOOKUP(A258,$R$2:$R$900,$S$2:$S$900)</f>
        <v>0.1464955550660445</v>
      </c>
      <c r="I258" s="10" t="s">
        <v>515</v>
      </c>
      <c r="J258" s="11">
        <v>3.2764312069439999E-3</v>
      </c>
      <c r="L258" s="12" t="str">
        <f>_xlfn.XLOOKUP(I258,Sheet!$B$2:$B$900,Sheet!$A$2:$A$900)</f>
        <v>MGM</v>
      </c>
      <c r="M258" s="9">
        <f t="shared" ref="M258:M321" si="14">J258</f>
        <v>3.2764312069439999E-3</v>
      </c>
      <c r="P258" s="15"/>
      <c r="R258" s="10" t="s">
        <v>514</v>
      </c>
      <c r="S258" s="11">
        <v>0.1464955550660445</v>
      </c>
      <c r="V258" s="16"/>
    </row>
    <row r="259" spans="1:22">
      <c r="A259" s="1" t="s">
        <v>516</v>
      </c>
      <c r="B259">
        <v>0.26327352679422261</v>
      </c>
      <c r="C259">
        <v>0.3122669820333418</v>
      </c>
      <c r="D259">
        <v>1.254542668714814</v>
      </c>
      <c r="E259">
        <v>4.8993455239119188E-2</v>
      </c>
      <c r="F259" s="8">
        <f t="shared" si="12"/>
        <v>2.3451413408773861E-5</v>
      </c>
      <c r="G259" s="8">
        <f t="shared" si="13"/>
        <v>1.6951942526711401E-2</v>
      </c>
      <c r="I259" s="10" t="s">
        <v>517</v>
      </c>
      <c r="J259" s="11">
        <v>2.3451413408773861E-5</v>
      </c>
      <c r="L259" s="12" t="str">
        <f>_xlfn.XLOOKUP(I259,Sheet!$B$2:$B$900,Sheet!$A$2:$A$900)</f>
        <v>MHK</v>
      </c>
      <c r="M259" s="9">
        <f t="shared" si="14"/>
        <v>2.3451413408773861E-5</v>
      </c>
      <c r="P259" s="15"/>
      <c r="R259" s="10" t="s">
        <v>516</v>
      </c>
      <c r="S259" s="11">
        <v>1.6951942526711401E-2</v>
      </c>
      <c r="V259" s="16"/>
    </row>
    <row r="260" spans="1:22">
      <c r="A260" s="1" t="s">
        <v>518</v>
      </c>
      <c r="B260">
        <v>0.15693342916446479</v>
      </c>
      <c r="C260">
        <v>0.20693658949754429</v>
      </c>
      <c r="D260">
        <v>0.74126094893159966</v>
      </c>
      <c r="E260">
        <v>5.0003160333079583E-2</v>
      </c>
      <c r="F260" s="8">
        <f t="shared" si="12"/>
        <v>-6.8985081591900997E-3</v>
      </c>
      <c r="G260" s="8">
        <f t="shared" si="13"/>
        <v>0.19318166852696461</v>
      </c>
      <c r="I260" s="10" t="s">
        <v>519</v>
      </c>
      <c r="J260" s="11">
        <v>-6.8985081591900997E-3</v>
      </c>
      <c r="L260" s="12" t="str">
        <f>_xlfn.XLOOKUP(I260,Sheet!$B$2:$B$900,Sheet!$A$2:$A$900)</f>
        <v>MKC</v>
      </c>
      <c r="M260" s="9">
        <f t="shared" si="14"/>
        <v>-6.8985081591900997E-3</v>
      </c>
      <c r="P260" s="15"/>
      <c r="R260" s="10" t="s">
        <v>518</v>
      </c>
      <c r="S260" s="11">
        <v>0.19318166852696461</v>
      </c>
      <c r="V260" s="16"/>
    </row>
    <row r="261" spans="1:22">
      <c r="A261" s="1" t="s">
        <v>520</v>
      </c>
      <c r="B261">
        <v>0.17144214118906201</v>
      </c>
      <c r="C261">
        <v>0.52315412221572977</v>
      </c>
      <c r="D261">
        <v>0.81129150961203955</v>
      </c>
      <c r="E261">
        <v>0.35171198102666779</v>
      </c>
      <c r="F261" s="8">
        <f t="shared" si="12"/>
        <v>-2.4190687470362999E-3</v>
      </c>
      <c r="G261" s="8">
        <f t="shared" si="13"/>
        <v>0.28561929135297731</v>
      </c>
      <c r="I261" s="10" t="s">
        <v>521</v>
      </c>
      <c r="J261" s="11">
        <v>-2.4190687470362999E-3</v>
      </c>
      <c r="L261" s="12" t="str">
        <f>_xlfn.XLOOKUP(I261,Sheet!$B$2:$B$900,Sheet!$A$2:$A$900)</f>
        <v>MKTX</v>
      </c>
      <c r="M261" s="9">
        <f t="shared" si="14"/>
        <v>-2.4190687470362999E-3</v>
      </c>
      <c r="P261" s="15"/>
      <c r="R261" s="10" t="s">
        <v>520</v>
      </c>
      <c r="S261" s="11">
        <v>0.28561929135297731</v>
      </c>
      <c r="V261" s="16"/>
    </row>
    <row r="262" spans="1:22">
      <c r="A262" s="1" t="s">
        <v>522</v>
      </c>
      <c r="B262">
        <v>0.22691052336647699</v>
      </c>
      <c r="C262">
        <v>0.18001766034972491</v>
      </c>
      <c r="D262">
        <v>1.0790259506386291</v>
      </c>
      <c r="E262">
        <v>-4.6892863016752162E-2</v>
      </c>
      <c r="F262" s="8">
        <f t="shared" si="12"/>
        <v>-3.5668710796860998E-3</v>
      </c>
      <c r="G262" s="8">
        <f t="shared" si="13"/>
        <v>0.26607840331273142</v>
      </c>
      <c r="I262" s="10" t="s">
        <v>523</v>
      </c>
      <c r="J262" s="11">
        <v>-3.5668710796860998E-3</v>
      </c>
      <c r="L262" s="12" t="str">
        <f>_xlfn.XLOOKUP(I262,Sheet!$B$2:$B$900,Sheet!$A$2:$A$900)</f>
        <v>MLM</v>
      </c>
      <c r="M262" s="9">
        <f t="shared" si="14"/>
        <v>-3.5668710796860998E-3</v>
      </c>
      <c r="P262" s="15"/>
      <c r="R262" s="10" t="s">
        <v>522</v>
      </c>
      <c r="S262" s="11">
        <v>0.26607840331273142</v>
      </c>
      <c r="V262" s="16"/>
    </row>
    <row r="263" spans="1:22">
      <c r="A263" s="1" t="s">
        <v>524</v>
      </c>
      <c r="B263">
        <v>0.17997904942308091</v>
      </c>
      <c r="C263">
        <v>0.13249379719691609</v>
      </c>
      <c r="D263">
        <v>0.85249740501421323</v>
      </c>
      <c r="E263">
        <v>-4.7485252226164808E-2</v>
      </c>
      <c r="F263" s="8">
        <f t="shared" si="12"/>
        <v>-6.7417400018450003E-4</v>
      </c>
      <c r="G263" s="8">
        <f t="shared" si="13"/>
        <v>0.1802607519454992</v>
      </c>
      <c r="I263" s="10" t="s">
        <v>525</v>
      </c>
      <c r="J263" s="11">
        <v>-6.7417400018450003E-4</v>
      </c>
      <c r="L263" s="12" t="str">
        <f>_xlfn.XLOOKUP(I263,Sheet!$B$2:$B$900,Sheet!$A$2:$A$900)</f>
        <v>MMC</v>
      </c>
      <c r="M263" s="9">
        <f t="shared" si="14"/>
        <v>-6.7417400018450003E-4</v>
      </c>
      <c r="P263" s="15"/>
      <c r="R263" s="10" t="s">
        <v>524</v>
      </c>
      <c r="S263" s="11">
        <v>0.1802607519454992</v>
      </c>
      <c r="V263" s="16"/>
    </row>
    <row r="264" spans="1:22">
      <c r="A264" s="1" t="s">
        <v>526</v>
      </c>
      <c r="B264">
        <v>0.17260633301202699</v>
      </c>
      <c r="C264">
        <v>9.7249148091006155E-2</v>
      </c>
      <c r="D264">
        <v>0.81691082343973198</v>
      </c>
      <c r="E264">
        <v>-7.5357184921020864E-2</v>
      </c>
      <c r="F264" s="8">
        <f t="shared" si="12"/>
        <v>6.1356580931690001E-4</v>
      </c>
      <c r="G264" s="8">
        <f t="shared" si="13"/>
        <v>-0.2721184571231719</v>
      </c>
      <c r="I264" s="10" t="s">
        <v>527</v>
      </c>
      <c r="J264" s="11">
        <v>6.1356580931690001E-4</v>
      </c>
      <c r="L264" s="12" t="str">
        <f>_xlfn.XLOOKUP(I264,Sheet!$B$2:$B$900,Sheet!$A$2:$A$900)</f>
        <v>MMM</v>
      </c>
      <c r="M264" s="9">
        <f t="shared" si="14"/>
        <v>6.1356580931690001E-4</v>
      </c>
      <c r="P264" s="15"/>
      <c r="R264" s="10" t="s">
        <v>526</v>
      </c>
      <c r="S264" s="11">
        <v>-0.2721184571231719</v>
      </c>
      <c r="V264" s="16"/>
    </row>
    <row r="265" spans="1:22">
      <c r="A265" s="1" t="s">
        <v>528</v>
      </c>
      <c r="B265">
        <v>0.18651621129704909</v>
      </c>
      <c r="C265">
        <v>0.43938615782279211</v>
      </c>
      <c r="D265">
        <v>0.88405093716211558</v>
      </c>
      <c r="E265">
        <v>0.25286994652574302</v>
      </c>
      <c r="F265" s="8">
        <f t="shared" si="12"/>
        <v>-3.5701138586879998E-4</v>
      </c>
      <c r="G265" s="8">
        <f t="shared" si="13"/>
        <v>4.5029254376016702E-2</v>
      </c>
      <c r="I265" s="10" t="s">
        <v>529</v>
      </c>
      <c r="J265" s="11">
        <v>-3.5701138586879998E-4</v>
      </c>
      <c r="L265" s="12" t="str">
        <f>_xlfn.XLOOKUP(I265,Sheet!$B$2:$B$900,Sheet!$A$2:$A$900)</f>
        <v>MNST</v>
      </c>
      <c r="M265" s="9">
        <f t="shared" si="14"/>
        <v>-3.5701138586879998E-4</v>
      </c>
      <c r="P265" s="15"/>
      <c r="R265" s="10" t="s">
        <v>528</v>
      </c>
      <c r="S265" s="11">
        <v>4.5029254376016702E-2</v>
      </c>
      <c r="V265" s="16"/>
    </row>
    <row r="266" spans="1:22">
      <c r="A266" s="1" t="s">
        <v>530</v>
      </c>
      <c r="B266">
        <v>0.1548623943261761</v>
      </c>
      <c r="C266">
        <v>-4.1471536009552327E-2</v>
      </c>
      <c r="D266">
        <v>0.73126449089533885</v>
      </c>
      <c r="E266">
        <v>-0.19633393033572841</v>
      </c>
      <c r="F266" s="8">
        <f t="shared" si="12"/>
        <v>-3.7909538884768001E-3</v>
      </c>
      <c r="G266" s="8">
        <f t="shared" si="13"/>
        <v>-7.9341773383241707E-2</v>
      </c>
      <c r="I266" s="10" t="s">
        <v>531</v>
      </c>
      <c r="J266" s="11">
        <v>-3.7909538884768001E-3</v>
      </c>
      <c r="L266" s="12" t="str">
        <f>_xlfn.XLOOKUP(I266,Sheet!$B$2:$B$900,Sheet!$A$2:$A$900)</f>
        <v>MO</v>
      </c>
      <c r="M266" s="9">
        <f t="shared" si="14"/>
        <v>-3.7909538884768001E-3</v>
      </c>
      <c r="P266" s="15"/>
      <c r="R266" s="10" t="s">
        <v>530</v>
      </c>
      <c r="S266" s="11">
        <v>-7.9341773383241707E-2</v>
      </c>
      <c r="V266" s="16"/>
    </row>
    <row r="267" spans="1:22">
      <c r="A267" s="1" t="s">
        <v>532</v>
      </c>
      <c r="B267">
        <v>0.2084764133957947</v>
      </c>
      <c r="C267">
        <v>0.59817617538741696</v>
      </c>
      <c r="D267">
        <v>0.990048303642592</v>
      </c>
      <c r="E267">
        <v>0.38969976199162232</v>
      </c>
      <c r="F267" s="8">
        <f t="shared" si="12"/>
        <v>1.4893996442836E-3</v>
      </c>
      <c r="G267" s="8">
        <f t="shared" si="13"/>
        <v>-9.6123000046851606E-2</v>
      </c>
      <c r="I267" s="10" t="s">
        <v>533</v>
      </c>
      <c r="J267" s="11">
        <v>1.4893996442836E-3</v>
      </c>
      <c r="L267" s="12" t="str">
        <f>_xlfn.XLOOKUP(I267,Sheet!$B$2:$B$900,Sheet!$A$2:$A$900)</f>
        <v>MOH</v>
      </c>
      <c r="M267" s="9">
        <f t="shared" si="14"/>
        <v>1.4893996442836E-3</v>
      </c>
      <c r="P267" s="15"/>
      <c r="R267" s="10" t="s">
        <v>532</v>
      </c>
      <c r="S267" s="11">
        <v>-9.6123000046851606E-2</v>
      </c>
      <c r="V267" s="16"/>
    </row>
    <row r="268" spans="1:22">
      <c r="A268" s="1" t="s">
        <v>534</v>
      </c>
      <c r="B268">
        <v>0.27257775905230458</v>
      </c>
      <c r="C268">
        <v>0.38817164377214908</v>
      </c>
      <c r="D268">
        <v>1.2994522789289991</v>
      </c>
      <c r="E268">
        <v>0.1155938847198444</v>
      </c>
      <c r="F268" s="8">
        <f t="shared" si="12"/>
        <v>2.6923729335243999E-3</v>
      </c>
      <c r="G268" s="8">
        <f t="shared" si="13"/>
        <v>-1.5383745607600641</v>
      </c>
      <c r="I268" s="10" t="s">
        <v>535</v>
      </c>
      <c r="J268" s="11">
        <v>2.6923729335243999E-3</v>
      </c>
      <c r="L268" s="12" t="str">
        <f>_xlfn.XLOOKUP(I268,Sheet!$B$2:$B$900,Sheet!$A$2:$A$900)</f>
        <v>MOS</v>
      </c>
      <c r="M268" s="9">
        <f t="shared" si="14"/>
        <v>2.6923729335243999E-3</v>
      </c>
      <c r="P268" s="15"/>
      <c r="R268" s="10" t="s">
        <v>534</v>
      </c>
      <c r="S268" s="11">
        <v>-1.5383745607600641</v>
      </c>
      <c r="V268" s="16"/>
    </row>
    <row r="269" spans="1:22">
      <c r="A269" s="1" t="s">
        <v>536</v>
      </c>
      <c r="B269">
        <v>0.30172091208918139</v>
      </c>
      <c r="C269">
        <v>0.92234340382806335</v>
      </c>
      <c r="D269">
        <v>1.4401202681831999</v>
      </c>
      <c r="E269">
        <v>0.62062249173888184</v>
      </c>
      <c r="F269" s="8">
        <f t="shared" si="12"/>
        <v>7.7157726444227002E-3</v>
      </c>
      <c r="G269" s="8">
        <f t="shared" si="13"/>
        <v>0.20071270908252589</v>
      </c>
      <c r="I269" s="10" t="s">
        <v>537</v>
      </c>
      <c r="J269" s="11">
        <v>7.7157726444227002E-3</v>
      </c>
      <c r="L269" s="12" t="str">
        <f>_xlfn.XLOOKUP(I269,Sheet!$B$2:$B$900,Sheet!$A$2:$A$900)</f>
        <v>MPWR</v>
      </c>
      <c r="M269" s="9">
        <f t="shared" si="14"/>
        <v>7.7157726444227002E-3</v>
      </c>
      <c r="P269" s="15"/>
      <c r="R269" s="10" t="s">
        <v>536</v>
      </c>
      <c r="S269" s="11">
        <v>0.20071270908252589</v>
      </c>
      <c r="V269" s="16"/>
    </row>
    <row r="270" spans="1:22">
      <c r="A270" s="1" t="s">
        <v>538</v>
      </c>
      <c r="B270">
        <v>0.14746879583843531</v>
      </c>
      <c r="C270">
        <v>-2.4058821152677771E-2</v>
      </c>
      <c r="D270">
        <v>0.69557711584338866</v>
      </c>
      <c r="E270">
        <v>-0.1715276169911131</v>
      </c>
      <c r="F270" s="8">
        <f t="shared" si="12"/>
        <v>-3.1901331703517999E-3</v>
      </c>
      <c r="G270" s="8">
        <f t="shared" si="13"/>
        <v>0.13456248576269961</v>
      </c>
      <c r="I270" s="10" t="s">
        <v>539</v>
      </c>
      <c r="J270" s="11">
        <v>-3.1901331703517999E-3</v>
      </c>
      <c r="L270" s="12" t="str">
        <f>_xlfn.XLOOKUP(I270,Sheet!$B$2:$B$900,Sheet!$A$2:$A$900)</f>
        <v>MRK</v>
      </c>
      <c r="M270" s="9">
        <f t="shared" si="14"/>
        <v>-3.1901331703517999E-3</v>
      </c>
      <c r="P270" s="15"/>
      <c r="R270" s="10" t="s">
        <v>538</v>
      </c>
      <c r="S270" s="11">
        <v>0.13456248576269961</v>
      </c>
      <c r="V270" s="16"/>
    </row>
    <row r="271" spans="1:22">
      <c r="A271" s="1" t="s">
        <v>540</v>
      </c>
      <c r="B271">
        <v>0.3069890568690678</v>
      </c>
      <c r="C271">
        <v>-0.21131973265190959</v>
      </c>
      <c r="D271">
        <v>1.4655485165387889</v>
      </c>
      <c r="E271">
        <v>-0.51830878952097748</v>
      </c>
      <c r="F271" s="8">
        <f t="shared" si="12"/>
        <v>3.4848585046415E-3</v>
      </c>
      <c r="G271" s="8">
        <f t="shared" si="13"/>
        <v>-0.67377855033741918</v>
      </c>
      <c r="I271" s="10" t="s">
        <v>541</v>
      </c>
      <c r="J271" s="11">
        <v>3.4848585046415E-3</v>
      </c>
      <c r="L271" s="12" t="str">
        <f>_xlfn.XLOOKUP(I271,Sheet!$B$2:$B$900,Sheet!$A$2:$A$900)</f>
        <v>MRO</v>
      </c>
      <c r="M271" s="9">
        <f t="shared" si="14"/>
        <v>3.4848585046415E-3</v>
      </c>
      <c r="P271" s="15"/>
      <c r="R271" s="10" t="s">
        <v>540</v>
      </c>
      <c r="S271" s="11">
        <v>-0.67377855033741918</v>
      </c>
      <c r="V271" s="16"/>
    </row>
    <row r="272" spans="1:22">
      <c r="A272" s="1" t="s">
        <v>542</v>
      </c>
      <c r="B272">
        <v>0.30033077569566902</v>
      </c>
      <c r="C272">
        <v>0.48628459630655763</v>
      </c>
      <c r="D272">
        <v>1.4334103665120581</v>
      </c>
      <c r="E272">
        <v>0.18595382061088861</v>
      </c>
      <c r="F272" s="8">
        <f t="shared" si="12"/>
        <v>3.1401576362535002E-3</v>
      </c>
      <c r="G272" s="8">
        <f t="shared" si="13"/>
        <v>0.1279621527907592</v>
      </c>
      <c r="I272" s="10" t="s">
        <v>543</v>
      </c>
      <c r="J272" s="11">
        <v>3.1401576362535002E-3</v>
      </c>
      <c r="L272" s="12" t="str">
        <f>_xlfn.XLOOKUP(I272,Sheet!$B$2:$B$900,Sheet!$A$2:$A$900)</f>
        <v>MS</v>
      </c>
      <c r="M272" s="9">
        <f t="shared" si="14"/>
        <v>3.1401576362535002E-3</v>
      </c>
      <c r="P272" s="15"/>
      <c r="R272" s="10" t="s">
        <v>542</v>
      </c>
      <c r="S272" s="11">
        <v>0.1279621527907592</v>
      </c>
      <c r="V272" s="16"/>
    </row>
    <row r="273" spans="1:22">
      <c r="A273" s="1" t="s">
        <v>544</v>
      </c>
      <c r="B273">
        <v>0.241047197036554</v>
      </c>
      <c r="C273">
        <v>0.69200078109607965</v>
      </c>
      <c r="D273">
        <v>1.147260758910619</v>
      </c>
      <c r="E273">
        <v>0.45095358405952563</v>
      </c>
      <c r="F273" s="8">
        <f t="shared" si="12"/>
        <v>5.0822515132809996E-3</v>
      </c>
      <c r="G273" s="8">
        <f t="shared" si="13"/>
        <v>0.24353678128649581</v>
      </c>
      <c r="I273" s="10" t="s">
        <v>545</v>
      </c>
      <c r="J273" s="11">
        <v>5.0822515132809996E-3</v>
      </c>
      <c r="L273" s="12" t="str">
        <f>_xlfn.XLOOKUP(I273,Sheet!$B$2:$B$900,Sheet!$A$2:$A$900)</f>
        <v>MSCI</v>
      </c>
      <c r="M273" s="9">
        <f t="shared" si="14"/>
        <v>5.0822515132809996E-3</v>
      </c>
      <c r="P273" s="15"/>
      <c r="R273" s="10" t="s">
        <v>544</v>
      </c>
      <c r="S273" s="11">
        <v>0.24353678128649581</v>
      </c>
      <c r="V273" s="16"/>
    </row>
    <row r="274" spans="1:22">
      <c r="A274" s="1" t="s">
        <v>546</v>
      </c>
      <c r="B274">
        <v>0.2354825146352387</v>
      </c>
      <c r="C274">
        <v>0.45123711529462102</v>
      </c>
      <c r="D274">
        <v>1.1204011846140161</v>
      </c>
      <c r="E274">
        <v>0.21575460065938221</v>
      </c>
      <c r="F274" s="8">
        <f t="shared" si="12"/>
        <v>3.5091549926347999E-3</v>
      </c>
      <c r="G274" s="8">
        <f t="shared" si="13"/>
        <v>0.25515780760268891</v>
      </c>
      <c r="I274" s="10" t="s">
        <v>547</v>
      </c>
      <c r="J274" s="11">
        <v>3.5091549926347999E-3</v>
      </c>
      <c r="L274" s="12" t="str">
        <f>_xlfn.XLOOKUP(I274,Sheet!$B$2:$B$900,Sheet!$A$2:$A$900)</f>
        <v>MSFT</v>
      </c>
      <c r="M274" s="9">
        <f t="shared" si="14"/>
        <v>3.5091549926347999E-3</v>
      </c>
      <c r="P274" s="15"/>
      <c r="R274" s="10" t="s">
        <v>546</v>
      </c>
      <c r="S274" s="11">
        <v>0.25515780760268891</v>
      </c>
      <c r="V274" s="16"/>
    </row>
    <row r="275" spans="1:22">
      <c r="A275" s="1" t="s">
        <v>548</v>
      </c>
      <c r="B275">
        <v>0.20162311013493969</v>
      </c>
      <c r="C275">
        <v>0.1681456583184765</v>
      </c>
      <c r="D275">
        <v>0.95696882222087132</v>
      </c>
      <c r="E275">
        <v>-3.347745181646325E-2</v>
      </c>
      <c r="F275" s="8">
        <f t="shared" si="12"/>
        <v>-8.9129891526439997E-4</v>
      </c>
      <c r="G275" s="8">
        <f t="shared" si="13"/>
        <v>0.2237998194040772</v>
      </c>
      <c r="I275" s="10" t="s">
        <v>549</v>
      </c>
      <c r="J275" s="11">
        <v>-8.9129891526439997E-4</v>
      </c>
      <c r="L275" s="12" t="str">
        <f>_xlfn.XLOOKUP(I275,Sheet!$B$2:$B$900,Sheet!$A$2:$A$900)</f>
        <v>MSI</v>
      </c>
      <c r="M275" s="9">
        <f t="shared" si="14"/>
        <v>-8.9129891526439997E-4</v>
      </c>
      <c r="P275" s="15"/>
      <c r="R275" s="10" t="s">
        <v>548</v>
      </c>
      <c r="S275" s="11">
        <v>0.2237998194040772</v>
      </c>
      <c r="V275" s="16"/>
    </row>
    <row r="276" spans="1:22">
      <c r="A276" s="1" t="s">
        <v>550</v>
      </c>
      <c r="B276">
        <v>0.26571996043019208</v>
      </c>
      <c r="C276">
        <v>-4.7709398878533982E-2</v>
      </c>
      <c r="D276">
        <v>1.2663510993256071</v>
      </c>
      <c r="E276">
        <v>-0.31342935930872612</v>
      </c>
      <c r="F276" s="8">
        <f t="shared" si="12"/>
        <v>-6.8409142325530001E-4</v>
      </c>
      <c r="G276" s="8">
        <f t="shared" si="13"/>
        <v>-4.7031325314181999E-3</v>
      </c>
      <c r="I276" s="10" t="s">
        <v>551</v>
      </c>
      <c r="J276" s="11">
        <v>-6.8409142325530001E-4</v>
      </c>
      <c r="L276" s="12" t="str">
        <f>_xlfn.XLOOKUP(I276,Sheet!$B$2:$B$900,Sheet!$A$2:$A$900)</f>
        <v>MTB</v>
      </c>
      <c r="M276" s="9">
        <f t="shared" si="14"/>
        <v>-6.8409142325530001E-4</v>
      </c>
      <c r="P276" s="15"/>
      <c r="R276" s="10" t="s">
        <v>550</v>
      </c>
      <c r="S276" s="11">
        <v>-4.7031325314181999E-3</v>
      </c>
      <c r="V276" s="16"/>
    </row>
    <row r="277" spans="1:22">
      <c r="A277" s="1" t="s">
        <v>552</v>
      </c>
      <c r="B277">
        <v>0.19304409148693971</v>
      </c>
      <c r="C277">
        <v>0.76195353315578196</v>
      </c>
      <c r="D277">
        <v>0.91555966853522064</v>
      </c>
      <c r="E277">
        <v>0.56890944166884228</v>
      </c>
      <c r="F277" s="8">
        <f t="shared" si="12"/>
        <v>3.186426493989E-4</v>
      </c>
      <c r="G277" s="8">
        <f t="shared" si="13"/>
        <v>0.28340607205682927</v>
      </c>
      <c r="I277" s="10" t="s">
        <v>553</v>
      </c>
      <c r="J277" s="11">
        <v>3.186426493989E-4</v>
      </c>
      <c r="L277" s="12" t="str">
        <f>_xlfn.XLOOKUP(I277,Sheet!$B$2:$B$900,Sheet!$A$2:$A$900)</f>
        <v>MTCH</v>
      </c>
      <c r="M277" s="9">
        <f t="shared" si="14"/>
        <v>3.186426493989E-4</v>
      </c>
      <c r="P277" s="15"/>
      <c r="R277" s="10" t="s">
        <v>552</v>
      </c>
      <c r="S277" s="11">
        <v>0.28340607205682927</v>
      </c>
      <c r="V277" s="16"/>
    </row>
    <row r="278" spans="1:22">
      <c r="A278" s="1" t="s">
        <v>554</v>
      </c>
      <c r="B278">
        <v>0.1831237346058216</v>
      </c>
      <c r="C278">
        <v>0.44600827836340851</v>
      </c>
      <c r="D278">
        <v>0.86767615183456825</v>
      </c>
      <c r="E278">
        <v>0.26288454375758691</v>
      </c>
      <c r="F278" s="8">
        <f t="shared" si="12"/>
        <v>3.8622307612671998E-3</v>
      </c>
      <c r="G278" s="8">
        <f t="shared" si="13"/>
        <v>5.6124101496446997E-2</v>
      </c>
      <c r="I278" s="10" t="s">
        <v>555</v>
      </c>
      <c r="J278" s="11">
        <v>3.8622307612671998E-3</v>
      </c>
      <c r="L278" s="12" t="str">
        <f>_xlfn.XLOOKUP(I278,Sheet!$B$2:$B$900,Sheet!$A$2:$A$900)</f>
        <v>MTD</v>
      </c>
      <c r="M278" s="9">
        <f t="shared" si="14"/>
        <v>3.8622307612671998E-3</v>
      </c>
      <c r="P278" s="15"/>
      <c r="R278" s="10" t="s">
        <v>554</v>
      </c>
      <c r="S278" s="11">
        <v>5.6124101496446997E-2</v>
      </c>
      <c r="V278" s="16"/>
    </row>
    <row r="279" spans="1:22">
      <c r="A279" s="1" t="s">
        <v>556</v>
      </c>
      <c r="B279">
        <v>0.27107911273258389</v>
      </c>
      <c r="C279">
        <v>0.50261562482748912</v>
      </c>
      <c r="D279">
        <v>1.2922186222230281</v>
      </c>
      <c r="E279">
        <v>0.23153651209490519</v>
      </c>
      <c r="F279" s="8">
        <f t="shared" si="12"/>
        <v>1.1501924202436301E-2</v>
      </c>
      <c r="G279" s="8">
        <f t="shared" si="13"/>
        <v>0.23487523745189459</v>
      </c>
      <c r="I279" s="10" t="s">
        <v>557</v>
      </c>
      <c r="J279" s="11">
        <v>1.1501924202436301E-2</v>
      </c>
      <c r="L279" s="12" t="str">
        <f>_xlfn.XLOOKUP(I279,Sheet!$B$2:$B$900,Sheet!$A$2:$A$900)</f>
        <v>MU</v>
      </c>
      <c r="M279" s="9">
        <f t="shared" si="14"/>
        <v>1.1501924202436301E-2</v>
      </c>
      <c r="P279" s="15"/>
      <c r="R279" s="10" t="s">
        <v>556</v>
      </c>
      <c r="S279" s="11">
        <v>0.23487523745189459</v>
      </c>
      <c r="V279" s="16"/>
    </row>
    <row r="280" spans="1:22">
      <c r="A280" s="1" t="s">
        <v>558</v>
      </c>
      <c r="B280">
        <v>0.21236277475046469</v>
      </c>
      <c r="C280">
        <v>0.32044218207081082</v>
      </c>
      <c r="D280">
        <v>1.008806968382296</v>
      </c>
      <c r="E280">
        <v>0.1080794073203461</v>
      </c>
      <c r="F280" s="8">
        <f t="shared" si="12"/>
        <v>-1.3154220780271001E-3</v>
      </c>
      <c r="G280" s="8">
        <f t="shared" si="13"/>
        <v>0.20228808641420321</v>
      </c>
      <c r="I280" s="10" t="s">
        <v>559</v>
      </c>
      <c r="J280" s="11">
        <v>-1.3154220780271001E-3</v>
      </c>
      <c r="L280" s="12" t="str">
        <f>_xlfn.XLOOKUP(I280,Sheet!$B$2:$B$900,Sheet!$A$2:$A$900)</f>
        <v>NDAQ</v>
      </c>
      <c r="M280" s="9">
        <f t="shared" si="14"/>
        <v>-1.3154220780271001E-3</v>
      </c>
      <c r="P280" s="15"/>
      <c r="R280" s="10" t="s">
        <v>558</v>
      </c>
      <c r="S280" s="11">
        <v>0.20228808641420321</v>
      </c>
      <c r="V280" s="16"/>
    </row>
    <row r="281" spans="1:22">
      <c r="A281" s="1" t="s">
        <v>560</v>
      </c>
      <c r="B281">
        <v>0.25711036502582058</v>
      </c>
      <c r="C281">
        <v>0.34559341323717391</v>
      </c>
      <c r="D281">
        <v>1.2247943579430709</v>
      </c>
      <c r="E281">
        <v>8.8483048211353221E-2</v>
      </c>
      <c r="F281" s="8">
        <f t="shared" si="12"/>
        <v>3.324448005481E-3</v>
      </c>
      <c r="G281" s="8">
        <f t="shared" si="13"/>
        <v>0.1785983962688856</v>
      </c>
      <c r="I281" s="10" t="s">
        <v>561</v>
      </c>
      <c r="J281" s="11">
        <v>3.324448005481E-3</v>
      </c>
      <c r="L281" s="12" t="str">
        <f>_xlfn.XLOOKUP(I281,Sheet!$B$2:$B$900,Sheet!$A$2:$A$900)</f>
        <v>NDSN</v>
      </c>
      <c r="M281" s="9">
        <f t="shared" si="14"/>
        <v>3.324448005481E-3</v>
      </c>
      <c r="P281" s="15"/>
      <c r="R281" s="10" t="s">
        <v>560</v>
      </c>
      <c r="S281" s="11">
        <v>0.1785983962688856</v>
      </c>
      <c r="V281" s="16"/>
    </row>
    <row r="282" spans="1:22">
      <c r="A282" s="1" t="s">
        <v>562</v>
      </c>
      <c r="B282">
        <v>0.1939833555209054</v>
      </c>
      <c r="C282">
        <v>0.34934012958808441</v>
      </c>
      <c r="D282">
        <v>0.9200933023142962</v>
      </c>
      <c r="E282">
        <v>0.1553567740671789</v>
      </c>
      <c r="F282" s="8">
        <f t="shared" si="12"/>
        <v>-7.1694908738355002E-3</v>
      </c>
      <c r="G282" s="8">
        <f t="shared" si="13"/>
        <v>0.25207898583243982</v>
      </c>
      <c r="I282" s="10" t="s">
        <v>563</v>
      </c>
      <c r="J282" s="11">
        <v>-7.1694908738355002E-3</v>
      </c>
      <c r="L282" s="12" t="str">
        <f>_xlfn.XLOOKUP(I282,Sheet!$B$2:$B$900,Sheet!$A$2:$A$900)</f>
        <v>NEE</v>
      </c>
      <c r="M282" s="9">
        <f t="shared" si="14"/>
        <v>-7.1694908738355002E-3</v>
      </c>
      <c r="P282" s="15"/>
      <c r="R282" s="10" t="s">
        <v>562</v>
      </c>
      <c r="S282" s="11">
        <v>0.25207898583243982</v>
      </c>
      <c r="V282" s="16"/>
    </row>
    <row r="283" spans="1:22">
      <c r="A283" s="1" t="s">
        <v>564</v>
      </c>
      <c r="B283">
        <v>9.076609965524346E-2</v>
      </c>
      <c r="C283">
        <v>0.44402496719002471</v>
      </c>
      <c r="D283">
        <v>0.42188489567460352</v>
      </c>
      <c r="E283">
        <v>0.35325886753478131</v>
      </c>
      <c r="F283" s="8">
        <f t="shared" si="12"/>
        <v>-1.0022088315280399E-2</v>
      </c>
      <c r="G283" s="8">
        <f t="shared" si="13"/>
        <v>0.20738602416874799</v>
      </c>
      <c r="I283" s="10" t="s">
        <v>565</v>
      </c>
      <c r="J283" s="11">
        <v>-1.0022088315280399E-2</v>
      </c>
      <c r="L283" s="12" t="str">
        <f>_xlfn.XLOOKUP(I283,Sheet!$B$2:$B$900,Sheet!$A$2:$A$900)</f>
        <v>NEM</v>
      </c>
      <c r="M283" s="9">
        <f t="shared" si="14"/>
        <v>-1.0022088315280399E-2</v>
      </c>
      <c r="P283" s="15"/>
      <c r="R283" s="10" t="s">
        <v>564</v>
      </c>
      <c r="S283" s="11">
        <v>0.20738602416874799</v>
      </c>
      <c r="V283" s="16"/>
    </row>
    <row r="284" spans="1:22">
      <c r="A284" s="1" t="s">
        <v>566</v>
      </c>
      <c r="B284">
        <v>0.13846807456803581</v>
      </c>
      <c r="C284">
        <v>0.6207736506348841</v>
      </c>
      <c r="D284">
        <v>0.6521324905709438</v>
      </c>
      <c r="E284">
        <v>0.48230557606684832</v>
      </c>
      <c r="F284" s="8">
        <f t="shared" si="12"/>
        <v>3.7404091542137998E-3</v>
      </c>
      <c r="G284" s="8">
        <f t="shared" si="13"/>
        <v>-0.26413868921702949</v>
      </c>
      <c r="I284" s="10" t="s">
        <v>567</v>
      </c>
      <c r="J284" s="11">
        <v>3.7404091542137998E-3</v>
      </c>
      <c r="L284" s="12" t="str">
        <f>_xlfn.XLOOKUP(I284,Sheet!$B$2:$B$900,Sheet!$A$2:$A$900)</f>
        <v>NFLX</v>
      </c>
      <c r="M284" s="9">
        <f t="shared" si="14"/>
        <v>3.7404091542137998E-3</v>
      </c>
      <c r="P284" s="15"/>
      <c r="R284" s="10" t="s">
        <v>566</v>
      </c>
      <c r="S284" s="11">
        <v>-0.26413868921702949</v>
      </c>
      <c r="V284" s="16"/>
    </row>
    <row r="285" spans="1:22">
      <c r="A285" s="1" t="s">
        <v>568</v>
      </c>
      <c r="B285">
        <v>0.20351387673044399</v>
      </c>
      <c r="C285">
        <v>-5.9328942857509108E-2</v>
      </c>
      <c r="D285">
        <v>0.96609516262755413</v>
      </c>
      <c r="E285">
        <v>-0.26284281958795308</v>
      </c>
      <c r="F285" s="8">
        <f t="shared" si="12"/>
        <v>-5.9552642000721004E-3</v>
      </c>
      <c r="G285" s="8">
        <f t="shared" si="13"/>
        <v>5.7016158997238803E-2</v>
      </c>
      <c r="I285" s="10" t="s">
        <v>569</v>
      </c>
      <c r="J285" s="11">
        <v>-5.9552642000721004E-3</v>
      </c>
      <c r="L285" s="12" t="str">
        <f>_xlfn.XLOOKUP(I285,Sheet!$B$2:$B$900,Sheet!$A$2:$A$900)</f>
        <v>NI</v>
      </c>
      <c r="M285" s="9">
        <f t="shared" si="14"/>
        <v>-5.9552642000721004E-3</v>
      </c>
      <c r="P285" s="15"/>
      <c r="R285" s="10" t="s">
        <v>568</v>
      </c>
      <c r="S285" s="11">
        <v>5.7016158997238803E-2</v>
      </c>
      <c r="V285" s="16"/>
    </row>
    <row r="286" spans="1:22">
      <c r="A286" s="1" t="s">
        <v>570</v>
      </c>
      <c r="B286">
        <v>0.19798138933645909</v>
      </c>
      <c r="C286">
        <v>0.42955814210768878</v>
      </c>
      <c r="D286">
        <v>0.93939098699146895</v>
      </c>
      <c r="E286">
        <v>0.23157675277122969</v>
      </c>
      <c r="F286" s="8">
        <f t="shared" si="12"/>
        <v>1.4614344195058001E-3</v>
      </c>
      <c r="G286" s="8">
        <f t="shared" si="13"/>
        <v>0.1435231216664499</v>
      </c>
      <c r="I286" s="10" t="s">
        <v>571</v>
      </c>
      <c r="J286" s="11">
        <v>1.4614344195058001E-3</v>
      </c>
      <c r="L286" s="12" t="str">
        <f>_xlfn.XLOOKUP(I286,Sheet!$B$2:$B$900,Sheet!$A$2:$A$900)</f>
        <v>NKE</v>
      </c>
      <c r="M286" s="9">
        <f t="shared" si="14"/>
        <v>1.4614344195058001E-3</v>
      </c>
      <c r="P286" s="15"/>
      <c r="R286" s="10" t="s">
        <v>570</v>
      </c>
      <c r="S286" s="11">
        <v>0.1435231216664499</v>
      </c>
      <c r="V286" s="16"/>
    </row>
    <row r="287" spans="1:22">
      <c r="A287" s="1" t="s">
        <v>572</v>
      </c>
      <c r="B287">
        <v>0.16681560105329171</v>
      </c>
      <c r="C287">
        <v>-2.5547622069836851E-2</v>
      </c>
      <c r="D287">
        <v>0.78896015454969748</v>
      </c>
      <c r="E287">
        <v>-0.19236322312312851</v>
      </c>
      <c r="F287" s="8">
        <f t="shared" si="12"/>
        <v>-2.2055958463778002E-3</v>
      </c>
      <c r="G287" s="8">
        <f t="shared" si="13"/>
        <v>0.21216181545410981</v>
      </c>
      <c r="I287" s="10" t="s">
        <v>573</v>
      </c>
      <c r="J287" s="11">
        <v>-2.2055958463778002E-3</v>
      </c>
      <c r="L287" s="12" t="str">
        <f>_xlfn.XLOOKUP(I287,Sheet!$B$2:$B$900,Sheet!$A$2:$A$900)</f>
        <v>NOC</v>
      </c>
      <c r="M287" s="9">
        <f t="shared" si="14"/>
        <v>-2.2055958463778002E-3</v>
      </c>
      <c r="P287" s="15"/>
      <c r="R287" s="10" t="s">
        <v>572</v>
      </c>
      <c r="S287" s="11">
        <v>0.21216181545410981</v>
      </c>
      <c r="V287" s="16"/>
    </row>
    <row r="288" spans="1:22">
      <c r="A288" s="1" t="s">
        <v>574</v>
      </c>
      <c r="B288">
        <v>0.21693789200310801</v>
      </c>
      <c r="C288">
        <v>9.3613783240273363E-2</v>
      </c>
      <c r="D288">
        <v>1.030890115793188</v>
      </c>
      <c r="E288">
        <v>-0.1233241087628346</v>
      </c>
      <c r="F288" s="8">
        <f t="shared" si="12"/>
        <v>-3.7364398230587E-3</v>
      </c>
      <c r="G288" s="8">
        <f t="shared" si="13"/>
        <v>-7.1945595896812806E-2</v>
      </c>
      <c r="I288" s="10" t="s">
        <v>575</v>
      </c>
      <c r="J288" s="11">
        <v>-3.7364398230587E-3</v>
      </c>
      <c r="L288" s="12" t="str">
        <f>_xlfn.XLOOKUP(I288,Sheet!$B$2:$B$900,Sheet!$A$2:$A$900)</f>
        <v>NRG</v>
      </c>
      <c r="M288" s="9">
        <f t="shared" si="14"/>
        <v>-3.7364398230587E-3</v>
      </c>
      <c r="P288" s="15"/>
      <c r="R288" s="10" t="s">
        <v>574</v>
      </c>
      <c r="S288" s="11">
        <v>-7.1945595896812806E-2</v>
      </c>
      <c r="V288" s="16"/>
    </row>
    <row r="289" spans="1:22">
      <c r="A289" s="1" t="s">
        <v>576</v>
      </c>
      <c r="B289">
        <v>0.24826444402692849</v>
      </c>
      <c r="C289">
        <v>0.33597610896321789</v>
      </c>
      <c r="D289">
        <v>1.182096921655339</v>
      </c>
      <c r="E289">
        <v>8.7711664936289485E-2</v>
      </c>
      <c r="F289" s="8">
        <f t="shared" si="12"/>
        <v>1.5194258445068E-3</v>
      </c>
      <c r="G289" s="8">
        <f t="shared" si="13"/>
        <v>6.5688236288226898E-2</v>
      </c>
      <c r="I289" s="10" t="s">
        <v>577</v>
      </c>
      <c r="J289" s="11">
        <v>1.5194258445068E-3</v>
      </c>
      <c r="L289" s="12" t="str">
        <f>_xlfn.XLOOKUP(I289,Sheet!$B$2:$B$900,Sheet!$A$2:$A$900)</f>
        <v>NSC</v>
      </c>
      <c r="M289" s="9">
        <f t="shared" si="14"/>
        <v>1.5194258445068E-3</v>
      </c>
      <c r="P289" s="15"/>
      <c r="R289" s="10" t="s">
        <v>576</v>
      </c>
      <c r="S289" s="11">
        <v>6.5688236288226898E-2</v>
      </c>
      <c r="V289" s="16"/>
    </row>
    <row r="290" spans="1:22">
      <c r="A290" s="1" t="s">
        <v>578</v>
      </c>
      <c r="B290">
        <v>0.22097826066341131</v>
      </c>
      <c r="C290">
        <v>0.23985696177414101</v>
      </c>
      <c r="D290">
        <v>1.050392142034871</v>
      </c>
      <c r="E290">
        <v>1.8878701110729701E-2</v>
      </c>
      <c r="F290" s="8">
        <f t="shared" si="12"/>
        <v>4.9941707473399001E-3</v>
      </c>
      <c r="G290" s="8">
        <f t="shared" si="13"/>
        <v>-0.21661453005287751</v>
      </c>
      <c r="I290" s="10" t="s">
        <v>579</v>
      </c>
      <c r="J290" s="11">
        <v>4.9941707473399001E-3</v>
      </c>
      <c r="L290" s="12" t="str">
        <f>_xlfn.XLOOKUP(I290,Sheet!$B$2:$B$900,Sheet!$A$2:$A$900)</f>
        <v>NTAP</v>
      </c>
      <c r="M290" s="9">
        <f t="shared" si="14"/>
        <v>4.9941707473399001E-3</v>
      </c>
      <c r="P290" s="15"/>
      <c r="R290" s="10" t="s">
        <v>578</v>
      </c>
      <c r="S290" s="11">
        <v>-0.21661453005287751</v>
      </c>
      <c r="V290" s="16"/>
    </row>
    <row r="291" spans="1:22">
      <c r="A291" s="1" t="s">
        <v>580</v>
      </c>
      <c r="B291">
        <v>0.25130724597067849</v>
      </c>
      <c r="C291">
        <v>3.985899985775998E-2</v>
      </c>
      <c r="D291">
        <v>1.196783899093383</v>
      </c>
      <c r="E291">
        <v>-0.2114482461129186</v>
      </c>
      <c r="F291" s="8">
        <f t="shared" si="12"/>
        <v>2.5376489933373E-3</v>
      </c>
      <c r="G291" s="8">
        <f t="shared" si="13"/>
        <v>0.14465528970130281</v>
      </c>
      <c r="I291" s="10" t="s">
        <v>581</v>
      </c>
      <c r="J291" s="11">
        <v>2.5376489933373E-3</v>
      </c>
      <c r="L291" s="12" t="str">
        <f>_xlfn.XLOOKUP(I291,Sheet!$B$2:$B$900,Sheet!$A$2:$A$900)</f>
        <v>NTRS</v>
      </c>
      <c r="M291" s="9">
        <f t="shared" si="14"/>
        <v>2.5376489933373E-3</v>
      </c>
      <c r="P291" s="15"/>
      <c r="R291" s="10" t="s">
        <v>580</v>
      </c>
      <c r="S291" s="11">
        <v>0.14465528970130281</v>
      </c>
      <c r="V291" s="16"/>
    </row>
    <row r="292" spans="1:22">
      <c r="A292" s="1" t="s">
        <v>582</v>
      </c>
      <c r="B292">
        <v>0.23707920971356811</v>
      </c>
      <c r="C292">
        <v>0.1064940115696075</v>
      </c>
      <c r="D292">
        <v>1.128108102456312</v>
      </c>
      <c r="E292">
        <v>-0.13058519814396069</v>
      </c>
      <c r="F292" s="8">
        <f t="shared" si="12"/>
        <v>2.3059421432868E-3</v>
      </c>
      <c r="G292" s="8">
        <f t="shared" si="13"/>
        <v>-8.3711266915504401E-2</v>
      </c>
      <c r="I292" s="10" t="s">
        <v>583</v>
      </c>
      <c r="J292" s="11">
        <v>2.3059421432868E-3</v>
      </c>
      <c r="L292" s="12" t="str">
        <f>_xlfn.XLOOKUP(I292,Sheet!$B$2:$B$900,Sheet!$A$2:$A$900)</f>
        <v>NUE</v>
      </c>
      <c r="M292" s="9">
        <f t="shared" si="14"/>
        <v>2.3059421432868E-3</v>
      </c>
      <c r="P292" s="15"/>
      <c r="R292" s="10" t="s">
        <v>582</v>
      </c>
      <c r="S292" s="11">
        <v>-8.3711266915504401E-2</v>
      </c>
      <c r="V292" s="16"/>
    </row>
    <row r="293" spans="1:22">
      <c r="A293" s="1" t="s">
        <v>584</v>
      </c>
      <c r="B293">
        <v>0.27847713266514668</v>
      </c>
      <c r="C293">
        <v>0.96840655440892354</v>
      </c>
      <c r="D293">
        <v>1.3279273386772601</v>
      </c>
      <c r="E293">
        <v>0.68992942174377681</v>
      </c>
      <c r="F293" s="8">
        <f t="shared" si="12"/>
        <v>1.2977127737260299E-2</v>
      </c>
      <c r="G293" s="8">
        <f t="shared" si="13"/>
        <v>0.25979513180614289</v>
      </c>
      <c r="I293" s="10" t="s">
        <v>585</v>
      </c>
      <c r="J293" s="11">
        <v>1.2977127737260299E-2</v>
      </c>
      <c r="L293" s="12" t="str">
        <f>_xlfn.XLOOKUP(I293,Sheet!$B$2:$B$900,Sheet!$A$2:$A$900)</f>
        <v>NVDA</v>
      </c>
      <c r="M293" s="9">
        <f t="shared" si="14"/>
        <v>1.2977127737260299E-2</v>
      </c>
      <c r="P293" s="15"/>
      <c r="R293" s="10" t="s">
        <v>584</v>
      </c>
      <c r="S293" s="11">
        <v>0.25979513180614289</v>
      </c>
      <c r="V293" s="16"/>
    </row>
    <row r="294" spans="1:22">
      <c r="A294" s="1" t="s">
        <v>586</v>
      </c>
      <c r="B294">
        <v>0.24378860494211349</v>
      </c>
      <c r="C294">
        <v>0.25301117771625908</v>
      </c>
      <c r="D294">
        <v>1.1604929694855231</v>
      </c>
      <c r="E294">
        <v>9.2225727741456764E-3</v>
      </c>
      <c r="F294" s="8">
        <f t="shared" si="12"/>
        <v>-4.9919048234080996E-3</v>
      </c>
      <c r="G294" s="8">
        <f t="shared" si="13"/>
        <v>-0.45220441483175999</v>
      </c>
      <c r="I294" s="10" t="s">
        <v>587</v>
      </c>
      <c r="J294" s="11">
        <v>-4.9919048234080996E-3</v>
      </c>
      <c r="L294" s="12" t="str">
        <f>_xlfn.XLOOKUP(I294,Sheet!$B$2:$B$900,Sheet!$A$2:$A$900)</f>
        <v>NVR</v>
      </c>
      <c r="M294" s="9">
        <f t="shared" si="14"/>
        <v>-4.9919048234080996E-3</v>
      </c>
      <c r="P294" s="15"/>
      <c r="R294" s="10" t="s">
        <v>586</v>
      </c>
      <c r="S294" s="11">
        <v>-0.45220441483175999</v>
      </c>
      <c r="V294" s="16"/>
    </row>
    <row r="295" spans="1:22">
      <c r="A295" s="1" t="s">
        <v>588</v>
      </c>
      <c r="B295">
        <v>0.2500773305358947</v>
      </c>
      <c r="C295">
        <v>5.5338910269294828E-2</v>
      </c>
      <c r="D295">
        <v>1.1908473509462141</v>
      </c>
      <c r="E295">
        <v>-0.1947384202665999</v>
      </c>
      <c r="F295" s="8">
        <f t="shared" si="12"/>
        <v>-6.9378859044943002E-3</v>
      </c>
      <c r="G295" s="8">
        <f t="shared" si="13"/>
        <v>0.15044320594628691</v>
      </c>
      <c r="I295" s="10" t="s">
        <v>589</v>
      </c>
      <c r="J295" s="11">
        <v>-6.9378859044943002E-3</v>
      </c>
      <c r="L295" s="12" t="str">
        <f>_xlfn.XLOOKUP(I295,Sheet!$B$2:$B$900,Sheet!$A$2:$A$900)</f>
        <v>O</v>
      </c>
      <c r="M295" s="9">
        <f t="shared" si="14"/>
        <v>-6.9378859044943002E-3</v>
      </c>
      <c r="P295" s="15"/>
      <c r="R295" s="10" t="s">
        <v>588</v>
      </c>
      <c r="S295" s="11">
        <v>0.15044320594628691</v>
      </c>
      <c r="V295" s="16"/>
    </row>
    <row r="296" spans="1:22">
      <c r="A296" s="1" t="s">
        <v>590</v>
      </c>
      <c r="B296">
        <v>0.1796915148245555</v>
      </c>
      <c r="C296">
        <v>0.5248922953402817</v>
      </c>
      <c r="D296">
        <v>0.85110953480797957</v>
      </c>
      <c r="E296">
        <v>0.34520078051572622</v>
      </c>
      <c r="F296" s="8">
        <f t="shared" si="12"/>
        <v>2.5612063152760001E-3</v>
      </c>
      <c r="G296" s="8">
        <f t="shared" si="13"/>
        <v>0.25167254441040388</v>
      </c>
      <c r="I296" s="10" t="s">
        <v>591</v>
      </c>
      <c r="J296" s="11">
        <v>2.5612063152760001E-3</v>
      </c>
      <c r="L296" s="12" t="str">
        <f>_xlfn.XLOOKUP(I296,Sheet!$B$2:$B$900,Sheet!$A$2:$A$900)</f>
        <v>ODFL</v>
      </c>
      <c r="M296" s="9">
        <f t="shared" si="14"/>
        <v>2.5612063152760001E-3</v>
      </c>
      <c r="P296" s="15"/>
      <c r="R296" s="10" t="s">
        <v>590</v>
      </c>
      <c r="S296" s="11">
        <v>0.25167254441040388</v>
      </c>
      <c r="V296" s="16"/>
    </row>
    <row r="297" spans="1:22">
      <c r="A297" s="1" t="s">
        <v>592</v>
      </c>
      <c r="B297">
        <v>0.33492018443535859</v>
      </c>
      <c r="C297">
        <v>-0.10139675161452499</v>
      </c>
      <c r="D297">
        <v>1.6003663088133959</v>
      </c>
      <c r="E297">
        <v>-0.43631693604988359</v>
      </c>
      <c r="F297" s="8">
        <f t="shared" si="12"/>
        <v>-4.661813629881E-4</v>
      </c>
      <c r="G297" s="8">
        <f t="shared" si="13"/>
        <v>0.15348820461795601</v>
      </c>
      <c r="I297" s="10" t="s">
        <v>593</v>
      </c>
      <c r="J297" s="11">
        <v>-4.661813629881E-4</v>
      </c>
      <c r="L297" s="12" t="str">
        <f>_xlfn.XLOOKUP(I297,Sheet!$B$2:$B$900,Sheet!$A$2:$A$900)</f>
        <v>OKE</v>
      </c>
      <c r="M297" s="9">
        <f t="shared" si="14"/>
        <v>-4.661813629881E-4</v>
      </c>
      <c r="P297" s="15"/>
      <c r="R297" s="10" t="s">
        <v>592</v>
      </c>
      <c r="S297" s="11">
        <v>0.15348820461795601</v>
      </c>
      <c r="V297" s="16"/>
    </row>
    <row r="298" spans="1:22">
      <c r="A298" s="1" t="s">
        <v>594</v>
      </c>
      <c r="B298">
        <v>0.2105233531119734</v>
      </c>
      <c r="C298">
        <v>-9.9740479705444196E-2</v>
      </c>
      <c r="D298">
        <v>0.99992845949378184</v>
      </c>
      <c r="E298">
        <v>-0.31026383281741748</v>
      </c>
      <c r="F298" s="8">
        <f t="shared" si="12"/>
        <v>-2.3525687795141999E-3</v>
      </c>
      <c r="G298" s="8">
        <f t="shared" si="13"/>
        <v>6.9177683609253304E-2</v>
      </c>
      <c r="I298" s="10" t="s">
        <v>595</v>
      </c>
      <c r="J298" s="11">
        <v>-2.3525687795141999E-3</v>
      </c>
      <c r="L298" s="12" t="str">
        <f>_xlfn.XLOOKUP(I298,Sheet!$B$2:$B$900,Sheet!$A$2:$A$900)</f>
        <v>OMC</v>
      </c>
      <c r="M298" s="9">
        <f t="shared" si="14"/>
        <v>-2.3525687795141999E-3</v>
      </c>
      <c r="P298" s="15"/>
      <c r="R298" s="10" t="s">
        <v>594</v>
      </c>
      <c r="S298" s="11">
        <v>6.9177683609253304E-2</v>
      </c>
      <c r="V298" s="16"/>
    </row>
    <row r="299" spans="1:22">
      <c r="A299" s="1" t="s">
        <v>596</v>
      </c>
      <c r="B299">
        <v>0.32254947645499382</v>
      </c>
      <c r="C299">
        <v>0.5990573228304148</v>
      </c>
      <c r="D299">
        <v>1.540655452714645</v>
      </c>
      <c r="E299">
        <v>0.27650784637542097</v>
      </c>
      <c r="F299" s="8">
        <f t="shared" si="12"/>
        <v>1.1667982859874E-2</v>
      </c>
      <c r="G299" s="8">
        <f t="shared" si="13"/>
        <v>1.2743721753708401E-2</v>
      </c>
      <c r="I299" s="10" t="s">
        <v>597</v>
      </c>
      <c r="J299" s="11">
        <v>1.1667982859874E-2</v>
      </c>
      <c r="L299" s="12" t="str">
        <f>_xlfn.XLOOKUP(I299,Sheet!$B$2:$B$900,Sheet!$A$2:$A$900)</f>
        <v>ON</v>
      </c>
      <c r="M299" s="9">
        <f t="shared" si="14"/>
        <v>1.1667982859874E-2</v>
      </c>
      <c r="P299" s="15"/>
      <c r="R299" s="10" t="s">
        <v>596</v>
      </c>
      <c r="S299" s="11">
        <v>1.2743721753708401E-2</v>
      </c>
      <c r="V299" s="16"/>
    </row>
    <row r="300" spans="1:22">
      <c r="A300" s="1" t="s">
        <v>598</v>
      </c>
      <c r="B300">
        <v>0.1963106412121485</v>
      </c>
      <c r="C300">
        <v>0.2978141043236332</v>
      </c>
      <c r="D300">
        <v>0.93132663036884766</v>
      </c>
      <c r="E300">
        <v>0.1015034631114847</v>
      </c>
      <c r="F300" s="8">
        <f t="shared" si="12"/>
        <v>3.158795649776E-4</v>
      </c>
      <c r="G300" s="8">
        <f t="shared" si="13"/>
        <v>9.0307972742576098E-2</v>
      </c>
      <c r="I300" s="10" t="s">
        <v>599</v>
      </c>
      <c r="J300" s="11">
        <v>3.158795649776E-4</v>
      </c>
      <c r="L300" s="12" t="str">
        <f>_xlfn.XLOOKUP(I300,Sheet!$B$2:$B$900,Sheet!$A$2:$A$900)</f>
        <v>ORCL</v>
      </c>
      <c r="M300" s="9">
        <f t="shared" si="14"/>
        <v>3.158795649776E-4</v>
      </c>
      <c r="P300" s="15"/>
      <c r="R300" s="10" t="s">
        <v>598</v>
      </c>
      <c r="S300" s="11">
        <v>9.0307972742576098E-2</v>
      </c>
      <c r="V300" s="16"/>
    </row>
    <row r="301" spans="1:22">
      <c r="A301" s="1" t="s">
        <v>600</v>
      </c>
      <c r="B301">
        <v>0.19738094995468081</v>
      </c>
      <c r="C301">
        <v>0.12137736356640411</v>
      </c>
      <c r="D301">
        <v>0.9364927899296438</v>
      </c>
      <c r="E301">
        <v>-7.60035863882767E-2</v>
      </c>
      <c r="F301" s="8">
        <f t="shared" si="12"/>
        <v>-3.8084514598505999E-3</v>
      </c>
      <c r="G301" s="8">
        <f t="shared" si="13"/>
        <v>0.1270910913483336</v>
      </c>
      <c r="I301" s="10" t="s">
        <v>601</v>
      </c>
      <c r="J301" s="11">
        <v>-3.8084514598505999E-3</v>
      </c>
      <c r="L301" s="12" t="str">
        <f>_xlfn.XLOOKUP(I301,Sheet!$B$2:$B$900,Sheet!$A$2:$A$900)</f>
        <v>ORLY</v>
      </c>
      <c r="M301" s="9">
        <f t="shared" si="14"/>
        <v>-3.8084514598505999E-3</v>
      </c>
      <c r="P301" s="15"/>
      <c r="R301" s="10" t="s">
        <v>600</v>
      </c>
      <c r="S301" s="11">
        <v>0.1270910913483336</v>
      </c>
      <c r="V301" s="16"/>
    </row>
    <row r="302" spans="1:22">
      <c r="A302" s="1" t="s">
        <v>602</v>
      </c>
      <c r="B302">
        <v>0.3809039392990175</v>
      </c>
      <c r="C302">
        <v>-0.17302715384000639</v>
      </c>
      <c r="D302">
        <v>1.822320409896558</v>
      </c>
      <c r="E302">
        <v>-0.553931093139024</v>
      </c>
      <c r="F302" s="8">
        <f t="shared" si="12"/>
        <v>-2.7376615701504002E-3</v>
      </c>
      <c r="G302" s="8">
        <f t="shared" si="13"/>
        <v>-1.8702268924831409</v>
      </c>
      <c r="I302" s="10" t="s">
        <v>603</v>
      </c>
      <c r="J302" s="11">
        <v>-2.7376615701504002E-3</v>
      </c>
      <c r="L302" s="12" t="str">
        <f>_xlfn.XLOOKUP(I302,Sheet!$B$2:$B$900,Sheet!$A$2:$A$900)</f>
        <v>OXY</v>
      </c>
      <c r="M302" s="9">
        <f t="shared" si="14"/>
        <v>-2.7376615701504002E-3</v>
      </c>
      <c r="P302" s="15"/>
      <c r="R302" s="10" t="s">
        <v>602</v>
      </c>
      <c r="S302" s="11">
        <v>-1.8702268924831409</v>
      </c>
      <c r="V302" s="16"/>
    </row>
    <row r="303" spans="1:22">
      <c r="A303" s="1" t="s">
        <v>604</v>
      </c>
      <c r="B303">
        <v>0.26363568764327078</v>
      </c>
      <c r="C303">
        <v>0.1745767803783794</v>
      </c>
      <c r="D303">
        <v>1.256290744441477</v>
      </c>
      <c r="E303">
        <v>-8.9058907264891407E-2</v>
      </c>
      <c r="F303" s="8">
        <f t="shared" si="12"/>
        <v>-2.8336770547089999E-4</v>
      </c>
      <c r="G303" s="8">
        <f t="shared" si="13"/>
        <v>-0.37769503584344699</v>
      </c>
      <c r="I303" s="10" t="s">
        <v>605</v>
      </c>
      <c r="J303" s="11">
        <v>-2.8336770547089999E-4</v>
      </c>
      <c r="L303" s="12" t="str">
        <f>_xlfn.XLOOKUP(I303,Sheet!$B$2:$B$900,Sheet!$A$2:$A$900)</f>
        <v>PARA</v>
      </c>
      <c r="M303" s="9">
        <f t="shared" si="14"/>
        <v>-2.8336770547089999E-4</v>
      </c>
      <c r="P303" s="15"/>
      <c r="R303" s="10" t="s">
        <v>604</v>
      </c>
      <c r="S303" s="11">
        <v>-0.37769503584344699</v>
      </c>
      <c r="V303" s="16"/>
    </row>
    <row r="304" spans="1:22">
      <c r="A304" s="1" t="s">
        <v>606</v>
      </c>
      <c r="B304">
        <v>0.25134408015755888</v>
      </c>
      <c r="C304">
        <v>0.24236174956231701</v>
      </c>
      <c r="D304">
        <v>1.196961690116809</v>
      </c>
      <c r="E304">
        <v>-8.9823305952418386E-3</v>
      </c>
      <c r="F304" s="8">
        <f t="shared" si="12"/>
        <v>-3.9477667352409999E-4</v>
      </c>
      <c r="G304" s="8">
        <f t="shared" si="13"/>
        <v>0.1433124410210532</v>
      </c>
      <c r="I304" s="10" t="s">
        <v>607</v>
      </c>
      <c r="J304" s="11">
        <v>-3.9477667352409999E-4</v>
      </c>
      <c r="L304" s="12" t="str">
        <f>_xlfn.XLOOKUP(I304,Sheet!$B$2:$B$900,Sheet!$A$2:$A$900)</f>
        <v>PAYX</v>
      </c>
      <c r="M304" s="9">
        <f t="shared" si="14"/>
        <v>-3.9477667352409999E-4</v>
      </c>
      <c r="P304" s="15"/>
      <c r="R304" s="10" t="s">
        <v>606</v>
      </c>
      <c r="S304" s="11">
        <v>0.1433124410210532</v>
      </c>
      <c r="V304" s="16"/>
    </row>
    <row r="305" spans="1:22">
      <c r="A305" s="1" t="s">
        <v>608</v>
      </c>
      <c r="B305">
        <v>0.17850281183092909</v>
      </c>
      <c r="C305">
        <v>0.1757552500526903</v>
      </c>
      <c r="D305">
        <v>0.84537191061466443</v>
      </c>
      <c r="E305">
        <v>-2.7475617782388162E-3</v>
      </c>
      <c r="F305" s="8">
        <f t="shared" si="12"/>
        <v>2.2451243856183001E-3</v>
      </c>
      <c r="G305" s="8">
        <f t="shared" si="13"/>
        <v>0.17889773046444071</v>
      </c>
      <c r="I305" s="10" t="s">
        <v>609</v>
      </c>
      <c r="J305" s="11">
        <v>2.2451243856183001E-3</v>
      </c>
      <c r="L305" s="12" t="str">
        <f>_xlfn.XLOOKUP(I305,Sheet!$B$2:$B$900,Sheet!$A$2:$A$900)</f>
        <v>PCAR</v>
      </c>
      <c r="M305" s="9">
        <f t="shared" si="14"/>
        <v>2.2451243856183001E-3</v>
      </c>
      <c r="P305" s="15"/>
      <c r="R305" s="10" t="s">
        <v>608</v>
      </c>
      <c r="S305" s="11">
        <v>0.17889773046444071</v>
      </c>
      <c r="V305" s="16"/>
    </row>
    <row r="306" spans="1:22">
      <c r="A306" s="1" t="s">
        <v>610</v>
      </c>
      <c r="B306">
        <v>0.25361942627303657</v>
      </c>
      <c r="C306">
        <v>0.41210323200709248</v>
      </c>
      <c r="D306">
        <v>1.207944316551107</v>
      </c>
      <c r="E306">
        <v>0.1584838057340559</v>
      </c>
      <c r="F306" s="8">
        <f t="shared" si="12"/>
        <v>-2.7641547734483002E-3</v>
      </c>
      <c r="G306" s="8">
        <f t="shared" si="13"/>
        <v>-2.223237330225059</v>
      </c>
      <c r="I306" s="10" t="s">
        <v>611</v>
      </c>
      <c r="J306" s="11">
        <v>-2.7641547734483002E-3</v>
      </c>
      <c r="L306" s="12" t="str">
        <f>_xlfn.XLOOKUP(I306,Sheet!$B$2:$B$900,Sheet!$A$2:$A$900)</f>
        <v>PCG</v>
      </c>
      <c r="M306" s="9">
        <f t="shared" si="14"/>
        <v>-2.7641547734483002E-3</v>
      </c>
      <c r="P306" s="15"/>
      <c r="R306" s="10" t="s">
        <v>610</v>
      </c>
      <c r="S306" s="11">
        <v>-2.223237330225059</v>
      </c>
      <c r="V306" s="16"/>
    </row>
    <row r="307" spans="1:22">
      <c r="A307" s="1" t="s">
        <v>612</v>
      </c>
      <c r="B307">
        <v>0.26687380710102832</v>
      </c>
      <c r="C307">
        <v>9.435108830399852E-2</v>
      </c>
      <c r="D307">
        <v>1.2719204792375469</v>
      </c>
      <c r="E307">
        <v>-0.17252271879702979</v>
      </c>
      <c r="F307" s="8">
        <f t="shared" si="12"/>
        <v>-7.7821980641141998E-3</v>
      </c>
      <c r="G307" s="8">
        <f t="shared" si="13"/>
        <v>0.1895932550654118</v>
      </c>
      <c r="I307" s="10" t="s">
        <v>613</v>
      </c>
      <c r="J307" s="11">
        <v>-7.7821980641141998E-3</v>
      </c>
      <c r="L307" s="12" t="str">
        <f>_xlfn.XLOOKUP(I307,Sheet!$B$2:$B$900,Sheet!$A$2:$A$900)</f>
        <v>PEAK</v>
      </c>
      <c r="M307" s="9">
        <f t="shared" si="14"/>
        <v>-7.7821980641141998E-3</v>
      </c>
      <c r="P307" s="15"/>
      <c r="R307" s="10" t="s">
        <v>612</v>
      </c>
      <c r="S307" s="11">
        <v>0.1895932550654118</v>
      </c>
      <c r="V307" s="16"/>
    </row>
    <row r="308" spans="1:22">
      <c r="A308" s="1" t="s">
        <v>614</v>
      </c>
      <c r="B308">
        <v>0.18261692802302551</v>
      </c>
      <c r="C308">
        <v>0.105289707533871</v>
      </c>
      <c r="D308">
        <v>0.86522990098269548</v>
      </c>
      <c r="E308">
        <v>-7.7327220489154525E-2</v>
      </c>
      <c r="F308" s="8">
        <f t="shared" si="12"/>
        <v>-6.5158938083051997E-3</v>
      </c>
      <c r="G308" s="8">
        <f t="shared" si="13"/>
        <v>0.1080789583470045</v>
      </c>
      <c r="I308" s="10" t="s">
        <v>615</v>
      </c>
      <c r="J308" s="11">
        <v>-6.5158938083051997E-3</v>
      </c>
      <c r="L308" s="12" t="str">
        <f>_xlfn.XLOOKUP(I308,Sheet!$B$2:$B$900,Sheet!$A$2:$A$900)</f>
        <v>PEG</v>
      </c>
      <c r="M308" s="9">
        <f t="shared" si="14"/>
        <v>-6.5158938083051997E-3</v>
      </c>
      <c r="P308" s="15"/>
      <c r="R308" s="10" t="s">
        <v>614</v>
      </c>
      <c r="S308" s="11">
        <v>0.1080789583470045</v>
      </c>
      <c r="V308" s="16"/>
    </row>
    <row r="309" spans="1:22">
      <c r="A309" s="1" t="s">
        <v>616</v>
      </c>
      <c r="B309">
        <v>0.18662027916007451</v>
      </c>
      <c r="C309">
        <v>0.17740747958320241</v>
      </c>
      <c r="D309">
        <v>0.88455325127408668</v>
      </c>
      <c r="E309">
        <v>-9.2127995768720994E-3</v>
      </c>
      <c r="F309" s="8">
        <f t="shared" si="12"/>
        <v>-4.1580676792752997E-3</v>
      </c>
      <c r="G309" s="8">
        <f t="shared" si="13"/>
        <v>0.18151108790044571</v>
      </c>
      <c r="I309" s="10" t="s">
        <v>617</v>
      </c>
      <c r="J309" s="11">
        <v>-4.1580676792752997E-3</v>
      </c>
      <c r="L309" s="12" t="str">
        <f>_xlfn.XLOOKUP(I309,Sheet!$B$2:$B$900,Sheet!$A$2:$A$900)</f>
        <v>PEP</v>
      </c>
      <c r="M309" s="9">
        <f t="shared" si="14"/>
        <v>-4.1580676792752997E-3</v>
      </c>
      <c r="P309" s="15"/>
      <c r="R309" s="10" t="s">
        <v>616</v>
      </c>
      <c r="S309" s="11">
        <v>0.18151108790044571</v>
      </c>
      <c r="V309" s="16"/>
    </row>
    <row r="310" spans="1:22">
      <c r="A310" s="1" t="s">
        <v>618</v>
      </c>
      <c r="B310">
        <v>0.14519720680438661</v>
      </c>
      <c r="C310">
        <v>9.4045496922326888E-2</v>
      </c>
      <c r="D310">
        <v>0.68461262406629131</v>
      </c>
      <c r="E310">
        <v>-5.1151709882059693E-2</v>
      </c>
      <c r="F310" s="8">
        <f t="shared" si="12"/>
        <v>-3.4709570478372999E-3</v>
      </c>
      <c r="G310" s="8">
        <f t="shared" si="13"/>
        <v>-0.15669049546157279</v>
      </c>
      <c r="I310" s="10" t="s">
        <v>619</v>
      </c>
      <c r="J310" s="11">
        <v>-3.4709570478372999E-3</v>
      </c>
      <c r="L310" s="12" t="str">
        <f>_xlfn.XLOOKUP(I310,Sheet!$B$2:$B$900,Sheet!$A$2:$A$900)</f>
        <v>PFE</v>
      </c>
      <c r="M310" s="9">
        <f t="shared" si="14"/>
        <v>-3.4709570478372999E-3</v>
      </c>
      <c r="P310" s="15"/>
      <c r="R310" s="10" t="s">
        <v>618</v>
      </c>
      <c r="S310" s="11">
        <v>-0.15669049546157279</v>
      </c>
      <c r="V310" s="16"/>
    </row>
    <row r="311" spans="1:22">
      <c r="A311" s="1" t="s">
        <v>620</v>
      </c>
      <c r="B311">
        <v>0.31038925772356057</v>
      </c>
      <c r="C311">
        <v>0.1606942354123673</v>
      </c>
      <c r="D311">
        <v>1.481960584809394</v>
      </c>
      <c r="E311">
        <v>-0.1496950223111933</v>
      </c>
      <c r="F311" s="8">
        <f t="shared" si="12"/>
        <v>3.4237295845013999E-3</v>
      </c>
      <c r="G311" s="8">
        <f t="shared" si="13"/>
        <v>0.12858680740879661</v>
      </c>
      <c r="I311" s="10" t="s">
        <v>621</v>
      </c>
      <c r="J311" s="11">
        <v>3.4237295845013999E-3</v>
      </c>
      <c r="L311" s="12" t="str">
        <f>_xlfn.XLOOKUP(I311,Sheet!$B$2:$B$900,Sheet!$A$2:$A$900)</f>
        <v>PFG</v>
      </c>
      <c r="M311" s="9">
        <f t="shared" si="14"/>
        <v>3.4237295845013999E-3</v>
      </c>
      <c r="P311" s="15"/>
      <c r="R311" s="10" t="s">
        <v>620</v>
      </c>
      <c r="S311" s="11">
        <v>0.12858680740879661</v>
      </c>
      <c r="V311" s="16"/>
    </row>
    <row r="312" spans="1:22">
      <c r="A312" s="1" t="s">
        <v>622</v>
      </c>
      <c r="B312">
        <v>0.14977952133035999</v>
      </c>
      <c r="C312">
        <v>0.18485825958276539</v>
      </c>
      <c r="D312">
        <v>0.70673051123118968</v>
      </c>
      <c r="E312">
        <v>3.5078738252405317E-2</v>
      </c>
      <c r="F312" s="8">
        <f t="shared" si="12"/>
        <v>-3.8659497126915E-3</v>
      </c>
      <c r="G312" s="8">
        <f t="shared" si="13"/>
        <v>0.2316044492116833</v>
      </c>
      <c r="I312" s="10" t="s">
        <v>623</v>
      </c>
      <c r="J312" s="11">
        <v>-3.8659497126915E-3</v>
      </c>
      <c r="L312" s="12" t="str">
        <f>_xlfn.XLOOKUP(I312,Sheet!$B$2:$B$900,Sheet!$A$2:$A$900)</f>
        <v>PG</v>
      </c>
      <c r="M312" s="9">
        <f t="shared" si="14"/>
        <v>-3.8659497126915E-3</v>
      </c>
      <c r="P312" s="15"/>
      <c r="R312" s="10" t="s">
        <v>622</v>
      </c>
      <c r="S312" s="11">
        <v>0.2316044492116833</v>
      </c>
      <c r="V312" s="16"/>
    </row>
    <row r="313" spans="1:22">
      <c r="A313" s="1" t="s">
        <v>624</v>
      </c>
      <c r="B313">
        <v>0.15497777906237301</v>
      </c>
      <c r="C313">
        <v>0.41525866716961879</v>
      </c>
      <c r="D313">
        <v>0.73182142922012816</v>
      </c>
      <c r="E313">
        <v>0.26028088810724581</v>
      </c>
      <c r="F313" s="8">
        <f t="shared" si="12"/>
        <v>-1.0737880051208001E-3</v>
      </c>
      <c r="G313" s="8">
        <f t="shared" si="13"/>
        <v>7.4023368394544001E-2</v>
      </c>
      <c r="I313" s="10" t="s">
        <v>625</v>
      </c>
      <c r="J313" s="11">
        <v>-1.0737880051208001E-3</v>
      </c>
      <c r="L313" s="12" t="str">
        <f>_xlfn.XLOOKUP(I313,Sheet!$B$2:$B$900,Sheet!$A$2:$A$900)</f>
        <v>PGR</v>
      </c>
      <c r="M313" s="9">
        <f t="shared" si="14"/>
        <v>-1.0737880051208001E-3</v>
      </c>
      <c r="P313" s="15"/>
      <c r="R313" s="10" t="s">
        <v>624</v>
      </c>
      <c r="S313" s="11">
        <v>7.4023368394544001E-2</v>
      </c>
      <c r="V313" s="16"/>
    </row>
    <row r="314" spans="1:22">
      <c r="A314" s="1" t="s">
        <v>626</v>
      </c>
      <c r="B314">
        <v>0.30137394249652782</v>
      </c>
      <c r="C314">
        <v>0.4789607361977789</v>
      </c>
      <c r="D314">
        <v>1.4384455175181241</v>
      </c>
      <c r="E314">
        <v>0.17758679370125111</v>
      </c>
      <c r="F314" s="8">
        <f t="shared" si="12"/>
        <v>5.4646855922094E-3</v>
      </c>
      <c r="G314" s="8">
        <f t="shared" si="13"/>
        <v>0.15247450999762599</v>
      </c>
      <c r="I314" s="10" t="s">
        <v>627</v>
      </c>
      <c r="J314" s="11">
        <v>5.4646855922094E-3</v>
      </c>
      <c r="L314" s="12" t="str">
        <f>_xlfn.XLOOKUP(I314,Sheet!$B$2:$B$900,Sheet!$A$2:$A$900)</f>
        <v>PH</v>
      </c>
      <c r="M314" s="9">
        <f t="shared" si="14"/>
        <v>5.4646855922094E-3</v>
      </c>
      <c r="P314" s="15"/>
      <c r="R314" s="10" t="s">
        <v>626</v>
      </c>
      <c r="S314" s="11">
        <v>0.15247450999762599</v>
      </c>
      <c r="V314" s="16"/>
    </row>
    <row r="315" spans="1:22">
      <c r="A315" s="1" t="s">
        <v>628</v>
      </c>
      <c r="B315">
        <v>0.27219532518714601</v>
      </c>
      <c r="C315">
        <v>0.33828809245352809</v>
      </c>
      <c r="D315">
        <v>1.297606349534657</v>
      </c>
      <c r="E315">
        <v>6.609276726638208E-2</v>
      </c>
      <c r="F315" s="8">
        <f t="shared" si="12"/>
        <v>-3.4773808006057002E-3</v>
      </c>
      <c r="G315" s="8">
        <f t="shared" si="13"/>
        <v>0.30422055346108789</v>
      </c>
      <c r="I315" s="10" t="s">
        <v>629</v>
      </c>
      <c r="J315" s="11">
        <v>-3.4773808006057002E-3</v>
      </c>
      <c r="L315" s="12" t="str">
        <f>_xlfn.XLOOKUP(I315,Sheet!$B$2:$B$900,Sheet!$A$2:$A$900)</f>
        <v>PHM</v>
      </c>
      <c r="M315" s="9">
        <f t="shared" si="14"/>
        <v>-3.4773808006057002E-3</v>
      </c>
      <c r="P315" s="15"/>
      <c r="R315" s="10" t="s">
        <v>628</v>
      </c>
      <c r="S315" s="11">
        <v>0.30422055346108789</v>
      </c>
      <c r="V315" s="16"/>
    </row>
    <row r="316" spans="1:22">
      <c r="A316" s="1" t="s">
        <v>630</v>
      </c>
      <c r="B316">
        <v>0.19440386889849171</v>
      </c>
      <c r="C316">
        <v>0.34358137839566311</v>
      </c>
      <c r="D316">
        <v>0.92212303366164583</v>
      </c>
      <c r="E316">
        <v>0.14917750949717129</v>
      </c>
      <c r="F316" s="8">
        <f t="shared" si="12"/>
        <v>6.942822082541E-4</v>
      </c>
      <c r="G316" s="8">
        <f t="shared" si="13"/>
        <v>0.17329302960303891</v>
      </c>
      <c r="I316" s="10" t="s">
        <v>631</v>
      </c>
      <c r="J316" s="11">
        <v>6.942822082541E-4</v>
      </c>
      <c r="L316" s="12" t="str">
        <f>_xlfn.XLOOKUP(I316,Sheet!$B$2:$B$900,Sheet!$A$2:$A$900)</f>
        <v>PKG</v>
      </c>
      <c r="M316" s="9">
        <f t="shared" si="14"/>
        <v>6.942822082541E-4</v>
      </c>
      <c r="P316" s="15"/>
      <c r="R316" s="10" t="s">
        <v>630</v>
      </c>
      <c r="S316" s="11">
        <v>0.17329302960303891</v>
      </c>
      <c r="V316" s="16"/>
    </row>
    <row r="317" spans="1:22">
      <c r="A317" s="1" t="s">
        <v>632</v>
      </c>
      <c r="B317">
        <v>0.23203283743975089</v>
      </c>
      <c r="C317">
        <v>0.2452077227874444</v>
      </c>
      <c r="D317">
        <v>1.103750304249379</v>
      </c>
      <c r="E317">
        <v>1.3174885347693449E-2</v>
      </c>
      <c r="F317" s="8">
        <f t="shared" si="12"/>
        <v>-2.3284448720692998E-3</v>
      </c>
      <c r="G317" s="8">
        <f t="shared" si="13"/>
        <v>0.25281002957304</v>
      </c>
      <c r="I317" s="10" t="s">
        <v>633</v>
      </c>
      <c r="J317" s="11">
        <v>-2.3284448720692998E-3</v>
      </c>
      <c r="L317" s="12" t="str">
        <f>_xlfn.XLOOKUP(I317,Sheet!$B$2:$B$900,Sheet!$A$2:$A$900)</f>
        <v>PLD</v>
      </c>
      <c r="M317" s="9">
        <f t="shared" si="14"/>
        <v>-2.3284448720692998E-3</v>
      </c>
      <c r="P317" s="15"/>
      <c r="R317" s="10" t="s">
        <v>632</v>
      </c>
      <c r="S317" s="11">
        <v>0.25281002957304</v>
      </c>
      <c r="V317" s="16"/>
    </row>
    <row r="318" spans="1:22">
      <c r="A318" s="1" t="s">
        <v>634</v>
      </c>
      <c r="B318">
        <v>0.18703177758770531</v>
      </c>
      <c r="C318">
        <v>0.1139291074753473</v>
      </c>
      <c r="D318">
        <v>0.88653946931723593</v>
      </c>
      <c r="E318">
        <v>-7.3102670112357993E-2</v>
      </c>
      <c r="F318" s="8">
        <f t="shared" si="12"/>
        <v>-2.9046295237899998E-3</v>
      </c>
      <c r="G318" s="8">
        <f t="shared" si="13"/>
        <v>6.4411116088962203E-2</v>
      </c>
      <c r="I318" s="10" t="s">
        <v>635</v>
      </c>
      <c r="J318" s="11">
        <v>-2.9046295237899998E-3</v>
      </c>
      <c r="L318" s="12" t="str">
        <f>_xlfn.XLOOKUP(I318,Sheet!$B$2:$B$900,Sheet!$A$2:$A$900)</f>
        <v>PM</v>
      </c>
      <c r="M318" s="9">
        <f t="shared" si="14"/>
        <v>-2.9046295237899998E-3</v>
      </c>
      <c r="P318" s="15"/>
      <c r="R318" s="10" t="s">
        <v>634</v>
      </c>
      <c r="S318" s="11">
        <v>6.4411116088962203E-2</v>
      </c>
      <c r="V318" s="16"/>
    </row>
    <row r="319" spans="1:22">
      <c r="A319" s="1" t="s">
        <v>636</v>
      </c>
      <c r="B319">
        <v>0.28274079512230987</v>
      </c>
      <c r="C319">
        <v>0.13801065312232211</v>
      </c>
      <c r="D319">
        <v>1.3485071580244961</v>
      </c>
      <c r="E319">
        <v>-0.14473014199998779</v>
      </c>
      <c r="F319" s="8">
        <f t="shared" si="12"/>
        <v>2.1269576737129999E-4</v>
      </c>
      <c r="G319" s="8">
        <f t="shared" si="13"/>
        <v>0.1941797693855648</v>
      </c>
      <c r="I319" s="10" t="s">
        <v>637</v>
      </c>
      <c r="J319" s="11">
        <v>2.1269576737129999E-4</v>
      </c>
      <c r="L319" s="12" t="str">
        <f>_xlfn.XLOOKUP(I319,Sheet!$B$2:$B$900,Sheet!$A$2:$A$900)</f>
        <v>PNC</v>
      </c>
      <c r="M319" s="9">
        <f t="shared" si="14"/>
        <v>2.1269576737129999E-4</v>
      </c>
      <c r="P319" s="15"/>
      <c r="R319" s="10" t="s">
        <v>636</v>
      </c>
      <c r="S319" s="11">
        <v>0.1941797693855648</v>
      </c>
      <c r="V319" s="16"/>
    </row>
    <row r="320" spans="1:22">
      <c r="A320" s="1" t="s">
        <v>638</v>
      </c>
      <c r="B320">
        <v>0.2327619971147904</v>
      </c>
      <c r="C320">
        <v>0.2825667852805106</v>
      </c>
      <c r="D320">
        <v>1.107269807619631</v>
      </c>
      <c r="E320">
        <v>4.9804788165720183E-2</v>
      </c>
      <c r="F320" s="8">
        <f t="shared" si="12"/>
        <v>3.3146434375868998E-3</v>
      </c>
      <c r="G320" s="8">
        <f t="shared" si="13"/>
        <v>3.8083111122211702E-2</v>
      </c>
      <c r="I320" s="10" t="s">
        <v>639</v>
      </c>
      <c r="J320" s="11">
        <v>3.3146434375868998E-3</v>
      </c>
      <c r="L320" s="12" t="str">
        <f>_xlfn.XLOOKUP(I320,Sheet!$B$2:$B$900,Sheet!$A$2:$A$900)</f>
        <v>PNR</v>
      </c>
      <c r="M320" s="9">
        <f t="shared" si="14"/>
        <v>3.3146434375868998E-3</v>
      </c>
      <c r="P320" s="15"/>
      <c r="R320" s="10" t="s">
        <v>638</v>
      </c>
      <c r="S320" s="11">
        <v>3.8083111122211702E-2</v>
      </c>
      <c r="V320" s="16"/>
    </row>
    <row r="321" spans="1:22">
      <c r="A321" s="1" t="s">
        <v>640</v>
      </c>
      <c r="B321">
        <v>0.20812825044005009</v>
      </c>
      <c r="C321">
        <v>1.909099999823172E-2</v>
      </c>
      <c r="D321">
        <v>0.98836779285999343</v>
      </c>
      <c r="E321">
        <v>-0.18903725044181841</v>
      </c>
      <c r="F321" s="8">
        <f t="shared" si="12"/>
        <v>-7.6151273196188004E-3</v>
      </c>
      <c r="G321" s="8">
        <f t="shared" si="13"/>
        <v>2.4822099211655999E-2</v>
      </c>
      <c r="I321" s="10" t="s">
        <v>641</v>
      </c>
      <c r="J321" s="11">
        <v>-7.6151273196188004E-3</v>
      </c>
      <c r="L321" s="12" t="str">
        <f>_xlfn.XLOOKUP(I321,Sheet!$B$2:$B$900,Sheet!$A$2:$A$900)</f>
        <v>PNW</v>
      </c>
      <c r="M321" s="9">
        <f t="shared" si="14"/>
        <v>-7.6151273196188004E-3</v>
      </c>
      <c r="P321" s="15"/>
      <c r="R321" s="10" t="s">
        <v>640</v>
      </c>
      <c r="S321" s="11">
        <v>2.4822099211655999E-2</v>
      </c>
      <c r="V321" s="16"/>
    </row>
    <row r="322" spans="1:22">
      <c r="A322" s="1" t="s">
        <v>642</v>
      </c>
      <c r="B322">
        <v>0.13909539816966759</v>
      </c>
      <c r="C322">
        <v>0.5210360316510505</v>
      </c>
      <c r="D322">
        <v>0.65516045221742725</v>
      </c>
      <c r="E322">
        <v>0.38194063348138291</v>
      </c>
      <c r="F322" s="8">
        <f t="shared" ref="F322:F385" si="15">_xlfn.XLOOKUP(A322,$L$2:$L$900,$M$2:$M$900)</f>
        <v>2.4725596453433001E-3</v>
      </c>
      <c r="G322" s="8">
        <f t="shared" ref="G322:G385" si="16">_xlfn.XLOOKUP(A322,$R$2:$R$900,$S$2:$S$900)</f>
        <v>0.42364598039794088</v>
      </c>
      <c r="I322" s="10" t="s">
        <v>643</v>
      </c>
      <c r="J322" s="11">
        <v>2.4725596453433001E-3</v>
      </c>
      <c r="L322" s="12" t="str">
        <f>_xlfn.XLOOKUP(I322,Sheet!$B$2:$B$900,Sheet!$A$2:$A$900)</f>
        <v>PODD</v>
      </c>
      <c r="M322" s="9">
        <f t="shared" ref="M322:M385" si="17">J322</f>
        <v>2.4725596453433001E-3</v>
      </c>
      <c r="P322" s="15"/>
      <c r="R322" s="10" t="s">
        <v>642</v>
      </c>
      <c r="S322" s="11">
        <v>0.42364598039794088</v>
      </c>
      <c r="V322" s="16"/>
    </row>
    <row r="323" spans="1:22">
      <c r="A323" s="1" t="s">
        <v>644</v>
      </c>
      <c r="B323">
        <v>0.18109120865107939</v>
      </c>
      <c r="C323">
        <v>0.68622521532195357</v>
      </c>
      <c r="D323">
        <v>0.8578655682371521</v>
      </c>
      <c r="E323">
        <v>0.50513400667087427</v>
      </c>
      <c r="F323" s="8">
        <f t="shared" si="15"/>
        <v>-1.7015951025857001E-3</v>
      </c>
      <c r="G323" s="8">
        <f t="shared" si="16"/>
        <v>0.23168808734734669</v>
      </c>
      <c r="I323" s="10" t="s">
        <v>645</v>
      </c>
      <c r="J323" s="11">
        <v>-1.7015951025857001E-3</v>
      </c>
      <c r="L323" s="12" t="str">
        <f>_xlfn.XLOOKUP(I323,Sheet!$B$2:$B$900,Sheet!$A$2:$A$900)</f>
        <v>POOL</v>
      </c>
      <c r="M323" s="9">
        <f t="shared" si="17"/>
        <v>-1.7015951025857001E-3</v>
      </c>
      <c r="P323" s="15"/>
      <c r="R323" s="10" t="s">
        <v>644</v>
      </c>
      <c r="S323" s="11">
        <v>0.23168808734734669</v>
      </c>
      <c r="V323" s="16"/>
    </row>
    <row r="324" spans="1:22">
      <c r="A324" s="1" t="s">
        <v>646</v>
      </c>
      <c r="B324">
        <v>0.2011774466952482</v>
      </c>
      <c r="C324">
        <v>0.19168611941444119</v>
      </c>
      <c r="D324">
        <v>0.95481769671066341</v>
      </c>
      <c r="E324">
        <v>-9.4913272808069549E-3</v>
      </c>
      <c r="F324" s="8">
        <f t="shared" si="15"/>
        <v>3.463998955169E-4</v>
      </c>
      <c r="G324" s="8">
        <f t="shared" si="16"/>
        <v>0.1683762388812983</v>
      </c>
      <c r="I324" s="10" t="s">
        <v>647</v>
      </c>
      <c r="J324" s="11">
        <v>3.463998955169E-4</v>
      </c>
      <c r="L324" s="12" t="str">
        <f>_xlfn.XLOOKUP(I324,Sheet!$B$2:$B$900,Sheet!$A$2:$A$900)</f>
        <v>PPG</v>
      </c>
      <c r="M324" s="9">
        <f t="shared" si="17"/>
        <v>3.463998955169E-4</v>
      </c>
      <c r="P324" s="15"/>
      <c r="R324" s="10" t="s">
        <v>646</v>
      </c>
      <c r="S324" s="11">
        <v>0.1683762388812983</v>
      </c>
      <c r="V324" s="16"/>
    </row>
    <row r="325" spans="1:22">
      <c r="A325" s="1" t="s">
        <v>648</v>
      </c>
      <c r="B325">
        <v>0.2176911448969282</v>
      </c>
      <c r="C325">
        <v>-7.4428562455113867E-2</v>
      </c>
      <c r="D325">
        <v>1.0345259121615329</v>
      </c>
      <c r="E325">
        <v>-0.29211970735204212</v>
      </c>
      <c r="F325" s="8">
        <f t="shared" si="15"/>
        <v>-4.7354654616564998E-3</v>
      </c>
      <c r="G325" s="8">
        <f t="shared" si="16"/>
        <v>0.1254988734731908</v>
      </c>
      <c r="I325" s="10" t="s">
        <v>649</v>
      </c>
      <c r="J325" s="11">
        <v>-4.7354654616564998E-3</v>
      </c>
      <c r="L325" s="12" t="str">
        <f>_xlfn.XLOOKUP(I325,Sheet!$B$2:$B$900,Sheet!$A$2:$A$900)</f>
        <v>PPL</v>
      </c>
      <c r="M325" s="9">
        <f t="shared" si="17"/>
        <v>-4.7354654616564998E-3</v>
      </c>
      <c r="P325" s="15"/>
      <c r="R325" s="10" t="s">
        <v>648</v>
      </c>
      <c r="S325" s="11">
        <v>0.1254988734731908</v>
      </c>
      <c r="V325" s="16"/>
    </row>
    <row r="326" spans="1:22">
      <c r="A326" s="1" t="s">
        <v>650</v>
      </c>
      <c r="B326">
        <v>0.33272838247725861</v>
      </c>
      <c r="C326">
        <v>0.1090087864688888</v>
      </c>
      <c r="D326">
        <v>1.589786932796696</v>
      </c>
      <c r="E326">
        <v>-0.2237195960083698</v>
      </c>
      <c r="F326" s="8">
        <f t="shared" si="15"/>
        <v>3.3016208252528E-3</v>
      </c>
      <c r="G326" s="8">
        <f t="shared" si="16"/>
        <v>-7.2262505492423001E-3</v>
      </c>
      <c r="I326" s="10" t="s">
        <v>651</v>
      </c>
      <c r="J326" s="11">
        <v>3.3016208252528E-3</v>
      </c>
      <c r="L326" s="12" t="str">
        <f>_xlfn.XLOOKUP(I326,Sheet!$B$2:$B$900,Sheet!$A$2:$A$900)</f>
        <v>PRU</v>
      </c>
      <c r="M326" s="9">
        <f t="shared" si="17"/>
        <v>3.3016208252528E-3</v>
      </c>
      <c r="P326" s="15"/>
      <c r="R326" s="10" t="s">
        <v>650</v>
      </c>
      <c r="S326" s="11">
        <v>-7.2262505492423001E-3</v>
      </c>
      <c r="V326" s="16"/>
    </row>
    <row r="327" spans="1:22">
      <c r="A327" s="1" t="s">
        <v>652</v>
      </c>
      <c r="B327">
        <v>0.1479272538674542</v>
      </c>
      <c r="C327">
        <v>0.18684851484030579</v>
      </c>
      <c r="D327">
        <v>0.69778999819753651</v>
      </c>
      <c r="E327">
        <v>3.8921260972851653E-2</v>
      </c>
      <c r="F327" s="8">
        <f t="shared" si="15"/>
        <v>-9.1962512624216008E-3</v>
      </c>
      <c r="G327" s="8">
        <f t="shared" si="16"/>
        <v>9.85613861031365E-2</v>
      </c>
      <c r="I327" s="10" t="s">
        <v>653</v>
      </c>
      <c r="J327" s="11">
        <v>-9.1962512624216008E-3</v>
      </c>
      <c r="L327" s="12" t="str">
        <f>_xlfn.XLOOKUP(I327,Sheet!$B$2:$B$900,Sheet!$A$2:$A$900)</f>
        <v>PSA</v>
      </c>
      <c r="M327" s="9">
        <f t="shared" si="17"/>
        <v>-9.1962512624216008E-3</v>
      </c>
      <c r="P327" s="15"/>
      <c r="R327" s="10" t="s">
        <v>652</v>
      </c>
      <c r="S327" s="11">
        <v>9.85613861031365E-2</v>
      </c>
      <c r="V327" s="16"/>
    </row>
    <row r="328" spans="1:22">
      <c r="A328" s="1" t="s">
        <v>654</v>
      </c>
      <c r="B328">
        <v>0.19580763503759591</v>
      </c>
      <c r="C328">
        <v>0.57106964319004072</v>
      </c>
      <c r="D328">
        <v>0.92889872330377365</v>
      </c>
      <c r="E328">
        <v>0.37526200815244493</v>
      </c>
      <c r="F328" s="8">
        <f t="shared" si="15"/>
        <v>3.6701939074122998E-3</v>
      </c>
      <c r="G328" s="8">
        <f t="shared" si="16"/>
        <v>-0.49940647725892678</v>
      </c>
      <c r="I328" s="10" t="s">
        <v>655</v>
      </c>
      <c r="J328" s="11">
        <v>3.6701939074122998E-3</v>
      </c>
      <c r="L328" s="12" t="str">
        <f>_xlfn.XLOOKUP(I328,Sheet!$B$2:$B$900,Sheet!$A$2:$A$900)</f>
        <v>PTC</v>
      </c>
      <c r="M328" s="9">
        <f t="shared" si="17"/>
        <v>3.6701939074122998E-3</v>
      </c>
      <c r="P328" s="15"/>
      <c r="R328" s="10" t="s">
        <v>654</v>
      </c>
      <c r="S328" s="11">
        <v>-0.49940647725892678</v>
      </c>
      <c r="V328" s="16"/>
    </row>
    <row r="329" spans="1:22">
      <c r="A329" s="1" t="s">
        <v>656</v>
      </c>
      <c r="B329">
        <v>0.2147451366924279</v>
      </c>
      <c r="C329">
        <v>0.6951414538455577</v>
      </c>
      <c r="D329">
        <v>1.020306138140203</v>
      </c>
      <c r="E329">
        <v>0.4803963171531298</v>
      </c>
      <c r="F329" s="8">
        <f t="shared" si="15"/>
        <v>1.9526076988112E-3</v>
      </c>
      <c r="G329" s="8">
        <f t="shared" si="16"/>
        <v>0.1382973583668701</v>
      </c>
      <c r="I329" s="10" t="s">
        <v>657</v>
      </c>
      <c r="J329" s="11">
        <v>1.9526076988112E-3</v>
      </c>
      <c r="L329" s="12" t="str">
        <f>_xlfn.XLOOKUP(I329,Sheet!$B$2:$B$900,Sheet!$A$2:$A$900)</f>
        <v>PWR</v>
      </c>
      <c r="M329" s="9">
        <f t="shared" si="17"/>
        <v>1.9526076988112E-3</v>
      </c>
      <c r="P329" s="15"/>
      <c r="R329" s="10" t="s">
        <v>656</v>
      </c>
      <c r="S329" s="11">
        <v>0.1382973583668701</v>
      </c>
      <c r="V329" s="16"/>
    </row>
    <row r="330" spans="1:22">
      <c r="A330" s="1" t="s">
        <v>658</v>
      </c>
      <c r="B330">
        <v>0.31294862919035682</v>
      </c>
      <c r="C330">
        <v>6.7440330394996972E-2</v>
      </c>
      <c r="D330">
        <v>1.4943141430374021</v>
      </c>
      <c r="E330">
        <v>-0.24550829879535979</v>
      </c>
      <c r="F330" s="8">
        <f t="shared" si="15"/>
        <v>3.3424605778360002E-3</v>
      </c>
      <c r="G330" s="8">
        <f t="shared" si="16"/>
        <v>-0.13231301498084039</v>
      </c>
      <c r="I330" s="10" t="s">
        <v>659</v>
      </c>
      <c r="J330" s="11">
        <v>3.3424605778360002E-3</v>
      </c>
      <c r="L330" s="12" t="str">
        <f>_xlfn.XLOOKUP(I330,Sheet!$B$2:$B$900,Sheet!$A$2:$A$900)</f>
        <v>PXD</v>
      </c>
      <c r="M330" s="9">
        <f t="shared" si="17"/>
        <v>3.3424605778360002E-3</v>
      </c>
      <c r="P330" s="15"/>
      <c r="R330" s="10" t="s">
        <v>658</v>
      </c>
      <c r="S330" s="11">
        <v>-0.13231301498084039</v>
      </c>
      <c r="V330" s="16"/>
    </row>
    <row r="331" spans="1:22">
      <c r="A331" s="1" t="s">
        <v>660</v>
      </c>
      <c r="B331">
        <v>0.24336748965615629</v>
      </c>
      <c r="C331">
        <v>0.71049669114212899</v>
      </c>
      <c r="D331">
        <v>1.158460332850604</v>
      </c>
      <c r="E331">
        <v>0.4671292014859727</v>
      </c>
      <c r="F331" s="8">
        <f t="shared" si="15"/>
        <v>3.2412076868265E-3</v>
      </c>
      <c r="G331" s="8">
        <f t="shared" si="16"/>
        <v>0.32663299468201512</v>
      </c>
      <c r="I331" s="10" t="s">
        <v>661</v>
      </c>
      <c r="J331" s="11">
        <v>3.2412076868265E-3</v>
      </c>
      <c r="L331" s="12" t="str">
        <f>_xlfn.XLOOKUP(I331,Sheet!$B$2:$B$900,Sheet!$A$2:$A$900)</f>
        <v>QCOM</v>
      </c>
      <c r="M331" s="9">
        <f t="shared" si="17"/>
        <v>3.2412076868265E-3</v>
      </c>
      <c r="P331" s="15"/>
      <c r="R331" s="10" t="s">
        <v>660</v>
      </c>
      <c r="S331" s="11">
        <v>0.32663299468201512</v>
      </c>
      <c r="V331" s="16"/>
    </row>
    <row r="332" spans="1:22">
      <c r="A332" s="1" t="s">
        <v>662</v>
      </c>
      <c r="B332">
        <v>0.38004246914589762</v>
      </c>
      <c r="C332">
        <v>8.0456435548463712E-2</v>
      </c>
      <c r="D332">
        <v>1.818162271136192</v>
      </c>
      <c r="E332">
        <v>-0.29958603359743391</v>
      </c>
      <c r="F332" s="8">
        <f t="shared" si="15"/>
        <v>2.5581818645420999E-3</v>
      </c>
      <c r="G332" s="8">
        <f t="shared" si="16"/>
        <v>2.6668897602441899E-2</v>
      </c>
      <c r="I332" s="10" t="s">
        <v>663</v>
      </c>
      <c r="J332" s="11">
        <v>2.5581818645420999E-3</v>
      </c>
      <c r="L332" s="12" t="str">
        <f>_xlfn.XLOOKUP(I332,Sheet!$B$2:$B$900,Sheet!$A$2:$A$900)</f>
        <v>RCL</v>
      </c>
      <c r="M332" s="9">
        <f t="shared" si="17"/>
        <v>2.5581818645420999E-3</v>
      </c>
      <c r="P332" s="15"/>
      <c r="R332" s="10" t="s">
        <v>662</v>
      </c>
      <c r="S332" s="11">
        <v>2.6668897602441899E-2</v>
      </c>
      <c r="V332" s="16"/>
    </row>
    <row r="333" spans="1:22">
      <c r="A333" s="1" t="s">
        <v>664</v>
      </c>
      <c r="B333">
        <v>0.25781340306991318</v>
      </c>
      <c r="C333">
        <v>-3.4945581075573988E-2</v>
      </c>
      <c r="D333">
        <v>1.228187777588041</v>
      </c>
      <c r="E333">
        <v>-0.29275898414548718</v>
      </c>
      <c r="F333" s="8">
        <f t="shared" si="15"/>
        <v>-5.5578383398117003E-3</v>
      </c>
      <c r="G333" s="8">
        <f t="shared" si="16"/>
        <v>5.44293706497741E-2</v>
      </c>
      <c r="I333" s="10" t="s">
        <v>665</v>
      </c>
      <c r="J333" s="11">
        <v>-5.5578383398117003E-3</v>
      </c>
      <c r="L333" s="12" t="str">
        <f>_xlfn.XLOOKUP(I333,Sheet!$B$2:$B$900,Sheet!$A$2:$A$900)</f>
        <v>REG</v>
      </c>
      <c r="M333" s="9">
        <f t="shared" si="17"/>
        <v>-5.5578383398117003E-3</v>
      </c>
      <c r="P333" s="15"/>
      <c r="R333" s="10" t="s">
        <v>664</v>
      </c>
      <c r="S333" s="11">
        <v>5.44293706497741E-2</v>
      </c>
      <c r="V333" s="16"/>
    </row>
    <row r="334" spans="1:22">
      <c r="A334" s="1" t="s">
        <v>666</v>
      </c>
      <c r="B334">
        <v>0.11663859071186899</v>
      </c>
      <c r="C334">
        <v>0.34482660974429702</v>
      </c>
      <c r="D334">
        <v>0.54676607408819544</v>
      </c>
      <c r="E334">
        <v>0.228188019032428</v>
      </c>
      <c r="F334" s="8">
        <f t="shared" si="15"/>
        <v>-2.315216634880488E-5</v>
      </c>
      <c r="G334" s="8">
        <f t="shared" si="16"/>
        <v>-0.34726974456034548</v>
      </c>
      <c r="I334" s="10" t="s">
        <v>667</v>
      </c>
      <c r="J334" s="11">
        <v>-2.315216634880488E-5</v>
      </c>
      <c r="L334" s="12" t="str">
        <f>_xlfn.XLOOKUP(I334,Sheet!$B$2:$B$900,Sheet!$A$2:$A$900)</f>
        <v>REGN</v>
      </c>
      <c r="M334" s="9">
        <f t="shared" si="17"/>
        <v>-2.315216634880488E-5</v>
      </c>
      <c r="P334" s="15"/>
      <c r="R334" s="10" t="s">
        <v>666</v>
      </c>
      <c r="S334" s="11">
        <v>-0.34726974456034548</v>
      </c>
      <c r="V334" s="16"/>
    </row>
    <row r="335" spans="1:22">
      <c r="A335" s="1" t="s">
        <v>668</v>
      </c>
      <c r="B335">
        <v>0.31359810338800981</v>
      </c>
      <c r="C335">
        <v>0.23429852748738</v>
      </c>
      <c r="D335">
        <v>1.4974490210425631</v>
      </c>
      <c r="E335">
        <v>-7.9299575900629804E-2</v>
      </c>
      <c r="F335" s="8">
        <f t="shared" si="15"/>
        <v>2.2641454659258001E-3</v>
      </c>
      <c r="G335" s="8">
        <f t="shared" si="16"/>
        <v>0.1210601165754684</v>
      </c>
      <c r="I335" s="10" t="s">
        <v>669</v>
      </c>
      <c r="J335" s="11">
        <v>2.2641454659258001E-3</v>
      </c>
      <c r="L335" s="12" t="str">
        <f>_xlfn.XLOOKUP(I335,Sheet!$B$2:$B$900,Sheet!$A$2:$A$900)</f>
        <v>RF</v>
      </c>
      <c r="M335" s="9">
        <f t="shared" si="17"/>
        <v>2.2641454659258001E-3</v>
      </c>
      <c r="P335" s="15"/>
      <c r="R335" s="10" t="s">
        <v>668</v>
      </c>
      <c r="S335" s="11">
        <v>0.1210601165754684</v>
      </c>
      <c r="V335" s="16"/>
    </row>
    <row r="336" spans="1:22">
      <c r="A336" s="1" t="s">
        <v>670</v>
      </c>
      <c r="B336">
        <v>0.20559500178573201</v>
      </c>
      <c r="C336">
        <v>0.14403080245299721</v>
      </c>
      <c r="D336">
        <v>0.97614032406027473</v>
      </c>
      <c r="E336">
        <v>-6.1564199332734847E-2</v>
      </c>
      <c r="F336" s="8">
        <f t="shared" si="15"/>
        <v>3.0944862963890002E-3</v>
      </c>
      <c r="G336" s="8">
        <f t="shared" si="16"/>
        <v>-0.1117805433243938</v>
      </c>
      <c r="I336" s="10" t="s">
        <v>671</v>
      </c>
      <c r="J336" s="11">
        <v>3.0944862963890002E-3</v>
      </c>
      <c r="L336" s="12" t="str">
        <f>_xlfn.XLOOKUP(I336,Sheet!$B$2:$B$900,Sheet!$A$2:$A$900)</f>
        <v>RHI</v>
      </c>
      <c r="M336" s="9">
        <f t="shared" si="17"/>
        <v>3.0944862963890002E-3</v>
      </c>
      <c r="P336" s="15"/>
      <c r="R336" s="10" t="s">
        <v>670</v>
      </c>
      <c r="S336" s="11">
        <v>-0.1117805433243938</v>
      </c>
      <c r="V336" s="16"/>
    </row>
    <row r="337" spans="1:22">
      <c r="A337" s="1" t="s">
        <v>672</v>
      </c>
      <c r="B337">
        <v>0.27543721730957638</v>
      </c>
      <c r="C337">
        <v>0.24746114910722589</v>
      </c>
      <c r="D337">
        <v>1.313254294205032</v>
      </c>
      <c r="E337">
        <v>-2.7976068202350522E-2</v>
      </c>
      <c r="F337" s="8">
        <f t="shared" si="15"/>
        <v>2.8269366045881E-3</v>
      </c>
      <c r="G337" s="8">
        <f t="shared" si="16"/>
        <v>7.6055550177767994E-2</v>
      </c>
      <c r="I337" s="10" t="s">
        <v>673</v>
      </c>
      <c r="J337" s="11">
        <v>2.8269366045881E-3</v>
      </c>
      <c r="L337" s="12" t="str">
        <f>_xlfn.XLOOKUP(I337,Sheet!$B$2:$B$900,Sheet!$A$2:$A$900)</f>
        <v>RJF</v>
      </c>
      <c r="M337" s="9">
        <f t="shared" si="17"/>
        <v>2.8269366045881E-3</v>
      </c>
      <c r="P337" s="15"/>
      <c r="R337" s="10" t="s">
        <v>672</v>
      </c>
      <c r="S337" s="11">
        <v>7.6055550177767994E-2</v>
      </c>
      <c r="V337" s="16"/>
    </row>
    <row r="338" spans="1:22">
      <c r="A338" s="1" t="s">
        <v>674</v>
      </c>
      <c r="B338">
        <v>0.22734984047827719</v>
      </c>
      <c r="C338">
        <v>8.1980757237603341E-2</v>
      </c>
      <c r="D338">
        <v>1.0811464437329661</v>
      </c>
      <c r="E338">
        <v>-0.14536908324067391</v>
      </c>
      <c r="F338" s="8">
        <f t="shared" si="15"/>
        <v>2.6778519048152E-3</v>
      </c>
      <c r="G338" s="8">
        <f t="shared" si="16"/>
        <v>-0.21735134979928911</v>
      </c>
      <c r="I338" s="10" t="s">
        <v>675</v>
      </c>
      <c r="J338" s="11">
        <v>2.6778519048152E-3</v>
      </c>
      <c r="L338" s="12" t="str">
        <f>_xlfn.XLOOKUP(I338,Sheet!$B$2:$B$900,Sheet!$A$2:$A$900)</f>
        <v>RL</v>
      </c>
      <c r="M338" s="9">
        <f t="shared" si="17"/>
        <v>2.6778519048152E-3</v>
      </c>
      <c r="P338" s="15"/>
      <c r="R338" s="10" t="s">
        <v>674</v>
      </c>
      <c r="S338" s="11">
        <v>-0.21735134979928911</v>
      </c>
      <c r="V338" s="16"/>
    </row>
    <row r="339" spans="1:22">
      <c r="A339" s="1" t="s">
        <v>676</v>
      </c>
      <c r="B339">
        <v>0.20446271633963911</v>
      </c>
      <c r="C339">
        <v>0.44418995210961087</v>
      </c>
      <c r="D339">
        <v>0.97067501573340464</v>
      </c>
      <c r="E339">
        <v>0.23972723576997179</v>
      </c>
      <c r="F339" s="8">
        <f t="shared" si="15"/>
        <v>-6.5918580223300004E-4</v>
      </c>
      <c r="G339" s="8">
        <f t="shared" si="16"/>
        <v>0.2932090690387904</v>
      </c>
      <c r="I339" s="10" t="s">
        <v>677</v>
      </c>
      <c r="J339" s="11">
        <v>-6.5918580223300004E-4</v>
      </c>
      <c r="L339" s="12" t="str">
        <f>_xlfn.XLOOKUP(I339,Sheet!$B$2:$B$900,Sheet!$A$2:$A$900)</f>
        <v>RMD</v>
      </c>
      <c r="M339" s="9">
        <f t="shared" si="17"/>
        <v>-6.5918580223300004E-4</v>
      </c>
      <c r="P339" s="15"/>
      <c r="R339" s="10" t="s">
        <v>676</v>
      </c>
      <c r="S339" s="11">
        <v>0.2932090690387904</v>
      </c>
      <c r="V339" s="16"/>
    </row>
    <row r="340" spans="1:22">
      <c r="A340" s="1" t="s">
        <v>678</v>
      </c>
      <c r="B340">
        <v>0.23236813168148071</v>
      </c>
      <c r="C340">
        <v>0.35345032474514992</v>
      </c>
      <c r="D340">
        <v>1.1053687004034589</v>
      </c>
      <c r="E340">
        <v>0.1210821930636692</v>
      </c>
      <c r="F340" s="8">
        <f t="shared" si="15"/>
        <v>3.6910103526687E-3</v>
      </c>
      <c r="G340" s="8">
        <f t="shared" si="16"/>
        <v>9.4454629122023306E-2</v>
      </c>
      <c r="I340" s="10" t="s">
        <v>679</v>
      </c>
      <c r="J340" s="11">
        <v>3.6910103526687E-3</v>
      </c>
      <c r="L340" s="12" t="str">
        <f>_xlfn.XLOOKUP(I340,Sheet!$B$2:$B$900,Sheet!$A$2:$A$900)</f>
        <v>ROK</v>
      </c>
      <c r="M340" s="9">
        <f t="shared" si="17"/>
        <v>3.6910103526687E-3</v>
      </c>
      <c r="P340" s="15"/>
      <c r="R340" s="10" t="s">
        <v>678</v>
      </c>
      <c r="S340" s="11">
        <v>9.4454629122023306E-2</v>
      </c>
      <c r="V340" s="16"/>
    </row>
    <row r="341" spans="1:22">
      <c r="A341" s="1" t="s">
        <v>680</v>
      </c>
      <c r="B341">
        <v>0.14684124137797741</v>
      </c>
      <c r="C341">
        <v>0.65175954470024289</v>
      </c>
      <c r="D341">
        <v>0.69254803988896396</v>
      </c>
      <c r="E341">
        <v>0.5049183033222655</v>
      </c>
      <c r="F341" s="8">
        <f t="shared" si="15"/>
        <v>-3.1723385723041002E-3</v>
      </c>
      <c r="G341" s="8">
        <f t="shared" si="16"/>
        <v>-0.1770091220771294</v>
      </c>
      <c r="I341" s="10" t="s">
        <v>681</v>
      </c>
      <c r="J341" s="11">
        <v>-3.1723385723041002E-3</v>
      </c>
      <c r="L341" s="12" t="str">
        <f>_xlfn.XLOOKUP(I341,Sheet!$B$2:$B$900,Sheet!$A$2:$A$900)</f>
        <v>ROL</v>
      </c>
      <c r="M341" s="9">
        <f t="shared" si="17"/>
        <v>-3.1723385723041002E-3</v>
      </c>
      <c r="P341" s="15"/>
      <c r="R341" s="10" t="s">
        <v>680</v>
      </c>
      <c r="S341" s="11">
        <v>-0.1770091220771294</v>
      </c>
      <c r="V341" s="16"/>
    </row>
    <row r="342" spans="1:22">
      <c r="A342" s="1" t="s">
        <v>682</v>
      </c>
      <c r="B342">
        <v>0.20489506517535919</v>
      </c>
      <c r="C342">
        <v>0.28641642133558032</v>
      </c>
      <c r="D342">
        <v>0.97276187439623318</v>
      </c>
      <c r="E342">
        <v>8.1521356160221131E-2</v>
      </c>
      <c r="F342" s="8">
        <f t="shared" si="15"/>
        <v>3.4513011697250002E-4</v>
      </c>
      <c r="G342" s="8">
        <f t="shared" si="16"/>
        <v>0.1084001270537165</v>
      </c>
      <c r="I342" s="10" t="s">
        <v>683</v>
      </c>
      <c r="J342" s="11">
        <v>3.4513011697250002E-4</v>
      </c>
      <c r="L342" s="12" t="str">
        <f>_xlfn.XLOOKUP(I342,Sheet!$B$2:$B$900,Sheet!$A$2:$A$900)</f>
        <v>ROP</v>
      </c>
      <c r="M342" s="9">
        <f t="shared" si="17"/>
        <v>3.4513011697250002E-4</v>
      </c>
      <c r="P342" s="15"/>
      <c r="R342" s="10" t="s">
        <v>682</v>
      </c>
      <c r="S342" s="11">
        <v>0.1084001270537165</v>
      </c>
      <c r="V342" s="16"/>
    </row>
    <row r="343" spans="1:22">
      <c r="A343" s="1" t="s">
        <v>684</v>
      </c>
      <c r="B343">
        <v>0.23923758173914789</v>
      </c>
      <c r="C343">
        <v>0.22246103352312679</v>
      </c>
      <c r="D343">
        <v>1.1385261190832929</v>
      </c>
      <c r="E343">
        <v>-1.6776548216021009E-2</v>
      </c>
      <c r="F343" s="8">
        <f t="shared" si="15"/>
        <v>6.4941419163970005E-4</v>
      </c>
      <c r="G343" s="8">
        <f t="shared" si="16"/>
        <v>0.20164623983487001</v>
      </c>
      <c r="I343" s="10" t="s">
        <v>685</v>
      </c>
      <c r="J343" s="11">
        <v>6.4941419163970005E-4</v>
      </c>
      <c r="L343" s="12" t="str">
        <f>_xlfn.XLOOKUP(I343,Sheet!$B$2:$B$900,Sheet!$A$2:$A$900)</f>
        <v>ROST</v>
      </c>
      <c r="M343" s="9">
        <f t="shared" si="17"/>
        <v>6.4941419163970005E-4</v>
      </c>
      <c r="P343" s="15"/>
      <c r="R343" s="10" t="s">
        <v>684</v>
      </c>
      <c r="S343" s="11">
        <v>0.20164623983487001</v>
      </c>
      <c r="V343" s="16"/>
    </row>
    <row r="344" spans="1:22">
      <c r="A344" s="1" t="s">
        <v>686</v>
      </c>
      <c r="B344">
        <v>0.178800123711398</v>
      </c>
      <c r="C344">
        <v>0.15228480016767071</v>
      </c>
      <c r="D344">
        <v>0.84680697374438196</v>
      </c>
      <c r="E344">
        <v>-2.651532354372732E-2</v>
      </c>
      <c r="F344" s="8">
        <f t="shared" si="15"/>
        <v>-4.9911039226317004E-3</v>
      </c>
      <c r="G344" s="8">
        <f t="shared" si="16"/>
        <v>0.1481968854650608</v>
      </c>
      <c r="I344" s="10" t="s">
        <v>687</v>
      </c>
      <c r="J344" s="11">
        <v>-4.9911039226317004E-3</v>
      </c>
      <c r="L344" s="12" t="str">
        <f>_xlfn.XLOOKUP(I344,Sheet!$B$2:$B$900,Sheet!$A$2:$A$900)</f>
        <v>RSG</v>
      </c>
      <c r="M344" s="9">
        <f t="shared" si="17"/>
        <v>-4.9911039226317004E-3</v>
      </c>
      <c r="P344" s="15"/>
      <c r="R344" s="10" t="s">
        <v>686</v>
      </c>
      <c r="S344" s="11">
        <v>0.1481968854650608</v>
      </c>
      <c r="V344" s="16"/>
    </row>
    <row r="345" spans="1:22">
      <c r="A345" s="1" t="s">
        <v>688</v>
      </c>
      <c r="B345">
        <v>0.25544703808640412</v>
      </c>
      <c r="C345">
        <v>-8.2705565850273888E-2</v>
      </c>
      <c r="D345">
        <v>1.216765821849396</v>
      </c>
      <c r="E345">
        <v>-0.33815260393667801</v>
      </c>
      <c r="F345" s="8">
        <f t="shared" si="15"/>
        <v>2.4911814886216001E-3</v>
      </c>
      <c r="G345" s="8">
        <f t="shared" si="16"/>
        <v>0.1765867172874912</v>
      </c>
      <c r="I345" s="10" t="s">
        <v>689</v>
      </c>
      <c r="J345" s="11">
        <v>2.4911814886216001E-3</v>
      </c>
      <c r="L345" s="12" t="str">
        <f>_xlfn.XLOOKUP(I345,Sheet!$B$2:$B$900,Sheet!$A$2:$A$900)</f>
        <v>RTX</v>
      </c>
      <c r="M345" s="9">
        <f t="shared" si="17"/>
        <v>2.4911814886216001E-3</v>
      </c>
      <c r="P345" s="15"/>
      <c r="R345" s="10" t="s">
        <v>688</v>
      </c>
      <c r="S345" s="11">
        <v>0.1765867172874912</v>
      </c>
      <c r="V345" s="16"/>
    </row>
    <row r="346" spans="1:22">
      <c r="A346" s="1" t="s">
        <v>690</v>
      </c>
      <c r="B346">
        <v>0.15481875794376179</v>
      </c>
      <c r="C346">
        <v>0.46499411159537568</v>
      </c>
      <c r="D346">
        <v>0.73105386707694886</v>
      </c>
      <c r="E346">
        <v>0.31017535365161403</v>
      </c>
      <c r="F346" s="8">
        <f t="shared" si="15"/>
        <v>3.3583478794103E-3</v>
      </c>
      <c r="G346" s="8">
        <f t="shared" si="16"/>
        <v>-2.5241880330768698E-2</v>
      </c>
      <c r="I346" s="10" t="s">
        <v>691</v>
      </c>
      <c r="J346" s="11">
        <v>3.3583478794103E-3</v>
      </c>
      <c r="L346" s="12" t="str">
        <f>_xlfn.XLOOKUP(I346,Sheet!$B$2:$B$900,Sheet!$A$2:$A$900)</f>
        <v>RVTY</v>
      </c>
      <c r="M346" s="9">
        <f t="shared" si="17"/>
        <v>3.3583478794103E-3</v>
      </c>
      <c r="P346" s="15"/>
      <c r="R346" s="10" t="s">
        <v>690</v>
      </c>
      <c r="S346" s="11">
        <v>-2.5241880330768698E-2</v>
      </c>
      <c r="V346" s="16"/>
    </row>
    <row r="347" spans="1:22">
      <c r="A347" s="1" t="s">
        <v>692</v>
      </c>
      <c r="B347">
        <v>0.18086176575547261</v>
      </c>
      <c r="C347">
        <v>0.25382529627006889</v>
      </c>
      <c r="D347">
        <v>0.85675809470013198</v>
      </c>
      <c r="E347">
        <v>7.2963530514596336E-2</v>
      </c>
      <c r="F347" s="8">
        <f t="shared" si="15"/>
        <v>-5.4629396974015003E-3</v>
      </c>
      <c r="G347" s="8">
        <f t="shared" si="16"/>
        <v>0.2267883757173661</v>
      </c>
      <c r="I347" s="10" t="s">
        <v>693</v>
      </c>
      <c r="J347" s="11">
        <v>-5.4629396974015003E-3</v>
      </c>
      <c r="L347" s="12" t="str">
        <f>_xlfn.XLOOKUP(I347,Sheet!$B$2:$B$900,Sheet!$A$2:$A$900)</f>
        <v>SBAC</v>
      </c>
      <c r="M347" s="9">
        <f t="shared" si="17"/>
        <v>-5.4629396974015003E-3</v>
      </c>
      <c r="P347" s="15"/>
      <c r="R347" s="10" t="s">
        <v>692</v>
      </c>
      <c r="S347" s="11">
        <v>0.2267883757173661</v>
      </c>
      <c r="V347" s="16"/>
    </row>
    <row r="348" spans="1:22">
      <c r="A348" s="1" t="s">
        <v>694</v>
      </c>
      <c r="B348">
        <v>0.23645658907356831</v>
      </c>
      <c r="C348">
        <v>0.32051259159381029</v>
      </c>
      <c r="D348">
        <v>1.125102841035692</v>
      </c>
      <c r="E348">
        <v>8.4056002520242007E-2</v>
      </c>
      <c r="F348" s="8">
        <f t="shared" si="15"/>
        <v>-1.3130567890216999E-3</v>
      </c>
      <c r="G348" s="8">
        <f t="shared" si="16"/>
        <v>0.2308082741153562</v>
      </c>
      <c r="I348" s="10" t="s">
        <v>695</v>
      </c>
      <c r="J348" s="11">
        <v>-1.3130567890216999E-3</v>
      </c>
      <c r="L348" s="12" t="str">
        <f>_xlfn.XLOOKUP(I348,Sheet!$B$2:$B$900,Sheet!$A$2:$A$900)</f>
        <v>SBUX</v>
      </c>
      <c r="M348" s="9">
        <f t="shared" si="17"/>
        <v>-1.3130567890216999E-3</v>
      </c>
      <c r="P348" s="15"/>
      <c r="R348" s="10" t="s">
        <v>694</v>
      </c>
      <c r="S348" s="11">
        <v>0.2308082741153562</v>
      </c>
      <c r="V348" s="16"/>
    </row>
    <row r="349" spans="1:22">
      <c r="A349" s="1" t="s">
        <v>696</v>
      </c>
      <c r="B349">
        <v>0.23007523660615839</v>
      </c>
      <c r="C349">
        <v>0.26762768397558873</v>
      </c>
      <c r="D349">
        <v>1.0943013687592711</v>
      </c>
      <c r="E349">
        <v>3.7552447369430232E-2</v>
      </c>
      <c r="F349" s="8">
        <f t="shared" si="15"/>
        <v>2.6085990076981998E-3</v>
      </c>
      <c r="G349" s="8">
        <f t="shared" si="16"/>
        <v>-2.5439171501452501E-2</v>
      </c>
      <c r="I349" s="10" t="s">
        <v>697</v>
      </c>
      <c r="J349" s="11">
        <v>2.6085990076981998E-3</v>
      </c>
      <c r="L349" s="12" t="str">
        <f>_xlfn.XLOOKUP(I349,Sheet!$B$2:$B$900,Sheet!$A$2:$A$900)</f>
        <v>SCHW</v>
      </c>
      <c r="M349" s="9">
        <f t="shared" si="17"/>
        <v>2.6085990076981998E-3</v>
      </c>
      <c r="P349" s="15"/>
      <c r="R349" s="10" t="s">
        <v>696</v>
      </c>
      <c r="S349" s="11">
        <v>-2.5439171501452501E-2</v>
      </c>
      <c r="V349" s="16"/>
    </row>
    <row r="350" spans="1:22">
      <c r="A350" s="1" t="s">
        <v>698</v>
      </c>
      <c r="B350">
        <v>0.2030369193544955</v>
      </c>
      <c r="C350">
        <v>0.33247908293016631</v>
      </c>
      <c r="D350">
        <v>0.96379298774106437</v>
      </c>
      <c r="E350">
        <v>0.1294421635756707</v>
      </c>
      <c r="F350" s="8">
        <f t="shared" si="15"/>
        <v>-4.1744801913260002E-4</v>
      </c>
      <c r="G350" s="8">
        <f t="shared" si="16"/>
        <v>0.2668882099251127</v>
      </c>
      <c r="I350" s="10" t="s">
        <v>699</v>
      </c>
      <c r="J350" s="11">
        <v>-4.1744801913260002E-4</v>
      </c>
      <c r="L350" s="12" t="str">
        <f>_xlfn.XLOOKUP(I350,Sheet!$B$2:$B$900,Sheet!$A$2:$A$900)</f>
        <v>SHW</v>
      </c>
      <c r="M350" s="9">
        <f t="shared" si="17"/>
        <v>-4.1744801913260002E-4</v>
      </c>
      <c r="P350" s="15"/>
      <c r="R350" s="10" t="s">
        <v>698</v>
      </c>
      <c r="S350" s="11">
        <v>0.2668882099251127</v>
      </c>
      <c r="V350" s="16"/>
    </row>
    <row r="351" spans="1:22">
      <c r="A351" s="1" t="s">
        <v>700</v>
      </c>
      <c r="B351">
        <v>9.1462199048626736E-2</v>
      </c>
      <c r="C351">
        <v>0.18870333905933209</v>
      </c>
      <c r="D351">
        <v>0.42524482388362023</v>
      </c>
      <c r="E351">
        <v>9.7241140010705385E-2</v>
      </c>
      <c r="F351" s="8">
        <f t="shared" si="15"/>
        <v>-6.8517186082012998E-3</v>
      </c>
      <c r="G351" s="8">
        <f t="shared" si="16"/>
        <v>-2.1190075397092001E-3</v>
      </c>
      <c r="I351" s="10" t="s">
        <v>701</v>
      </c>
      <c r="J351" s="11">
        <v>-6.8517186082012998E-3</v>
      </c>
      <c r="L351" s="12" t="str">
        <f>_xlfn.XLOOKUP(I351,Sheet!$B$2:$B$900,Sheet!$A$2:$A$900)</f>
        <v>SJM</v>
      </c>
      <c r="M351" s="9">
        <f t="shared" si="17"/>
        <v>-6.8517186082012998E-3</v>
      </c>
      <c r="P351" s="15"/>
      <c r="R351" s="10" t="s">
        <v>700</v>
      </c>
      <c r="S351" s="11">
        <v>-2.1190075397092001E-3</v>
      </c>
      <c r="V351" s="16"/>
    </row>
    <row r="352" spans="1:22">
      <c r="A352" s="1" t="s">
        <v>702</v>
      </c>
      <c r="B352">
        <v>0.31237424348211812</v>
      </c>
      <c r="C352">
        <v>-0.26929784041133997</v>
      </c>
      <c r="D352">
        <v>1.491541701684469</v>
      </c>
      <c r="E352">
        <v>-0.58167208389345804</v>
      </c>
      <c r="F352" s="8">
        <f t="shared" si="15"/>
        <v>3.6598727365698999E-3</v>
      </c>
      <c r="G352" s="8">
        <f t="shared" si="16"/>
        <v>-0.26042841899092828</v>
      </c>
      <c r="I352" s="10" t="s">
        <v>703</v>
      </c>
      <c r="J352" s="11">
        <v>3.6598727365698999E-3</v>
      </c>
      <c r="L352" s="12" t="str">
        <f>_xlfn.XLOOKUP(I352,Sheet!$B$2:$B$900,Sheet!$A$2:$A$900)</f>
        <v>SLB</v>
      </c>
      <c r="M352" s="9">
        <f t="shared" si="17"/>
        <v>3.6598727365698999E-3</v>
      </c>
      <c r="P352" s="15"/>
      <c r="R352" s="10" t="s">
        <v>702</v>
      </c>
      <c r="S352" s="11">
        <v>-0.26042841899092828</v>
      </c>
      <c r="V352" s="16"/>
    </row>
    <row r="353" spans="1:22">
      <c r="A353" s="1" t="s">
        <v>704</v>
      </c>
      <c r="B353">
        <v>0.22532066097455641</v>
      </c>
      <c r="C353">
        <v>0.1578260788216016</v>
      </c>
      <c r="D353">
        <v>1.0713520127644609</v>
      </c>
      <c r="E353">
        <v>-6.7494582152954757E-2</v>
      </c>
      <c r="F353" s="8">
        <f t="shared" si="15"/>
        <v>1.0947372271380999E-3</v>
      </c>
      <c r="G353" s="8">
        <f t="shared" si="16"/>
        <v>3.0962136620356E-2</v>
      </c>
      <c r="I353" s="10" t="s">
        <v>705</v>
      </c>
      <c r="J353" s="11">
        <v>1.0947372271380999E-3</v>
      </c>
      <c r="L353" s="12" t="str">
        <f>_xlfn.XLOOKUP(I353,Sheet!$B$2:$B$900,Sheet!$A$2:$A$900)</f>
        <v>SNA</v>
      </c>
      <c r="M353" s="9">
        <f t="shared" si="17"/>
        <v>1.0947372271380999E-3</v>
      </c>
      <c r="P353" s="15"/>
      <c r="R353" s="10" t="s">
        <v>704</v>
      </c>
      <c r="S353" s="11">
        <v>3.0962136620356E-2</v>
      </c>
      <c r="V353" s="16"/>
    </row>
    <row r="354" spans="1:22">
      <c r="A354" s="1" t="s">
        <v>706</v>
      </c>
      <c r="B354">
        <v>0.21066913145895819</v>
      </c>
      <c r="C354">
        <v>0.71368826097954674</v>
      </c>
      <c r="D354">
        <v>1.000632101509497</v>
      </c>
      <c r="E354">
        <v>0.50301912952058858</v>
      </c>
      <c r="F354" s="8">
        <f t="shared" si="15"/>
        <v>4.9281055042948996E-3</v>
      </c>
      <c r="G354" s="8">
        <f t="shared" si="16"/>
        <v>0.26280017518918292</v>
      </c>
      <c r="I354" s="10" t="s">
        <v>707</v>
      </c>
      <c r="J354" s="11">
        <v>4.9281055042948996E-3</v>
      </c>
      <c r="L354" s="12" t="str">
        <f>_xlfn.XLOOKUP(I354,Sheet!$B$2:$B$900,Sheet!$A$2:$A$900)</f>
        <v>SNPS</v>
      </c>
      <c r="M354" s="9">
        <f t="shared" si="17"/>
        <v>4.9281055042948996E-3</v>
      </c>
      <c r="P354" s="15"/>
      <c r="R354" s="10" t="s">
        <v>706</v>
      </c>
      <c r="S354" s="11">
        <v>0.26280017518918292</v>
      </c>
      <c r="V354" s="16"/>
    </row>
    <row r="355" spans="1:22">
      <c r="A355" s="1" t="s">
        <v>708</v>
      </c>
      <c r="B355">
        <v>0.20967481403253971</v>
      </c>
      <c r="C355">
        <v>0.1107030968765514</v>
      </c>
      <c r="D355">
        <v>0.99583273635920866</v>
      </c>
      <c r="E355">
        <v>-9.8971717155988265E-2</v>
      </c>
      <c r="F355" s="8">
        <f t="shared" si="15"/>
        <v>-6.8474970750206999E-3</v>
      </c>
      <c r="G355" s="8">
        <f t="shared" si="16"/>
        <v>0.25260149163246931</v>
      </c>
      <c r="I355" s="10" t="s">
        <v>709</v>
      </c>
      <c r="J355" s="11">
        <v>-6.8474970750206999E-3</v>
      </c>
      <c r="L355" s="12" t="str">
        <f>_xlfn.XLOOKUP(I355,Sheet!$B$2:$B$900,Sheet!$A$2:$A$900)</f>
        <v>SO</v>
      </c>
      <c r="M355" s="9">
        <f t="shared" si="17"/>
        <v>-6.8474970750206999E-3</v>
      </c>
      <c r="P355" s="15"/>
      <c r="R355" s="10" t="s">
        <v>708</v>
      </c>
      <c r="S355" s="11">
        <v>0.25260149163246931</v>
      </c>
      <c r="V355" s="16"/>
    </row>
    <row r="356" spans="1:22">
      <c r="A356" s="1" t="s">
        <v>710</v>
      </c>
      <c r="B356">
        <v>0.31844625840130042</v>
      </c>
      <c r="C356">
        <v>-6.400598904260224E-2</v>
      </c>
      <c r="D356">
        <v>1.5208500654130639</v>
      </c>
      <c r="E356">
        <v>-0.3824522474439026</v>
      </c>
      <c r="F356" s="8">
        <f t="shared" si="15"/>
        <v>-5.4269844989960998E-3</v>
      </c>
      <c r="G356" s="8">
        <f t="shared" si="16"/>
        <v>-0.2272649049647727</v>
      </c>
      <c r="I356" s="10" t="s">
        <v>711</v>
      </c>
      <c r="J356" s="11">
        <v>-5.4269844989960998E-3</v>
      </c>
      <c r="L356" s="12" t="str">
        <f>_xlfn.XLOOKUP(I356,Sheet!$B$2:$B$900,Sheet!$A$2:$A$900)</f>
        <v>SPG</v>
      </c>
      <c r="M356" s="9">
        <f t="shared" si="17"/>
        <v>-5.4269844989960998E-3</v>
      </c>
      <c r="P356" s="15"/>
      <c r="R356" s="10" t="s">
        <v>710</v>
      </c>
      <c r="S356" s="11">
        <v>-0.2272649049647727</v>
      </c>
      <c r="V356" s="16"/>
    </row>
    <row r="357" spans="1:22">
      <c r="A357" s="1" t="s">
        <v>712</v>
      </c>
      <c r="B357">
        <v>0.23481133959980591</v>
      </c>
      <c r="C357">
        <v>0.3032862487843796</v>
      </c>
      <c r="D357">
        <v>1.1171615611404511</v>
      </c>
      <c r="E357">
        <v>6.847490918457369E-2</v>
      </c>
      <c r="F357" s="8">
        <f t="shared" si="15"/>
        <v>1.224670422389E-3</v>
      </c>
      <c r="G357" s="8">
        <f t="shared" si="16"/>
        <v>0.240223329501526</v>
      </c>
      <c r="I357" s="10" t="s">
        <v>713</v>
      </c>
      <c r="J357" s="11">
        <v>1.224670422389E-3</v>
      </c>
      <c r="L357" s="12" t="str">
        <f>_xlfn.XLOOKUP(I357,Sheet!$B$2:$B$900,Sheet!$A$2:$A$900)</f>
        <v>SPGI</v>
      </c>
      <c r="M357" s="9">
        <f t="shared" si="17"/>
        <v>1.224670422389E-3</v>
      </c>
      <c r="P357" s="15"/>
      <c r="R357" s="10" t="s">
        <v>712</v>
      </c>
      <c r="S357" s="11">
        <v>0.240223329501526</v>
      </c>
      <c r="V357" s="16"/>
    </row>
    <row r="358" spans="1:22">
      <c r="A358" s="1" t="s">
        <v>714</v>
      </c>
      <c r="B358">
        <v>0.21452175362656059</v>
      </c>
      <c r="C358">
        <v>1.274891416052271E-2</v>
      </c>
      <c r="D358">
        <v>1.0192279141515621</v>
      </c>
      <c r="E358">
        <v>-0.20177283946603791</v>
      </c>
      <c r="F358" s="8">
        <f t="shared" si="15"/>
        <v>-5.2652422964854003E-3</v>
      </c>
      <c r="G358" s="8">
        <f t="shared" si="16"/>
        <v>0.24174278957851281</v>
      </c>
      <c r="I358" s="10" t="s">
        <v>715</v>
      </c>
      <c r="J358" s="11">
        <v>-5.2652422964854003E-3</v>
      </c>
      <c r="L358" s="12" t="str">
        <f>_xlfn.XLOOKUP(I358,Sheet!$B$2:$B$900,Sheet!$A$2:$A$900)</f>
        <v>SRE</v>
      </c>
      <c r="M358" s="9">
        <f t="shared" si="17"/>
        <v>-5.2652422964854003E-3</v>
      </c>
      <c r="P358" s="15"/>
      <c r="R358" s="10" t="s">
        <v>714</v>
      </c>
      <c r="S358" s="11">
        <v>0.24174278957851281</v>
      </c>
      <c r="V358" s="16"/>
    </row>
    <row r="359" spans="1:22">
      <c r="A359" s="1" t="s">
        <v>716</v>
      </c>
      <c r="B359">
        <v>0.18478992692553711</v>
      </c>
      <c r="C359">
        <v>0.30084187051808048</v>
      </c>
      <c r="D359">
        <v>0.87571851852799321</v>
      </c>
      <c r="E359">
        <v>0.11605194359254351</v>
      </c>
      <c r="F359" s="8">
        <f t="shared" si="15"/>
        <v>-1.0625624395133001E-3</v>
      </c>
      <c r="G359" s="8">
        <f t="shared" si="16"/>
        <v>0.21327964427890911</v>
      </c>
      <c r="I359" s="10" t="s">
        <v>717</v>
      </c>
      <c r="J359" s="11">
        <v>-1.0625624395133001E-3</v>
      </c>
      <c r="L359" s="12" t="str">
        <f>_xlfn.XLOOKUP(I359,Sheet!$B$2:$B$900,Sheet!$A$2:$A$900)</f>
        <v>STE</v>
      </c>
      <c r="M359" s="9">
        <f t="shared" si="17"/>
        <v>-1.0625624395133001E-3</v>
      </c>
      <c r="P359" s="15"/>
      <c r="R359" s="10" t="s">
        <v>716</v>
      </c>
      <c r="S359" s="11">
        <v>0.21327964427890911</v>
      </c>
      <c r="V359" s="16"/>
    </row>
    <row r="360" spans="1:22">
      <c r="A360" s="1" t="s">
        <v>718</v>
      </c>
      <c r="B360">
        <v>0.27060567200315161</v>
      </c>
      <c r="C360">
        <v>0.30530785171025498</v>
      </c>
      <c r="D360">
        <v>1.2899334214640019</v>
      </c>
      <c r="E360">
        <v>3.4702179707103382E-2</v>
      </c>
      <c r="F360" s="8">
        <f t="shared" si="15"/>
        <v>3.9380699964632997E-3</v>
      </c>
      <c r="G360" s="8">
        <f t="shared" si="16"/>
        <v>-0.1177822514781925</v>
      </c>
      <c r="I360" s="10" t="s">
        <v>719</v>
      </c>
      <c r="J360" s="11">
        <v>3.9380699964632997E-3</v>
      </c>
      <c r="L360" s="12" t="str">
        <f>_xlfn.XLOOKUP(I360,Sheet!$B$2:$B$900,Sheet!$A$2:$A$900)</f>
        <v>STLD</v>
      </c>
      <c r="M360" s="9">
        <f t="shared" si="17"/>
        <v>3.9380699964632997E-3</v>
      </c>
      <c r="P360" s="15"/>
      <c r="R360" s="10" t="s">
        <v>718</v>
      </c>
      <c r="S360" s="11">
        <v>-0.1177822514781925</v>
      </c>
      <c r="V360" s="16"/>
    </row>
    <row r="361" spans="1:22">
      <c r="A361" s="1" t="s">
        <v>720</v>
      </c>
      <c r="B361">
        <v>0.2809420311087712</v>
      </c>
      <c r="C361">
        <v>0.1227737961858705</v>
      </c>
      <c r="D361">
        <v>1.33982489510644</v>
      </c>
      <c r="E361">
        <v>-0.15816823492290069</v>
      </c>
      <c r="F361" s="8">
        <f t="shared" si="15"/>
        <v>1.7222379865571001E-3</v>
      </c>
      <c r="G361" s="8">
        <f t="shared" si="16"/>
        <v>2.43222599598528E-2</v>
      </c>
      <c r="I361" s="10" t="s">
        <v>721</v>
      </c>
      <c r="J361" s="11">
        <v>1.7222379865571001E-3</v>
      </c>
      <c r="L361" s="12" t="str">
        <f>_xlfn.XLOOKUP(I361,Sheet!$B$2:$B$900,Sheet!$A$2:$A$900)</f>
        <v>STT</v>
      </c>
      <c r="M361" s="9">
        <f t="shared" si="17"/>
        <v>1.7222379865571001E-3</v>
      </c>
      <c r="P361" s="15"/>
      <c r="R361" s="10" t="s">
        <v>720</v>
      </c>
      <c r="S361" s="11">
        <v>2.43222599598528E-2</v>
      </c>
      <c r="V361" s="16"/>
    </row>
    <row r="362" spans="1:22">
      <c r="A362" s="1" t="s">
        <v>722</v>
      </c>
      <c r="B362">
        <v>0.19659211213923619</v>
      </c>
      <c r="C362">
        <v>0.19064998414109791</v>
      </c>
      <c r="D362">
        <v>0.93268523248361668</v>
      </c>
      <c r="E362">
        <v>-5.942127998138258E-3</v>
      </c>
      <c r="F362" s="8">
        <f t="shared" si="15"/>
        <v>5.7572336568059001E-3</v>
      </c>
      <c r="G362" s="8">
        <f t="shared" si="16"/>
        <v>0.27253800799203759</v>
      </c>
      <c r="I362" s="10" t="s">
        <v>723</v>
      </c>
      <c r="J362" s="11">
        <v>5.7572336568059001E-3</v>
      </c>
      <c r="L362" s="12" t="str">
        <f>_xlfn.XLOOKUP(I362,Sheet!$B$2:$B$900,Sheet!$A$2:$A$900)</f>
        <v>STX</v>
      </c>
      <c r="M362" s="9">
        <f t="shared" si="17"/>
        <v>5.7572336568059001E-3</v>
      </c>
      <c r="P362" s="15"/>
      <c r="R362" s="10" t="s">
        <v>722</v>
      </c>
      <c r="S362" s="11">
        <v>0.27253800799203759</v>
      </c>
      <c r="V362" s="16"/>
    </row>
    <row r="363" spans="1:22">
      <c r="A363" s="1" t="s">
        <v>724</v>
      </c>
      <c r="B363">
        <v>0.19869627328304601</v>
      </c>
      <c r="C363">
        <v>0.26674906522580671</v>
      </c>
      <c r="D363">
        <v>0.9428415843646919</v>
      </c>
      <c r="E363">
        <v>6.8052791942760704E-2</v>
      </c>
      <c r="F363" s="8">
        <f t="shared" si="15"/>
        <v>-2.8115390171362001E-3</v>
      </c>
      <c r="G363" s="8">
        <f t="shared" si="16"/>
        <v>0.1068448904237668</v>
      </c>
      <c r="I363" s="10" t="s">
        <v>725</v>
      </c>
      <c r="J363" s="11">
        <v>-2.8115390171362001E-3</v>
      </c>
      <c r="L363" s="12" t="str">
        <f>_xlfn.XLOOKUP(I363,Sheet!$B$2:$B$900,Sheet!$A$2:$A$900)</f>
        <v>STZ</v>
      </c>
      <c r="M363" s="9">
        <f t="shared" si="17"/>
        <v>-2.8115390171362001E-3</v>
      </c>
      <c r="P363" s="15"/>
      <c r="R363" s="10" t="s">
        <v>724</v>
      </c>
      <c r="S363" s="11">
        <v>0.1068448904237668</v>
      </c>
      <c r="V363" s="16"/>
    </row>
    <row r="364" spans="1:22">
      <c r="A364" s="1" t="s">
        <v>726</v>
      </c>
      <c r="B364">
        <v>0.30686361544145713</v>
      </c>
      <c r="C364">
        <v>0.28652098748683308</v>
      </c>
      <c r="D364">
        <v>1.4649430366386269</v>
      </c>
      <c r="E364">
        <v>-2.0342627954624048E-2</v>
      </c>
      <c r="F364" s="8">
        <f t="shared" si="15"/>
        <v>7.5152861244705002E-3</v>
      </c>
      <c r="G364" s="8">
        <f t="shared" si="16"/>
        <v>0.16538100377937701</v>
      </c>
      <c r="I364" s="10" t="s">
        <v>727</v>
      </c>
      <c r="J364" s="11">
        <v>7.5152861244705002E-3</v>
      </c>
      <c r="L364" s="12" t="str">
        <f>_xlfn.XLOOKUP(I364,Sheet!$B$2:$B$900,Sheet!$A$2:$A$900)</f>
        <v>SWK</v>
      </c>
      <c r="M364" s="9">
        <f t="shared" si="17"/>
        <v>7.5152861244705002E-3</v>
      </c>
      <c r="P364" s="15"/>
      <c r="R364" s="10" t="s">
        <v>726</v>
      </c>
      <c r="S364" s="11">
        <v>0.16538100377937701</v>
      </c>
      <c r="V364" s="16"/>
    </row>
    <row r="365" spans="1:22">
      <c r="A365" s="1" t="s">
        <v>728</v>
      </c>
      <c r="B365">
        <v>0.28143963340666789</v>
      </c>
      <c r="C365">
        <v>0.40740548660535691</v>
      </c>
      <c r="D365">
        <v>1.3422267187733861</v>
      </c>
      <c r="E365">
        <v>0.125965853198689</v>
      </c>
      <c r="F365" s="8">
        <f t="shared" si="15"/>
        <v>8.5188000445782005E-3</v>
      </c>
      <c r="G365" s="8">
        <f t="shared" si="16"/>
        <v>0.23500873704964559</v>
      </c>
      <c r="I365" s="10" t="s">
        <v>729</v>
      </c>
      <c r="J365" s="11">
        <v>8.5188000445782005E-3</v>
      </c>
      <c r="L365" s="12" t="str">
        <f>_xlfn.XLOOKUP(I365,Sheet!$B$2:$B$900,Sheet!$A$2:$A$900)</f>
        <v>SWKS</v>
      </c>
      <c r="M365" s="9">
        <f t="shared" si="17"/>
        <v>8.5188000445782005E-3</v>
      </c>
      <c r="P365" s="15"/>
      <c r="R365" s="10" t="s">
        <v>728</v>
      </c>
      <c r="S365" s="11">
        <v>0.23500873704964559</v>
      </c>
      <c r="V365" s="16"/>
    </row>
    <row r="366" spans="1:22">
      <c r="A366" s="1" t="s">
        <v>730</v>
      </c>
      <c r="B366">
        <v>0.23662818434288449</v>
      </c>
      <c r="C366">
        <v>0.28773095553051548</v>
      </c>
      <c r="D366">
        <v>1.1259310960110449</v>
      </c>
      <c r="E366">
        <v>5.1102771187631041E-2</v>
      </c>
      <c r="F366" s="8">
        <f t="shared" si="15"/>
        <v>-2.674492859783793E-5</v>
      </c>
      <c r="G366" s="8">
        <f t="shared" si="16"/>
        <v>0.15843026527210299</v>
      </c>
      <c r="I366" s="10" t="s">
        <v>731</v>
      </c>
      <c r="J366" s="11">
        <v>-2.674492859783793E-5</v>
      </c>
      <c r="L366" s="12" t="str">
        <f>_xlfn.XLOOKUP(I366,Sheet!$B$2:$B$900,Sheet!$A$2:$A$900)</f>
        <v>SYK</v>
      </c>
      <c r="M366" s="9">
        <f t="shared" si="17"/>
        <v>-2.674492859783793E-5</v>
      </c>
      <c r="P366" s="15"/>
      <c r="R366" s="10" t="s">
        <v>730</v>
      </c>
      <c r="S366" s="11">
        <v>0.15843026527210299</v>
      </c>
      <c r="V366" s="16"/>
    </row>
    <row r="367" spans="1:22">
      <c r="A367" s="1" t="s">
        <v>732</v>
      </c>
      <c r="B367">
        <v>0.28156100491171743</v>
      </c>
      <c r="C367">
        <v>0.13374398169025939</v>
      </c>
      <c r="D367">
        <v>1.3428125539967219</v>
      </c>
      <c r="E367">
        <v>-0.14781702322145801</v>
      </c>
      <c r="F367" s="8">
        <f t="shared" si="15"/>
        <v>-4.2840077402276E-3</v>
      </c>
      <c r="G367" s="8">
        <f t="shared" si="16"/>
        <v>0.21835451180595819</v>
      </c>
      <c r="I367" s="10" t="s">
        <v>733</v>
      </c>
      <c r="J367" s="11">
        <v>-4.2840077402276E-3</v>
      </c>
      <c r="L367" s="12" t="str">
        <f>_xlfn.XLOOKUP(I367,Sheet!$B$2:$B$900,Sheet!$A$2:$A$900)</f>
        <v>SYY</v>
      </c>
      <c r="M367" s="9">
        <f t="shared" si="17"/>
        <v>-4.2840077402276E-3</v>
      </c>
      <c r="P367" s="15"/>
      <c r="R367" s="10" t="s">
        <v>732</v>
      </c>
      <c r="S367" s="11">
        <v>0.21835451180595819</v>
      </c>
      <c r="V367" s="16"/>
    </row>
    <row r="368" spans="1:22">
      <c r="A368" s="1" t="s">
        <v>734</v>
      </c>
      <c r="B368">
        <v>0.1755328320520472</v>
      </c>
      <c r="C368">
        <v>-0.15505309278329621</v>
      </c>
      <c r="D368">
        <v>0.83103643074766764</v>
      </c>
      <c r="E368">
        <v>-0.33058592483534338</v>
      </c>
      <c r="F368" s="8">
        <f t="shared" si="15"/>
        <v>-3.2845956167857002E-3</v>
      </c>
      <c r="G368" s="8">
        <f t="shared" si="16"/>
        <v>0.27291003152180532</v>
      </c>
      <c r="I368" s="10" t="s">
        <v>735</v>
      </c>
      <c r="J368" s="11">
        <v>-3.2845956167857002E-3</v>
      </c>
      <c r="L368" s="12" t="str">
        <f>_xlfn.XLOOKUP(I368,Sheet!$B$2:$B$900,Sheet!$A$2:$A$900)</f>
        <v>T</v>
      </c>
      <c r="M368" s="9">
        <f t="shared" si="17"/>
        <v>-3.2845956167857002E-3</v>
      </c>
      <c r="P368" s="15"/>
      <c r="R368" s="10" t="s">
        <v>734</v>
      </c>
      <c r="S368" s="11">
        <v>0.27291003152180532</v>
      </c>
      <c r="V368" s="16"/>
    </row>
    <row r="369" spans="1:22">
      <c r="A369" s="1" t="s">
        <v>736</v>
      </c>
      <c r="B369">
        <v>0.1854419300162729</v>
      </c>
      <c r="C369">
        <v>-5.8078789540236493E-2</v>
      </c>
      <c r="D369">
        <v>0.87886560297850824</v>
      </c>
      <c r="E369">
        <v>-0.24352071955650939</v>
      </c>
      <c r="F369" s="8">
        <f t="shared" si="15"/>
        <v>-3.7962885276603998E-3</v>
      </c>
      <c r="G369" s="8">
        <f t="shared" si="16"/>
        <v>-0.19547558596312281</v>
      </c>
      <c r="I369" s="10" t="s">
        <v>737</v>
      </c>
      <c r="J369" s="11">
        <v>-3.7962885276603998E-3</v>
      </c>
      <c r="L369" s="12" t="str">
        <f>_xlfn.XLOOKUP(I369,Sheet!$B$2:$B$900,Sheet!$A$2:$A$900)</f>
        <v>TAP</v>
      </c>
      <c r="M369" s="9">
        <f t="shared" si="17"/>
        <v>-3.7962885276603998E-3</v>
      </c>
      <c r="P369" s="15"/>
      <c r="R369" s="10" t="s">
        <v>736</v>
      </c>
      <c r="S369" s="11">
        <v>-0.19547558596312281</v>
      </c>
      <c r="V369" s="16"/>
    </row>
    <row r="370" spans="1:22">
      <c r="A370" s="1" t="s">
        <v>738</v>
      </c>
      <c r="B370">
        <v>0.27370059671325658</v>
      </c>
      <c r="C370">
        <v>0.34913678433740469</v>
      </c>
      <c r="D370">
        <v>1.304871984745495</v>
      </c>
      <c r="E370">
        <v>7.5436187624148054E-2</v>
      </c>
      <c r="F370" s="8">
        <f t="shared" si="15"/>
        <v>3.2095485612183001E-3</v>
      </c>
      <c r="G370" s="8">
        <f t="shared" si="16"/>
        <v>0.21700066782441271</v>
      </c>
      <c r="I370" s="10" t="s">
        <v>739</v>
      </c>
      <c r="J370" s="11">
        <v>3.2095485612183001E-3</v>
      </c>
      <c r="L370" s="12" t="str">
        <f>_xlfn.XLOOKUP(I370,Sheet!$B$2:$B$900,Sheet!$A$2:$A$900)</f>
        <v>TDG</v>
      </c>
      <c r="M370" s="9">
        <f t="shared" si="17"/>
        <v>3.2095485612183001E-3</v>
      </c>
      <c r="P370" s="15"/>
      <c r="R370" s="10" t="s">
        <v>738</v>
      </c>
      <c r="S370" s="11">
        <v>0.21700066782441271</v>
      </c>
      <c r="V370" s="16"/>
    </row>
    <row r="371" spans="1:22">
      <c r="A371" s="1" t="s">
        <v>740</v>
      </c>
      <c r="B371">
        <v>0.22396688802260009</v>
      </c>
      <c r="C371">
        <v>0.25687502006937901</v>
      </c>
      <c r="D371">
        <v>1.0648176299261509</v>
      </c>
      <c r="E371">
        <v>3.2908132046778893E-2</v>
      </c>
      <c r="F371" s="8">
        <f t="shared" si="15"/>
        <v>6.1587873546770002E-4</v>
      </c>
      <c r="G371" s="8">
        <f t="shared" si="16"/>
        <v>0.26933776580326951</v>
      </c>
      <c r="I371" s="10" t="s">
        <v>741</v>
      </c>
      <c r="J371" s="11">
        <v>6.1587873546770002E-4</v>
      </c>
      <c r="L371" s="12" t="str">
        <f>_xlfn.XLOOKUP(I371,Sheet!$B$2:$B$900,Sheet!$A$2:$A$900)</f>
        <v>TDY</v>
      </c>
      <c r="M371" s="9">
        <f t="shared" si="17"/>
        <v>6.1587873546770002E-4</v>
      </c>
      <c r="P371" s="15"/>
      <c r="R371" s="10" t="s">
        <v>740</v>
      </c>
      <c r="S371" s="11">
        <v>0.26933776580326951</v>
      </c>
      <c r="V371" s="16"/>
    </row>
    <row r="372" spans="1:22">
      <c r="A372" s="1" t="s">
        <v>742</v>
      </c>
      <c r="B372">
        <v>0.1426853674437159</v>
      </c>
      <c r="C372">
        <v>0.44881305056802978</v>
      </c>
      <c r="D372">
        <v>0.67248849351157736</v>
      </c>
      <c r="E372">
        <v>0.30612768312431388</v>
      </c>
      <c r="F372" s="8">
        <f t="shared" si="15"/>
        <v>3.2600137378514999E-3</v>
      </c>
      <c r="G372" s="8">
        <f t="shared" si="16"/>
        <v>0.15478947169102819</v>
      </c>
      <c r="I372" s="10" t="s">
        <v>743</v>
      </c>
      <c r="J372" s="11">
        <v>3.2600137378514999E-3</v>
      </c>
      <c r="L372" s="12" t="str">
        <f>_xlfn.XLOOKUP(I372,Sheet!$B$2:$B$900,Sheet!$A$2:$A$900)</f>
        <v>TECH</v>
      </c>
      <c r="M372" s="9">
        <f t="shared" si="17"/>
        <v>3.2600137378514999E-3</v>
      </c>
      <c r="P372" s="15"/>
      <c r="R372" s="10" t="s">
        <v>742</v>
      </c>
      <c r="S372" s="11">
        <v>0.15478947169102819</v>
      </c>
      <c r="V372" s="16"/>
    </row>
    <row r="373" spans="1:22">
      <c r="A373" s="1" t="s">
        <v>744</v>
      </c>
      <c r="B373">
        <v>0.2346865616234777</v>
      </c>
      <c r="C373">
        <v>0.36944923714303468</v>
      </c>
      <c r="D373">
        <v>1.1165592835828</v>
      </c>
      <c r="E373">
        <v>0.13476267551955701</v>
      </c>
      <c r="F373" s="8">
        <f t="shared" si="15"/>
        <v>2.3284981039872E-3</v>
      </c>
      <c r="G373" s="8">
        <f t="shared" si="16"/>
        <v>0.1472464202573566</v>
      </c>
      <c r="I373" s="10" t="s">
        <v>745</v>
      </c>
      <c r="J373" s="11">
        <v>2.3284981039872E-3</v>
      </c>
      <c r="L373" s="12" t="str">
        <f>_xlfn.XLOOKUP(I373,Sheet!$B$2:$B$900,Sheet!$A$2:$A$900)</f>
        <v>TEL</v>
      </c>
      <c r="M373" s="9">
        <f t="shared" si="17"/>
        <v>2.3284981039872E-3</v>
      </c>
      <c r="P373" s="15"/>
      <c r="R373" s="10" t="s">
        <v>744</v>
      </c>
      <c r="S373" s="11">
        <v>0.1472464202573566</v>
      </c>
      <c r="V373" s="16"/>
    </row>
    <row r="374" spans="1:22">
      <c r="A374" s="1" t="s">
        <v>746</v>
      </c>
      <c r="B374">
        <v>0.2587229317051658</v>
      </c>
      <c r="C374">
        <v>0.71068071406892186</v>
      </c>
      <c r="D374">
        <v>1.232577884730127</v>
      </c>
      <c r="E374">
        <v>0.45195778236375611</v>
      </c>
      <c r="F374" s="8">
        <f t="shared" si="15"/>
        <v>7.9162689985848005E-3</v>
      </c>
      <c r="G374" s="8">
        <f t="shared" si="16"/>
        <v>0.39335834354083588</v>
      </c>
      <c r="I374" s="10" t="s">
        <v>747</v>
      </c>
      <c r="J374" s="11">
        <v>7.9162689985848005E-3</v>
      </c>
      <c r="L374" s="12" t="str">
        <f>_xlfn.XLOOKUP(I374,Sheet!$B$2:$B$900,Sheet!$A$2:$A$900)</f>
        <v>TER</v>
      </c>
      <c r="M374" s="9">
        <f t="shared" si="17"/>
        <v>7.9162689985848005E-3</v>
      </c>
      <c r="P374" s="15"/>
      <c r="R374" s="10" t="s">
        <v>746</v>
      </c>
      <c r="S374" s="11">
        <v>0.39335834354083588</v>
      </c>
      <c r="V374" s="16"/>
    </row>
    <row r="375" spans="1:22">
      <c r="A375" s="1" t="s">
        <v>748</v>
      </c>
      <c r="B375">
        <v>0.30571736472383731</v>
      </c>
      <c r="C375">
        <v>0.1030444491783276</v>
      </c>
      <c r="D375">
        <v>1.4594103208262801</v>
      </c>
      <c r="E375">
        <v>-0.2026729155455097</v>
      </c>
      <c r="F375" s="8">
        <f t="shared" si="15"/>
        <v>1.00321838233E-4</v>
      </c>
      <c r="G375" s="8">
        <f t="shared" si="16"/>
        <v>0.1401563959594217</v>
      </c>
      <c r="I375" s="10" t="s">
        <v>749</v>
      </c>
      <c r="J375" s="11">
        <v>1.00321838233E-4</v>
      </c>
      <c r="L375" s="12" t="str">
        <f>_xlfn.XLOOKUP(I375,Sheet!$B$2:$B$900,Sheet!$A$2:$A$900)</f>
        <v>TFC</v>
      </c>
      <c r="M375" s="9">
        <f t="shared" si="17"/>
        <v>1.00321838233E-4</v>
      </c>
      <c r="P375" s="15"/>
      <c r="R375" s="10" t="s">
        <v>748</v>
      </c>
      <c r="S375" s="11">
        <v>0.1401563959594217</v>
      </c>
      <c r="V375" s="16"/>
    </row>
    <row r="376" spans="1:22">
      <c r="A376" s="1" t="s">
        <v>750</v>
      </c>
      <c r="B376">
        <v>0.20250412751205571</v>
      </c>
      <c r="C376">
        <v>0.1928207593844431</v>
      </c>
      <c r="D376">
        <v>0.96122131140006528</v>
      </c>
      <c r="E376">
        <v>-9.6833681276126127E-3</v>
      </c>
      <c r="F376" s="8">
        <f t="shared" si="15"/>
        <v>-1.990401592667E-4</v>
      </c>
      <c r="G376" s="8">
        <f t="shared" si="16"/>
        <v>0.186157801169066</v>
      </c>
      <c r="I376" s="10" t="s">
        <v>751</v>
      </c>
      <c r="J376" s="11">
        <v>-1.990401592667E-4</v>
      </c>
      <c r="L376" s="12" t="str">
        <f>_xlfn.XLOOKUP(I376,Sheet!$B$2:$B$900,Sheet!$A$2:$A$900)</f>
        <v>TFX</v>
      </c>
      <c r="M376" s="9">
        <f t="shared" si="17"/>
        <v>-1.990401592667E-4</v>
      </c>
      <c r="P376" s="15"/>
      <c r="R376" s="10" t="s">
        <v>750</v>
      </c>
      <c r="S376" s="11">
        <v>0.186157801169066</v>
      </c>
      <c r="V376" s="16"/>
    </row>
    <row r="377" spans="1:22">
      <c r="A377" s="1" t="s">
        <v>752</v>
      </c>
      <c r="B377">
        <v>0.142021024554395</v>
      </c>
      <c r="C377">
        <v>0.41016830857732722</v>
      </c>
      <c r="D377">
        <v>0.66928184739824004</v>
      </c>
      <c r="E377">
        <v>0.2681472840229322</v>
      </c>
      <c r="F377" s="8">
        <f t="shared" si="15"/>
        <v>-1.648812114965E-4</v>
      </c>
      <c r="G377" s="8">
        <f t="shared" si="16"/>
        <v>0.37865505330681543</v>
      </c>
      <c r="I377" s="10" t="s">
        <v>753</v>
      </c>
      <c r="J377" s="11">
        <v>-1.648812114965E-4</v>
      </c>
      <c r="L377" s="12" t="str">
        <f>_xlfn.XLOOKUP(I377,Sheet!$B$2:$B$900,Sheet!$A$2:$A$900)</f>
        <v>TGT</v>
      </c>
      <c r="M377" s="9">
        <f t="shared" si="17"/>
        <v>-1.648812114965E-4</v>
      </c>
      <c r="P377" s="15"/>
      <c r="R377" s="10" t="s">
        <v>752</v>
      </c>
      <c r="S377" s="11">
        <v>0.37865505330681543</v>
      </c>
      <c r="V377" s="16"/>
    </row>
    <row r="378" spans="1:22">
      <c r="A378" s="1" t="s">
        <v>754</v>
      </c>
      <c r="B378">
        <v>0.2336905250347448</v>
      </c>
      <c r="C378">
        <v>0.25013582358151759</v>
      </c>
      <c r="D378">
        <v>1.1117516203905791</v>
      </c>
      <c r="E378">
        <v>1.644529854677285E-2</v>
      </c>
      <c r="F378" s="8">
        <f t="shared" si="15"/>
        <v>7.4729313017554526E-6</v>
      </c>
      <c r="G378" s="8">
        <f t="shared" si="16"/>
        <v>0.17770430783271871</v>
      </c>
      <c r="I378" s="10" t="s">
        <v>755</v>
      </c>
      <c r="J378" s="11">
        <v>7.4729313017554526E-6</v>
      </c>
      <c r="L378" s="12" t="str">
        <f>_xlfn.XLOOKUP(I378,Sheet!$B$2:$B$900,Sheet!$A$2:$A$900)</f>
        <v>TJX</v>
      </c>
      <c r="M378" s="9">
        <f t="shared" si="17"/>
        <v>7.4729313017554526E-6</v>
      </c>
      <c r="P378" s="15"/>
      <c r="R378" s="10" t="s">
        <v>754</v>
      </c>
      <c r="S378" s="11">
        <v>0.17770430783271871</v>
      </c>
      <c r="V378" s="16"/>
    </row>
    <row r="379" spans="1:22">
      <c r="A379" s="1" t="s">
        <v>756</v>
      </c>
      <c r="B379">
        <v>0.15507711007165351</v>
      </c>
      <c r="C379">
        <v>0.43218782956227192</v>
      </c>
      <c r="D379">
        <v>0.73230087951599698</v>
      </c>
      <c r="E379">
        <v>0.27711071949061838</v>
      </c>
      <c r="F379" s="8">
        <f t="shared" si="15"/>
        <v>2.5564038659321E-3</v>
      </c>
      <c r="G379" s="8">
        <f t="shared" si="16"/>
        <v>0.16465350345055349</v>
      </c>
      <c r="I379" s="10" t="s">
        <v>757</v>
      </c>
      <c r="J379" s="11">
        <v>2.5564038659321E-3</v>
      </c>
      <c r="L379" s="12" t="str">
        <f>_xlfn.XLOOKUP(I379,Sheet!$B$2:$B$900,Sheet!$A$2:$A$900)</f>
        <v>TMO</v>
      </c>
      <c r="M379" s="9">
        <f t="shared" si="17"/>
        <v>2.5564038659321E-3</v>
      </c>
      <c r="P379" s="15"/>
      <c r="R379" s="10" t="s">
        <v>756</v>
      </c>
      <c r="S379" s="11">
        <v>0.16465350345055349</v>
      </c>
      <c r="V379" s="16"/>
    </row>
    <row r="380" spans="1:22">
      <c r="A380" s="1" t="s">
        <v>758</v>
      </c>
      <c r="B380">
        <v>0.17753143621924011</v>
      </c>
      <c r="C380">
        <v>0.62540020596667578</v>
      </c>
      <c r="D380">
        <v>0.84068328087257849</v>
      </c>
      <c r="E380">
        <v>0.44786876974743572</v>
      </c>
      <c r="F380" s="8">
        <f t="shared" si="15"/>
        <v>-2.5209544908124E-3</v>
      </c>
      <c r="G380" s="8">
        <f t="shared" si="16"/>
        <v>0.12586575942327199</v>
      </c>
      <c r="I380" s="10" t="s">
        <v>759</v>
      </c>
      <c r="J380" s="11">
        <v>-2.5209544908124E-3</v>
      </c>
      <c r="L380" s="12" t="str">
        <f>_xlfn.XLOOKUP(I380,Sheet!$B$2:$B$900,Sheet!$A$2:$A$900)</f>
        <v>TMUS</v>
      </c>
      <c r="M380" s="9">
        <f t="shared" si="17"/>
        <v>-2.5209544908124E-3</v>
      </c>
      <c r="P380" s="15"/>
      <c r="R380" s="10" t="s">
        <v>758</v>
      </c>
      <c r="S380" s="11">
        <v>0.12586575942327199</v>
      </c>
      <c r="V380" s="16"/>
    </row>
    <row r="381" spans="1:22">
      <c r="A381" s="1" t="s">
        <v>760</v>
      </c>
      <c r="B381">
        <v>0.34666494374001888</v>
      </c>
      <c r="C381">
        <v>0.4969760238230283</v>
      </c>
      <c r="D381">
        <v>1.657055839749551</v>
      </c>
      <c r="E381">
        <v>0.15031108008300939</v>
      </c>
      <c r="F381" s="8">
        <f t="shared" si="15"/>
        <v>4.7739255475887999E-3</v>
      </c>
      <c r="G381" s="8">
        <f t="shared" si="16"/>
        <v>-0.63329525612789828</v>
      </c>
      <c r="I381" s="10" t="s">
        <v>761</v>
      </c>
      <c r="J381" s="11">
        <v>4.7739255475887999E-3</v>
      </c>
      <c r="L381" s="12" t="str">
        <f>_xlfn.XLOOKUP(I381,Sheet!$B$2:$B$900,Sheet!$A$2:$A$900)</f>
        <v>TPR</v>
      </c>
      <c r="M381" s="9">
        <f t="shared" si="17"/>
        <v>4.7739255475887999E-3</v>
      </c>
      <c r="P381" s="15"/>
      <c r="R381" s="10" t="s">
        <v>760</v>
      </c>
      <c r="S381" s="11">
        <v>-0.63329525612789828</v>
      </c>
      <c r="V381" s="16"/>
    </row>
    <row r="382" spans="1:22">
      <c r="A382" s="1" t="s">
        <v>762</v>
      </c>
      <c r="B382">
        <v>0.21929460837471809</v>
      </c>
      <c r="C382">
        <v>0.61844161464267444</v>
      </c>
      <c r="D382">
        <v>1.0422654996721179</v>
      </c>
      <c r="E382">
        <v>0.39914700626795629</v>
      </c>
      <c r="F382" s="8">
        <f t="shared" si="15"/>
        <v>4.1006093600000999E-3</v>
      </c>
      <c r="G382" s="8">
        <f t="shared" si="16"/>
        <v>3.7609472763400299E-2</v>
      </c>
      <c r="I382" s="10" t="s">
        <v>763</v>
      </c>
      <c r="J382" s="11">
        <v>4.1006093600000999E-3</v>
      </c>
      <c r="L382" s="12" t="str">
        <f>_xlfn.XLOOKUP(I382,Sheet!$B$2:$B$900,Sheet!$A$2:$A$900)</f>
        <v>TRMB</v>
      </c>
      <c r="M382" s="9">
        <f t="shared" si="17"/>
        <v>4.1006093600000999E-3</v>
      </c>
      <c r="P382" s="15"/>
      <c r="R382" s="10" t="s">
        <v>762</v>
      </c>
      <c r="S382" s="11">
        <v>3.7609472763400299E-2</v>
      </c>
      <c r="V382" s="16"/>
    </row>
    <row r="383" spans="1:22">
      <c r="A383" s="1" t="s">
        <v>764</v>
      </c>
      <c r="B383">
        <v>0.24675701284258769</v>
      </c>
      <c r="C383">
        <v>0.36322866507527812</v>
      </c>
      <c r="D383">
        <v>1.174820862219629</v>
      </c>
      <c r="E383">
        <v>0.11647165223269031</v>
      </c>
      <c r="F383" s="8">
        <f t="shared" si="15"/>
        <v>3.4747747841034999E-3</v>
      </c>
      <c r="G383" s="8">
        <f t="shared" si="16"/>
        <v>0.21012251440148749</v>
      </c>
      <c r="I383" s="10" t="s">
        <v>765</v>
      </c>
      <c r="J383" s="11">
        <v>3.4747747841034999E-3</v>
      </c>
      <c r="L383" s="12" t="str">
        <f>_xlfn.XLOOKUP(I383,Sheet!$B$2:$B$900,Sheet!$A$2:$A$900)</f>
        <v>TROW</v>
      </c>
      <c r="M383" s="9">
        <f t="shared" si="17"/>
        <v>3.4747747841034999E-3</v>
      </c>
      <c r="P383" s="15"/>
      <c r="R383" s="10" t="s">
        <v>764</v>
      </c>
      <c r="S383" s="11">
        <v>0.21012251440148749</v>
      </c>
      <c r="V383" s="16"/>
    </row>
    <row r="384" spans="1:22">
      <c r="A384" s="1" t="s">
        <v>766</v>
      </c>
      <c r="B384">
        <v>0.22169930846087871</v>
      </c>
      <c r="C384">
        <v>0.172819163445704</v>
      </c>
      <c r="D384">
        <v>1.0538724910450681</v>
      </c>
      <c r="E384">
        <v>-4.8880145015174632E-2</v>
      </c>
      <c r="F384" s="8">
        <f t="shared" si="15"/>
        <v>-3.1968216446888E-3</v>
      </c>
      <c r="G384" s="8">
        <f t="shared" si="16"/>
        <v>8.5582289140782003E-2</v>
      </c>
      <c r="I384" s="10" t="s">
        <v>767</v>
      </c>
      <c r="J384" s="11">
        <v>-3.1968216446888E-3</v>
      </c>
      <c r="L384" s="12" t="str">
        <f>_xlfn.XLOOKUP(I384,Sheet!$B$2:$B$900,Sheet!$A$2:$A$900)</f>
        <v>TRV</v>
      </c>
      <c r="M384" s="9">
        <f t="shared" si="17"/>
        <v>-3.1968216446888E-3</v>
      </c>
      <c r="P384" s="15"/>
      <c r="R384" s="10" t="s">
        <v>766</v>
      </c>
      <c r="S384" s="11">
        <v>8.5582289140782003E-2</v>
      </c>
      <c r="V384" s="16"/>
    </row>
    <row r="385" spans="1:22">
      <c r="A385" s="1" t="s">
        <v>768</v>
      </c>
      <c r="B385">
        <v>0.13977767658257809</v>
      </c>
      <c r="C385">
        <v>0.49992066634406668</v>
      </c>
      <c r="D385">
        <v>0.65845366940412697</v>
      </c>
      <c r="E385">
        <v>0.36014298976148862</v>
      </c>
      <c r="F385" s="8">
        <f t="shared" si="15"/>
        <v>-1.1431497200307999E-3</v>
      </c>
      <c r="G385" s="8">
        <f t="shared" si="16"/>
        <v>4.38258062445386E-2</v>
      </c>
      <c r="I385" s="10" t="s">
        <v>769</v>
      </c>
      <c r="J385" s="11">
        <v>-1.1431497200307999E-3</v>
      </c>
      <c r="L385" s="12" t="str">
        <f>_xlfn.XLOOKUP(I385,Sheet!$B$2:$B$900,Sheet!$A$2:$A$900)</f>
        <v>TSCO</v>
      </c>
      <c r="M385" s="9">
        <f t="shared" si="17"/>
        <v>-1.1431497200307999E-3</v>
      </c>
      <c r="P385" s="15"/>
      <c r="R385" s="10" t="s">
        <v>768</v>
      </c>
      <c r="S385" s="11">
        <v>4.38258062445386E-2</v>
      </c>
      <c r="V385" s="16"/>
    </row>
    <row r="386" spans="1:22">
      <c r="A386" s="1" t="s">
        <v>770</v>
      </c>
      <c r="B386">
        <v>0.16492554102940629</v>
      </c>
      <c r="C386">
        <v>-0.198318044119703</v>
      </c>
      <c r="D386">
        <v>0.77983722461849614</v>
      </c>
      <c r="E386">
        <v>-0.36324358514910932</v>
      </c>
      <c r="F386" s="8">
        <f t="shared" ref="F386:F433" si="18">_xlfn.XLOOKUP(A386,$L$2:$L$900,$M$2:$M$900)</f>
        <v>-3.7891307807117001E-3</v>
      </c>
      <c r="G386" s="8">
        <f t="shared" ref="G386:G433" si="19">_xlfn.XLOOKUP(A386,$R$2:$R$900,$S$2:$S$900)</f>
        <v>0.2864967108136301</v>
      </c>
      <c r="I386" s="10" t="s">
        <v>771</v>
      </c>
      <c r="J386" s="11">
        <v>-3.7891307807117001E-3</v>
      </c>
      <c r="L386" s="12" t="str">
        <f>_xlfn.XLOOKUP(I386,Sheet!$B$2:$B$900,Sheet!$A$2:$A$900)</f>
        <v>TSN</v>
      </c>
      <c r="M386" s="9">
        <f t="shared" ref="M386:M433" si="20">J386</f>
        <v>-3.7891307807117001E-3</v>
      </c>
      <c r="P386" s="15"/>
      <c r="R386" s="10" t="s">
        <v>770</v>
      </c>
      <c r="S386" s="11">
        <v>0.2864967108136301</v>
      </c>
      <c r="V386" s="16"/>
    </row>
    <row r="387" spans="1:22">
      <c r="A387" s="1" t="s">
        <v>772</v>
      </c>
      <c r="B387">
        <v>0.1950730824572583</v>
      </c>
      <c r="C387">
        <v>0.4607965707690872</v>
      </c>
      <c r="D387">
        <v>0.92535318949187562</v>
      </c>
      <c r="E387">
        <v>0.2657234883118289</v>
      </c>
      <c r="F387" s="8">
        <f t="shared" si="18"/>
        <v>6.5526834156340004E-4</v>
      </c>
      <c r="G387" s="8">
        <f t="shared" si="19"/>
        <v>0.20970231286903851</v>
      </c>
      <c r="I387" s="10" t="s">
        <v>773</v>
      </c>
      <c r="J387" s="11">
        <v>6.5526834156340004E-4</v>
      </c>
      <c r="L387" s="12" t="str">
        <f>_xlfn.XLOOKUP(I387,Sheet!$B$2:$B$900,Sheet!$A$2:$A$900)</f>
        <v>TT</v>
      </c>
      <c r="M387" s="9">
        <f t="shared" si="20"/>
        <v>6.5526834156340004E-4</v>
      </c>
      <c r="P387" s="15"/>
      <c r="R387" s="10" t="s">
        <v>772</v>
      </c>
      <c r="S387" s="11">
        <v>0.20970231286903851</v>
      </c>
      <c r="V387" s="16"/>
    </row>
    <row r="388" spans="1:22">
      <c r="A388" s="1" t="s">
        <v>774</v>
      </c>
      <c r="B388">
        <v>0.13003882677617709</v>
      </c>
      <c r="C388">
        <v>0.61809369434188433</v>
      </c>
      <c r="D388">
        <v>0.61144624991929586</v>
      </c>
      <c r="E388">
        <v>0.48805486756570721</v>
      </c>
      <c r="F388" s="8">
        <f t="shared" si="18"/>
        <v>6.6037151854629996E-4</v>
      </c>
      <c r="G388" s="8">
        <f t="shared" si="19"/>
        <v>0.2287801951883191</v>
      </c>
      <c r="I388" s="10" t="s">
        <v>775</v>
      </c>
      <c r="J388" s="11">
        <v>6.6037151854629996E-4</v>
      </c>
      <c r="L388" s="12" t="str">
        <f>_xlfn.XLOOKUP(I388,Sheet!$B$2:$B$900,Sheet!$A$2:$A$900)</f>
        <v>TTWO</v>
      </c>
      <c r="M388" s="9">
        <f t="shared" si="20"/>
        <v>6.6037151854629996E-4</v>
      </c>
      <c r="P388" s="15"/>
      <c r="R388" s="10" t="s">
        <v>774</v>
      </c>
      <c r="S388" s="11">
        <v>0.2287801951883191</v>
      </c>
      <c r="V388" s="16"/>
    </row>
    <row r="389" spans="1:22">
      <c r="A389" s="1" t="s">
        <v>776</v>
      </c>
      <c r="B389">
        <v>0.2285622155307864</v>
      </c>
      <c r="C389">
        <v>0.36813482768659972</v>
      </c>
      <c r="D389">
        <v>1.086998328072406</v>
      </c>
      <c r="E389">
        <v>0.13957261215581329</v>
      </c>
      <c r="F389" s="8">
        <f t="shared" si="18"/>
        <v>4.4620793079033E-3</v>
      </c>
      <c r="G389" s="8">
        <f t="shared" si="19"/>
        <v>0.19197250440817351</v>
      </c>
      <c r="I389" s="10" t="s">
        <v>777</v>
      </c>
      <c r="J389" s="11">
        <v>4.4620793079033E-3</v>
      </c>
      <c r="L389" s="12" t="str">
        <f>_xlfn.XLOOKUP(I389,Sheet!$B$2:$B$900,Sheet!$A$2:$A$900)</f>
        <v>TXN</v>
      </c>
      <c r="M389" s="9">
        <f t="shared" si="20"/>
        <v>4.4620793079033E-3</v>
      </c>
      <c r="P389" s="15"/>
      <c r="R389" s="10" t="s">
        <v>776</v>
      </c>
      <c r="S389" s="11">
        <v>0.19197250440817351</v>
      </c>
      <c r="V389" s="16"/>
    </row>
    <row r="390" spans="1:22">
      <c r="A390" s="1" t="s">
        <v>778</v>
      </c>
      <c r="B390">
        <v>0.29679180798654808</v>
      </c>
      <c r="C390">
        <v>0.31037878156049609</v>
      </c>
      <c r="D390">
        <v>1.416328499253301</v>
      </c>
      <c r="E390">
        <v>1.358697357394806E-2</v>
      </c>
      <c r="F390" s="8">
        <f t="shared" si="18"/>
        <v>3.4091845374148002E-3</v>
      </c>
      <c r="G390" s="8">
        <f t="shared" si="19"/>
        <v>-0.1652727528641709</v>
      </c>
      <c r="I390" s="10" t="s">
        <v>779</v>
      </c>
      <c r="J390" s="11">
        <v>3.4091845374148002E-3</v>
      </c>
      <c r="L390" s="12" t="str">
        <f>_xlfn.XLOOKUP(I390,Sheet!$B$2:$B$900,Sheet!$A$2:$A$900)</f>
        <v>TXT</v>
      </c>
      <c r="M390" s="9">
        <f t="shared" si="20"/>
        <v>3.4091845374148002E-3</v>
      </c>
      <c r="P390" s="15"/>
      <c r="R390" s="10" t="s">
        <v>778</v>
      </c>
      <c r="S390" s="11">
        <v>-0.1652727528641709</v>
      </c>
      <c r="V390" s="16"/>
    </row>
    <row r="391" spans="1:22">
      <c r="A391" s="1" t="s">
        <v>780</v>
      </c>
      <c r="B391">
        <v>0.1389722810156766</v>
      </c>
      <c r="C391">
        <v>0.43743237572765348</v>
      </c>
      <c r="D391">
        <v>0.65456619110667147</v>
      </c>
      <c r="E391">
        <v>0.29846009471197688</v>
      </c>
      <c r="F391" s="8">
        <f t="shared" si="18"/>
        <v>3.216415517824E-4</v>
      </c>
      <c r="G391" s="8">
        <f t="shared" si="19"/>
        <v>0.25651036089690649</v>
      </c>
      <c r="I391" s="10" t="s">
        <v>781</v>
      </c>
      <c r="J391" s="11">
        <v>3.216415517824E-4</v>
      </c>
      <c r="L391" s="12" t="str">
        <f>_xlfn.XLOOKUP(I391,Sheet!$B$2:$B$900,Sheet!$A$2:$A$900)</f>
        <v>TYL</v>
      </c>
      <c r="M391" s="9">
        <f t="shared" si="20"/>
        <v>3.216415517824E-4</v>
      </c>
      <c r="P391" s="15"/>
      <c r="R391" s="10" t="s">
        <v>780</v>
      </c>
      <c r="S391" s="11">
        <v>0.25651036089690649</v>
      </c>
      <c r="V391" s="16"/>
    </row>
    <row r="392" spans="1:22">
      <c r="A392" s="1" t="s">
        <v>782</v>
      </c>
      <c r="B392">
        <v>0.32940366122543202</v>
      </c>
      <c r="C392">
        <v>-0.17023744838644511</v>
      </c>
      <c r="D392">
        <v>1.5737391890013219</v>
      </c>
      <c r="E392">
        <v>-0.49964110961187702</v>
      </c>
      <c r="F392" s="8">
        <f t="shared" si="18"/>
        <v>5.1986078061314323E-5</v>
      </c>
      <c r="G392" s="8">
        <f t="shared" si="19"/>
        <v>6.6728484539032198E-2</v>
      </c>
      <c r="I392" s="10" t="s">
        <v>783</v>
      </c>
      <c r="J392" s="11">
        <v>5.1986078061314323E-5</v>
      </c>
      <c r="L392" s="12" t="str">
        <f>_xlfn.XLOOKUP(I392,Sheet!$B$2:$B$900,Sheet!$A$2:$A$900)</f>
        <v>UAL</v>
      </c>
      <c r="M392" s="9">
        <f t="shared" si="20"/>
        <v>5.1986078061314323E-5</v>
      </c>
      <c r="P392" s="15"/>
      <c r="R392" s="10" t="s">
        <v>782</v>
      </c>
      <c r="S392" s="11">
        <v>6.6728484539032198E-2</v>
      </c>
      <c r="V392" s="16"/>
    </row>
    <row r="393" spans="1:22">
      <c r="A393" s="1" t="s">
        <v>784</v>
      </c>
      <c r="B393">
        <v>0.218314590317053</v>
      </c>
      <c r="C393">
        <v>-2.618371492434635E-2</v>
      </c>
      <c r="D393">
        <v>1.0375351546257141</v>
      </c>
      <c r="E393">
        <v>-0.24449830524139929</v>
      </c>
      <c r="F393" s="8">
        <f t="shared" si="18"/>
        <v>-6.2741489601909999E-3</v>
      </c>
      <c r="G393" s="8">
        <f t="shared" si="19"/>
        <v>0.1356770242349811</v>
      </c>
      <c r="I393" s="10" t="s">
        <v>785</v>
      </c>
      <c r="J393" s="11">
        <v>-6.2741489601909999E-3</v>
      </c>
      <c r="L393" s="12" t="str">
        <f>_xlfn.XLOOKUP(I393,Sheet!$B$2:$B$900,Sheet!$A$2:$A$900)</f>
        <v>UDR</v>
      </c>
      <c r="M393" s="9">
        <f t="shared" si="20"/>
        <v>-6.2741489601909999E-3</v>
      </c>
      <c r="P393" s="15"/>
      <c r="R393" s="10" t="s">
        <v>784</v>
      </c>
      <c r="S393" s="11">
        <v>0.1356770242349811</v>
      </c>
      <c r="V393" s="16"/>
    </row>
    <row r="394" spans="1:22">
      <c r="A394" s="1" t="s">
        <v>786</v>
      </c>
      <c r="B394">
        <v>0.27840684022396678</v>
      </c>
      <c r="C394">
        <v>0.1771743363860695</v>
      </c>
      <c r="D394">
        <v>1.327588051560727</v>
      </c>
      <c r="E394">
        <v>-0.10123250383789729</v>
      </c>
      <c r="F394" s="8">
        <f t="shared" si="18"/>
        <v>-2.7790868488860002E-3</v>
      </c>
      <c r="G394" s="8">
        <f t="shared" si="19"/>
        <v>0.1193836023579353</v>
      </c>
      <c r="I394" s="10" t="s">
        <v>787</v>
      </c>
      <c r="J394" s="11">
        <v>-2.7790868488860002E-3</v>
      </c>
      <c r="L394" s="12" t="str">
        <f>_xlfn.XLOOKUP(I394,Sheet!$B$2:$B$900,Sheet!$A$2:$A$900)</f>
        <v>UHS</v>
      </c>
      <c r="M394" s="9">
        <f t="shared" si="20"/>
        <v>-2.7790868488860002E-3</v>
      </c>
      <c r="P394" s="15"/>
      <c r="R394" s="10" t="s">
        <v>786</v>
      </c>
      <c r="S394" s="11">
        <v>0.1193836023579353</v>
      </c>
      <c r="V394" s="16"/>
    </row>
    <row r="395" spans="1:22">
      <c r="A395" s="1" t="s">
        <v>788</v>
      </c>
      <c r="B395">
        <v>0.26970588902924181</v>
      </c>
      <c r="C395">
        <v>0.33712778415216887</v>
      </c>
      <c r="D395">
        <v>1.2855903546192819</v>
      </c>
      <c r="E395">
        <v>6.7421895122927122E-2</v>
      </c>
      <c r="F395" s="8">
        <f t="shared" si="18"/>
        <v>-4.644430447385E-4</v>
      </c>
      <c r="G395" s="8">
        <f t="shared" si="19"/>
        <v>-0.37478921391508091</v>
      </c>
      <c r="I395" s="10" t="s">
        <v>789</v>
      </c>
      <c r="J395" s="11">
        <v>-4.644430447385E-4</v>
      </c>
      <c r="L395" s="12" t="str">
        <f>_xlfn.XLOOKUP(I395,Sheet!$B$2:$B$900,Sheet!$A$2:$A$900)</f>
        <v>ULTA</v>
      </c>
      <c r="M395" s="9">
        <f t="shared" si="20"/>
        <v>-4.644430447385E-4</v>
      </c>
      <c r="P395" s="15"/>
      <c r="R395" s="10" t="s">
        <v>788</v>
      </c>
      <c r="S395" s="11">
        <v>-0.37478921391508091</v>
      </c>
      <c r="V395" s="16"/>
    </row>
    <row r="396" spans="1:22">
      <c r="A396" s="1" t="s">
        <v>790</v>
      </c>
      <c r="B396">
        <v>0.23822241773351621</v>
      </c>
      <c r="C396">
        <v>0.3089684389088212</v>
      </c>
      <c r="D396">
        <v>1.13362613179452</v>
      </c>
      <c r="E396">
        <v>7.0746021175304957E-2</v>
      </c>
      <c r="F396" s="8">
        <f t="shared" si="18"/>
        <v>-2.55655828573E-3</v>
      </c>
      <c r="G396" s="8">
        <f t="shared" si="19"/>
        <v>4.9072925262452799E-2</v>
      </c>
      <c r="I396" s="10" t="s">
        <v>791</v>
      </c>
      <c r="J396" s="11">
        <v>-2.55655828573E-3</v>
      </c>
      <c r="L396" s="12" t="str">
        <f>_xlfn.XLOOKUP(I396,Sheet!$B$2:$B$900,Sheet!$A$2:$A$900)</f>
        <v>UNH</v>
      </c>
      <c r="M396" s="9">
        <f t="shared" si="20"/>
        <v>-2.55655828573E-3</v>
      </c>
      <c r="P396" s="15"/>
      <c r="R396" s="10" t="s">
        <v>790</v>
      </c>
      <c r="S396" s="11">
        <v>4.9072925262452799E-2</v>
      </c>
      <c r="V396" s="16"/>
    </row>
    <row r="397" spans="1:22">
      <c r="A397" s="1" t="s">
        <v>792</v>
      </c>
      <c r="B397">
        <v>0.21284971902791389</v>
      </c>
      <c r="C397">
        <v>0.25114842079919802</v>
      </c>
      <c r="D397">
        <v>1.011157347982641</v>
      </c>
      <c r="E397">
        <v>3.829870177128411E-2</v>
      </c>
      <c r="F397" s="8">
        <f t="shared" si="18"/>
        <v>2.2594539968448001E-3</v>
      </c>
      <c r="G397" s="8">
        <f t="shared" si="19"/>
        <v>7.4176285453476196E-2</v>
      </c>
      <c r="I397" s="10" t="s">
        <v>793</v>
      </c>
      <c r="J397" s="11">
        <v>2.2594539968448001E-3</v>
      </c>
      <c r="L397" s="12" t="str">
        <f>_xlfn.XLOOKUP(I397,Sheet!$B$2:$B$900,Sheet!$A$2:$A$900)</f>
        <v>UNP</v>
      </c>
      <c r="M397" s="9">
        <f t="shared" si="20"/>
        <v>2.2594539968448001E-3</v>
      </c>
      <c r="P397" s="15"/>
      <c r="R397" s="10" t="s">
        <v>792</v>
      </c>
      <c r="S397" s="11">
        <v>7.4176285453476196E-2</v>
      </c>
      <c r="V397" s="16"/>
    </row>
    <row r="398" spans="1:22">
      <c r="A398" s="1" t="s">
        <v>794</v>
      </c>
      <c r="B398">
        <v>0.16602642166699089</v>
      </c>
      <c r="C398">
        <v>0.48041890640156298</v>
      </c>
      <c r="D398">
        <v>0.78515094841159272</v>
      </c>
      <c r="E398">
        <v>0.31439248473457221</v>
      </c>
      <c r="F398" s="8">
        <f t="shared" si="18"/>
        <v>6.3854792547589996E-4</v>
      </c>
      <c r="G398" s="8">
        <f t="shared" si="19"/>
        <v>0.15878111818194099</v>
      </c>
      <c r="I398" s="10" t="s">
        <v>795</v>
      </c>
      <c r="J398" s="11">
        <v>6.3854792547589996E-4</v>
      </c>
      <c r="L398" s="12" t="str">
        <f>_xlfn.XLOOKUP(I398,Sheet!$B$2:$B$900,Sheet!$A$2:$A$900)</f>
        <v>UPS</v>
      </c>
      <c r="M398" s="9">
        <f t="shared" si="20"/>
        <v>6.3854792547589996E-4</v>
      </c>
      <c r="P398" s="15"/>
      <c r="R398" s="10" t="s">
        <v>794</v>
      </c>
      <c r="S398" s="11">
        <v>0.15878111818194099</v>
      </c>
      <c r="V398" s="16"/>
    </row>
    <row r="399" spans="1:22">
      <c r="A399" s="1" t="s">
        <v>796</v>
      </c>
      <c r="B399">
        <v>0.30454552705703808</v>
      </c>
      <c r="C399">
        <v>0.5617452516918241</v>
      </c>
      <c r="D399">
        <v>1.453754102087272</v>
      </c>
      <c r="E399">
        <v>0.25719972463478602</v>
      </c>
      <c r="F399" s="8">
        <f t="shared" si="18"/>
        <v>1.1252439132715199E-2</v>
      </c>
      <c r="G399" s="8">
        <f t="shared" si="19"/>
        <v>0.14895156613645741</v>
      </c>
      <c r="I399" s="10" t="s">
        <v>797</v>
      </c>
      <c r="J399" s="11">
        <v>1.1252439132715199E-2</v>
      </c>
      <c r="L399" s="12" t="str">
        <f>_xlfn.XLOOKUP(I399,Sheet!$B$2:$B$900,Sheet!$A$2:$A$900)</f>
        <v>URI</v>
      </c>
      <c r="M399" s="9">
        <f t="shared" si="20"/>
        <v>1.1252439132715199E-2</v>
      </c>
      <c r="P399" s="15"/>
      <c r="R399" s="10" t="s">
        <v>796</v>
      </c>
      <c r="S399" s="11">
        <v>0.14895156613645741</v>
      </c>
      <c r="V399" s="16"/>
    </row>
    <row r="400" spans="1:22">
      <c r="A400" s="1" t="s">
        <v>798</v>
      </c>
      <c r="B400">
        <v>0.27190230684606181</v>
      </c>
      <c r="C400">
        <v>-2.6216647586344011E-2</v>
      </c>
      <c r="D400">
        <v>1.296192010434053</v>
      </c>
      <c r="E400">
        <v>-0.29811895443240582</v>
      </c>
      <c r="F400" s="8">
        <f t="shared" si="18"/>
        <v>-7.6172534892020001E-4</v>
      </c>
      <c r="G400" s="8">
        <f t="shared" si="19"/>
        <v>0.17443667669852389</v>
      </c>
      <c r="I400" s="10" t="s">
        <v>799</v>
      </c>
      <c r="J400" s="11">
        <v>-7.6172534892020001E-4</v>
      </c>
      <c r="L400" s="12" t="str">
        <f>_xlfn.XLOOKUP(I400,Sheet!$B$2:$B$900,Sheet!$A$2:$A$900)</f>
        <v>USB</v>
      </c>
      <c r="M400" s="9">
        <f t="shared" si="20"/>
        <v>-7.6172534892020001E-4</v>
      </c>
      <c r="P400" s="15"/>
      <c r="R400" s="10" t="s">
        <v>798</v>
      </c>
      <c r="S400" s="11">
        <v>0.17443667669852389</v>
      </c>
      <c r="V400" s="16"/>
    </row>
    <row r="401" spans="1:22">
      <c r="A401" s="1" t="s">
        <v>800</v>
      </c>
      <c r="B401">
        <v>0.23624175050413271</v>
      </c>
      <c r="C401">
        <v>0.2490574833942111</v>
      </c>
      <c r="D401">
        <v>1.1240658595691191</v>
      </c>
      <c r="E401">
        <v>1.2815732890078421E-2</v>
      </c>
      <c r="F401" s="8">
        <f t="shared" si="18"/>
        <v>9.6105415909479997E-4</v>
      </c>
      <c r="G401" s="8">
        <f t="shared" si="19"/>
        <v>0.20100670528149039</v>
      </c>
      <c r="I401" s="10" t="s">
        <v>801</v>
      </c>
      <c r="J401" s="11">
        <v>9.6105415909479997E-4</v>
      </c>
      <c r="L401" s="12" t="str">
        <f>_xlfn.XLOOKUP(I401,Sheet!$B$2:$B$900,Sheet!$A$2:$A$900)</f>
        <v>V</v>
      </c>
      <c r="M401" s="9">
        <f t="shared" si="20"/>
        <v>9.6105415909479997E-4</v>
      </c>
      <c r="P401" s="15"/>
      <c r="R401" s="10" t="s">
        <v>800</v>
      </c>
      <c r="S401" s="11">
        <v>0.20100670528149039</v>
      </c>
      <c r="V401" s="16"/>
    </row>
    <row r="402" spans="1:22">
      <c r="A402" s="1" t="s">
        <v>802</v>
      </c>
      <c r="B402">
        <v>0.25909506022610851</v>
      </c>
      <c r="C402">
        <v>3.8595309408823941E-2</v>
      </c>
      <c r="D402">
        <v>1.234374072353303</v>
      </c>
      <c r="E402">
        <v>-0.2204997508172846</v>
      </c>
      <c r="F402" s="8">
        <f t="shared" si="18"/>
        <v>2.4138015487192E-3</v>
      </c>
      <c r="G402" s="8">
        <f t="shared" si="19"/>
        <v>0.14706987540468419</v>
      </c>
      <c r="I402" s="10" t="s">
        <v>803</v>
      </c>
      <c r="J402" s="11">
        <v>2.4138015487192E-3</v>
      </c>
      <c r="L402" s="12" t="str">
        <f>_xlfn.XLOOKUP(I402,Sheet!$B$2:$B$900,Sheet!$A$2:$A$900)</f>
        <v>VFC</v>
      </c>
      <c r="M402" s="9">
        <f t="shared" si="20"/>
        <v>2.4138015487192E-3</v>
      </c>
      <c r="P402" s="15"/>
      <c r="R402" s="10" t="s">
        <v>802</v>
      </c>
      <c r="S402" s="11">
        <v>0.14706987540468419</v>
      </c>
      <c r="V402" s="16"/>
    </row>
    <row r="403" spans="1:22">
      <c r="A403" s="1" t="s">
        <v>804</v>
      </c>
      <c r="B403">
        <v>0.3157018512466051</v>
      </c>
      <c r="C403">
        <v>-0.1272043776235241</v>
      </c>
      <c r="D403">
        <v>1.5076033780811431</v>
      </c>
      <c r="E403">
        <v>-0.4429062288701292</v>
      </c>
      <c r="F403" s="8">
        <f t="shared" si="18"/>
        <v>3.4488498126612E-3</v>
      </c>
      <c r="G403" s="8">
        <f t="shared" si="19"/>
        <v>0.1530559030822041</v>
      </c>
      <c r="I403" s="10" t="s">
        <v>805</v>
      </c>
      <c r="J403" s="11">
        <v>3.4488498126612E-3</v>
      </c>
      <c r="L403" s="12" t="str">
        <f>_xlfn.XLOOKUP(I403,Sheet!$B$2:$B$900,Sheet!$A$2:$A$900)</f>
        <v>VLO</v>
      </c>
      <c r="M403" s="9">
        <f t="shared" si="20"/>
        <v>3.4488498126612E-3</v>
      </c>
      <c r="P403" s="15"/>
      <c r="R403" s="10" t="s">
        <v>804</v>
      </c>
      <c r="S403" s="11">
        <v>0.1530559030822041</v>
      </c>
      <c r="V403" s="16"/>
    </row>
    <row r="404" spans="1:22">
      <c r="A404" s="1" t="s">
        <v>806</v>
      </c>
      <c r="B404">
        <v>0.1881134871194288</v>
      </c>
      <c r="C404">
        <v>0.1838208610668218</v>
      </c>
      <c r="D404">
        <v>0.89176065813617045</v>
      </c>
      <c r="E404">
        <v>-4.2926260526069404E-3</v>
      </c>
      <c r="F404" s="8">
        <f t="shared" si="18"/>
        <v>-3.0844607532922001E-3</v>
      </c>
      <c r="G404" s="8">
        <f t="shared" si="19"/>
        <v>0.2428077184282707</v>
      </c>
      <c r="I404" s="10" t="s">
        <v>807</v>
      </c>
      <c r="J404" s="11">
        <v>-3.0844607532922001E-3</v>
      </c>
      <c r="L404" s="12" t="str">
        <f>_xlfn.XLOOKUP(I404,Sheet!$B$2:$B$900,Sheet!$A$2:$A$900)</f>
        <v>VMC</v>
      </c>
      <c r="M404" s="9">
        <f t="shared" si="20"/>
        <v>-3.0844607532922001E-3</v>
      </c>
      <c r="P404" s="15"/>
      <c r="R404" s="10" t="s">
        <v>806</v>
      </c>
      <c r="S404" s="11">
        <v>0.2428077184282707</v>
      </c>
      <c r="V404" s="16"/>
    </row>
    <row r="405" spans="1:22">
      <c r="A405" s="1" t="s">
        <v>808</v>
      </c>
      <c r="B405">
        <v>0.20254229505763649</v>
      </c>
      <c r="C405">
        <v>0.19528618050069241</v>
      </c>
      <c r="D405">
        <v>0.9614055382709471</v>
      </c>
      <c r="E405">
        <v>-7.2561145569441099E-3</v>
      </c>
      <c r="F405" s="8">
        <f t="shared" si="18"/>
        <v>1.7941709779733001E-3</v>
      </c>
      <c r="G405" s="8">
        <f t="shared" si="19"/>
        <v>9.1431395782260505E-2</v>
      </c>
      <c r="I405" s="10" t="s">
        <v>809</v>
      </c>
      <c r="J405" s="11">
        <v>1.7941709779733001E-3</v>
      </c>
      <c r="L405" s="12" t="str">
        <f>_xlfn.XLOOKUP(I405,Sheet!$B$2:$B$900,Sheet!$A$2:$A$900)</f>
        <v>VRSN</v>
      </c>
      <c r="M405" s="9">
        <f t="shared" si="20"/>
        <v>1.7941709779733001E-3</v>
      </c>
      <c r="P405" s="15"/>
      <c r="R405" s="10" t="s">
        <v>808</v>
      </c>
      <c r="S405" s="11">
        <v>9.1431395782260505E-2</v>
      </c>
      <c r="V405" s="16"/>
    </row>
    <row r="406" spans="1:22">
      <c r="A406" s="1" t="s">
        <v>810</v>
      </c>
      <c r="B406">
        <v>0.1736218853682103</v>
      </c>
      <c r="C406">
        <v>0.1855651965629718</v>
      </c>
      <c r="D406">
        <v>0.82181268521652384</v>
      </c>
      <c r="E406">
        <v>1.19433111947615E-2</v>
      </c>
      <c r="F406" s="8">
        <f t="shared" si="18"/>
        <v>6.032191738762E-4</v>
      </c>
      <c r="G406" s="8">
        <f t="shared" si="19"/>
        <v>0.10161039865694201</v>
      </c>
      <c r="I406" s="10" t="s">
        <v>811</v>
      </c>
      <c r="J406" s="11">
        <v>6.032191738762E-4</v>
      </c>
      <c r="L406" s="12" t="str">
        <f>_xlfn.XLOOKUP(I406,Sheet!$B$2:$B$900,Sheet!$A$2:$A$900)</f>
        <v>VRTX</v>
      </c>
      <c r="M406" s="9">
        <f t="shared" si="20"/>
        <v>6.032191738762E-4</v>
      </c>
      <c r="P406" s="15"/>
      <c r="R406" s="10" t="s">
        <v>810</v>
      </c>
      <c r="S406" s="11">
        <v>0.10161039865694201</v>
      </c>
      <c r="V406" s="16"/>
    </row>
    <row r="407" spans="1:22">
      <c r="A407" s="1" t="s">
        <v>812</v>
      </c>
      <c r="B407">
        <v>0.32510543338297893</v>
      </c>
      <c r="C407">
        <v>0.26648741156714051</v>
      </c>
      <c r="D407">
        <v>1.552992529668022</v>
      </c>
      <c r="E407">
        <v>-5.8618021815838361E-2</v>
      </c>
      <c r="F407" s="8">
        <f t="shared" si="18"/>
        <v>-8.4065622751677994E-3</v>
      </c>
      <c r="G407" s="8">
        <f t="shared" si="19"/>
        <v>7.1646239188927097E-2</v>
      </c>
      <c r="I407" s="10" t="s">
        <v>813</v>
      </c>
      <c r="J407" s="11">
        <v>-8.4065622751677994E-3</v>
      </c>
      <c r="L407" s="12" t="str">
        <f>_xlfn.XLOOKUP(I407,Sheet!$B$2:$B$900,Sheet!$A$2:$A$900)</f>
        <v>VTR</v>
      </c>
      <c r="M407" s="9">
        <f t="shared" si="20"/>
        <v>-8.4065622751677994E-3</v>
      </c>
      <c r="P407" s="15"/>
      <c r="R407" s="10" t="s">
        <v>812</v>
      </c>
      <c r="S407" s="11">
        <v>7.1646239188927097E-2</v>
      </c>
      <c r="V407" s="16"/>
    </row>
    <row r="408" spans="1:22">
      <c r="A408" s="1" t="s">
        <v>814</v>
      </c>
      <c r="B408">
        <v>0.15526655960506569</v>
      </c>
      <c r="C408">
        <v>3.7221051637418623E-2</v>
      </c>
      <c r="D408">
        <v>0.73321531334189516</v>
      </c>
      <c r="E408">
        <v>-0.1180455079676471</v>
      </c>
      <c r="F408" s="8">
        <f t="shared" si="18"/>
        <v>6.0031488800167E-3</v>
      </c>
      <c r="G408" s="8">
        <f t="shared" si="19"/>
        <v>-1.958940257302034</v>
      </c>
      <c r="I408" s="10" t="s">
        <v>815</v>
      </c>
      <c r="J408" s="11">
        <v>6.0031488800167E-3</v>
      </c>
      <c r="L408" s="12" t="str">
        <f>_xlfn.XLOOKUP(I408,Sheet!$B$2:$B$900,Sheet!$A$2:$A$900)</f>
        <v>VTRS</v>
      </c>
      <c r="M408" s="9">
        <f t="shared" si="20"/>
        <v>6.0031488800167E-3</v>
      </c>
      <c r="P408" s="15"/>
      <c r="R408" s="10" t="s">
        <v>814</v>
      </c>
      <c r="S408" s="11">
        <v>-1.958940257302034</v>
      </c>
      <c r="V408" s="16"/>
    </row>
    <row r="409" spans="1:22">
      <c r="A409" s="1" t="s">
        <v>816</v>
      </c>
      <c r="B409">
        <v>0.112511002383684</v>
      </c>
      <c r="C409">
        <v>2.8648890320673189E-2</v>
      </c>
      <c r="D409">
        <v>0.52684305649774454</v>
      </c>
      <c r="E409">
        <v>-8.386211206301078E-2</v>
      </c>
      <c r="F409" s="8">
        <f t="shared" si="18"/>
        <v>-6.1671412750316998E-3</v>
      </c>
      <c r="G409" s="8">
        <f t="shared" si="19"/>
        <v>9.9987402896518293E-2</v>
      </c>
      <c r="I409" s="10" t="s">
        <v>817</v>
      </c>
      <c r="J409" s="11">
        <v>-6.1671412750316998E-3</v>
      </c>
      <c r="L409" s="12" t="str">
        <f>_xlfn.XLOOKUP(I409,Sheet!$B$2:$B$900,Sheet!$A$2:$A$900)</f>
        <v>VZ</v>
      </c>
      <c r="M409" s="9">
        <f t="shared" si="20"/>
        <v>-6.1671412750316998E-3</v>
      </c>
      <c r="P409" s="15"/>
      <c r="R409" s="10" t="s">
        <v>816</v>
      </c>
      <c r="S409" s="11">
        <v>9.9987402896518293E-2</v>
      </c>
      <c r="V409" s="16"/>
    </row>
    <row r="410" spans="1:22">
      <c r="A410" s="1" t="s">
        <v>818</v>
      </c>
      <c r="B410">
        <v>0.2352016203167947</v>
      </c>
      <c r="C410">
        <v>9.9119491307080088E-2</v>
      </c>
      <c r="D410">
        <v>1.1190453656702499</v>
      </c>
      <c r="E410">
        <v>-0.13608212900971459</v>
      </c>
      <c r="F410" s="8">
        <f t="shared" si="18"/>
        <v>1.5077525965118E-3</v>
      </c>
      <c r="G410" s="8">
        <f t="shared" si="19"/>
        <v>3.53951957119433E-2</v>
      </c>
      <c r="I410" s="10" t="s">
        <v>819</v>
      </c>
      <c r="J410" s="11">
        <v>1.5077525965118E-3</v>
      </c>
      <c r="L410" s="12" t="str">
        <f>_xlfn.XLOOKUP(I410,Sheet!$B$2:$B$900,Sheet!$A$2:$A$900)</f>
        <v>WAB</v>
      </c>
      <c r="M410" s="9">
        <f t="shared" si="20"/>
        <v>1.5077525965118E-3</v>
      </c>
      <c r="P410" s="15"/>
      <c r="R410" s="10" t="s">
        <v>818</v>
      </c>
      <c r="S410" s="11">
        <v>3.53951957119433E-2</v>
      </c>
      <c r="V410" s="16"/>
    </row>
    <row r="411" spans="1:22">
      <c r="A411" s="1" t="s">
        <v>820</v>
      </c>
      <c r="B411">
        <v>0.17993763359935119</v>
      </c>
      <c r="C411">
        <v>0.13717716203318059</v>
      </c>
      <c r="D411">
        <v>0.85229749937462806</v>
      </c>
      <c r="E411">
        <v>-4.2760471566170577E-2</v>
      </c>
      <c r="F411" s="8">
        <f t="shared" si="18"/>
        <v>4.4617437837619997E-4</v>
      </c>
      <c r="G411" s="8">
        <f t="shared" si="19"/>
        <v>-2.82142664965815E-2</v>
      </c>
      <c r="I411" s="10" t="s">
        <v>821</v>
      </c>
      <c r="J411" s="11">
        <v>4.4617437837619997E-4</v>
      </c>
      <c r="L411" s="12" t="str">
        <f>_xlfn.XLOOKUP(I411,Sheet!$B$2:$B$900,Sheet!$A$2:$A$900)</f>
        <v>WAT</v>
      </c>
      <c r="M411" s="9">
        <f t="shared" si="20"/>
        <v>4.4617437837619997E-4</v>
      </c>
      <c r="P411" s="15"/>
      <c r="R411" s="10" t="s">
        <v>820</v>
      </c>
      <c r="S411" s="11">
        <v>-2.82142664965815E-2</v>
      </c>
      <c r="V411" s="16"/>
    </row>
    <row r="412" spans="1:22">
      <c r="A412" s="1" t="s">
        <v>822</v>
      </c>
      <c r="B412">
        <v>0.1727878777660013</v>
      </c>
      <c r="C412">
        <v>-0.23033096847863591</v>
      </c>
      <c r="D412">
        <v>0.81778710252555697</v>
      </c>
      <c r="E412">
        <v>-0.40311884624463717</v>
      </c>
      <c r="F412" s="8">
        <f t="shared" si="18"/>
        <v>-1.2997669280999E-3</v>
      </c>
      <c r="G412" s="8">
        <f t="shared" si="19"/>
        <v>-0.20592200750674919</v>
      </c>
      <c r="I412" s="10" t="s">
        <v>823</v>
      </c>
      <c r="J412" s="11">
        <v>-1.2997669280999E-3</v>
      </c>
      <c r="L412" s="12" t="str">
        <f>_xlfn.XLOOKUP(I412,Sheet!$B$2:$B$900,Sheet!$A$2:$A$900)</f>
        <v>WBA</v>
      </c>
      <c r="M412" s="9">
        <f t="shared" si="20"/>
        <v>-1.2997669280999E-3</v>
      </c>
      <c r="P412" s="15"/>
      <c r="R412" s="10" t="s">
        <v>822</v>
      </c>
      <c r="S412" s="11">
        <v>-0.20592200750674919</v>
      </c>
      <c r="V412" s="16"/>
    </row>
    <row r="413" spans="1:22">
      <c r="A413" s="1" t="s">
        <v>824</v>
      </c>
      <c r="B413">
        <v>0.19155091605753199</v>
      </c>
      <c r="C413">
        <v>4.7928313581347748E-2</v>
      </c>
      <c r="D413">
        <v>0.90835241868848038</v>
      </c>
      <c r="E413">
        <v>-0.14362260247618419</v>
      </c>
      <c r="F413" s="8">
        <f t="shared" si="18"/>
        <v>-6.6892604453409996E-4</v>
      </c>
      <c r="G413" s="8">
        <f t="shared" si="19"/>
        <v>8.0916361502751402E-2</v>
      </c>
      <c r="I413" s="10" t="s">
        <v>825</v>
      </c>
      <c r="J413" s="11">
        <v>-6.6892604453409996E-4</v>
      </c>
      <c r="L413" s="12" t="str">
        <f>_xlfn.XLOOKUP(I413,Sheet!$B$2:$B$900,Sheet!$A$2:$A$900)</f>
        <v>WBD</v>
      </c>
      <c r="M413" s="9">
        <f t="shared" si="20"/>
        <v>-6.6892604453409996E-4</v>
      </c>
      <c r="P413" s="15"/>
      <c r="R413" s="10" t="s">
        <v>824</v>
      </c>
      <c r="S413" s="11">
        <v>8.0916361502751402E-2</v>
      </c>
      <c r="V413" s="16"/>
    </row>
    <row r="414" spans="1:22">
      <c r="A414" s="1" t="s">
        <v>826</v>
      </c>
      <c r="B414">
        <v>0.29927273596698512</v>
      </c>
      <c r="C414">
        <v>0.12635486792452921</v>
      </c>
      <c r="D414">
        <v>1.4283034269507591</v>
      </c>
      <c r="E414">
        <v>-0.17291786804245579</v>
      </c>
      <c r="F414" s="8">
        <f t="shared" si="18"/>
        <v>1.22383715417438E-2</v>
      </c>
      <c r="G414" s="8">
        <f t="shared" si="19"/>
        <v>0.2455405696226774</v>
      </c>
      <c r="I414" s="10" t="s">
        <v>827</v>
      </c>
      <c r="J414" s="11">
        <v>1.22383715417438E-2</v>
      </c>
      <c r="L414" s="12" t="str">
        <f>_xlfn.XLOOKUP(I414,Sheet!$B$2:$B$900,Sheet!$A$2:$A$900)</f>
        <v>WDC</v>
      </c>
      <c r="M414" s="9">
        <f t="shared" si="20"/>
        <v>1.22383715417438E-2</v>
      </c>
      <c r="P414" s="15"/>
      <c r="R414" s="10" t="s">
        <v>826</v>
      </c>
      <c r="S414" s="11">
        <v>0.2455405696226774</v>
      </c>
      <c r="V414" s="16"/>
    </row>
    <row r="415" spans="1:22">
      <c r="A415" s="1" t="s">
        <v>828</v>
      </c>
      <c r="B415">
        <v>0.16664149378661641</v>
      </c>
      <c r="C415">
        <v>0.11769669520927829</v>
      </c>
      <c r="D415">
        <v>0.78811977468116479</v>
      </c>
      <c r="E415">
        <v>-4.8944798577338113E-2</v>
      </c>
      <c r="F415" s="8">
        <f t="shared" si="18"/>
        <v>-7.6916451737876002E-3</v>
      </c>
      <c r="G415" s="8">
        <f t="shared" si="19"/>
        <v>0.22682520892511129</v>
      </c>
      <c r="I415" s="10" t="s">
        <v>829</v>
      </c>
      <c r="J415" s="11">
        <v>-7.6916451737876002E-3</v>
      </c>
      <c r="L415" s="12" t="str">
        <f>_xlfn.XLOOKUP(I415,Sheet!$B$2:$B$900,Sheet!$A$2:$A$900)</f>
        <v>WEC</v>
      </c>
      <c r="M415" s="9">
        <f t="shared" si="20"/>
        <v>-7.6916451737876002E-3</v>
      </c>
      <c r="P415" s="15"/>
      <c r="R415" s="10" t="s">
        <v>828</v>
      </c>
      <c r="S415" s="11">
        <v>0.22682520892511129</v>
      </c>
      <c r="V415" s="16"/>
    </row>
    <row r="416" spans="1:22">
      <c r="A416" s="1" t="s">
        <v>830</v>
      </c>
      <c r="B416">
        <v>0.29239682399298911</v>
      </c>
      <c r="C416">
        <v>9.4067369345552931E-2</v>
      </c>
      <c r="D416">
        <v>1.3951148179335049</v>
      </c>
      <c r="E416">
        <v>-0.19832945464743609</v>
      </c>
      <c r="F416" s="8">
        <f t="shared" si="18"/>
        <v>-7.7888343145830997E-3</v>
      </c>
      <c r="G416" s="8">
        <f t="shared" si="19"/>
        <v>0.17840883440123981</v>
      </c>
      <c r="I416" s="10" t="s">
        <v>831</v>
      </c>
      <c r="J416" s="11">
        <v>-7.7888343145830997E-3</v>
      </c>
      <c r="L416" s="12" t="str">
        <f>_xlfn.XLOOKUP(I416,Sheet!$B$2:$B$900,Sheet!$A$2:$A$900)</f>
        <v>WELL</v>
      </c>
      <c r="M416" s="9">
        <f t="shared" si="20"/>
        <v>-7.7888343145830997E-3</v>
      </c>
      <c r="P416" s="15"/>
      <c r="R416" s="10" t="s">
        <v>830</v>
      </c>
      <c r="S416" s="11">
        <v>0.17840883440123981</v>
      </c>
      <c r="V416" s="16"/>
    </row>
    <row r="417" spans="1:22">
      <c r="A417" s="1" t="s">
        <v>832</v>
      </c>
      <c r="B417">
        <v>0.28651463543282202</v>
      </c>
      <c r="C417">
        <v>-0.35020248386186609</v>
      </c>
      <c r="D417">
        <v>1.366722706890277</v>
      </c>
      <c r="E417">
        <v>-0.63671711929468811</v>
      </c>
      <c r="F417" s="8">
        <f t="shared" si="18"/>
        <v>-7.0998084842409999E-4</v>
      </c>
      <c r="G417" s="8">
        <f t="shared" si="19"/>
        <v>0.107730172664563</v>
      </c>
      <c r="I417" s="10" t="s">
        <v>833</v>
      </c>
      <c r="J417" s="11">
        <v>-7.0998084842409999E-4</v>
      </c>
      <c r="L417" s="12" t="str">
        <f>_xlfn.XLOOKUP(I417,Sheet!$B$2:$B$900,Sheet!$A$2:$A$900)</f>
        <v>WFC</v>
      </c>
      <c r="M417" s="9">
        <f t="shared" si="20"/>
        <v>-7.0998084842409999E-4</v>
      </c>
      <c r="P417" s="15"/>
      <c r="R417" s="10" t="s">
        <v>832</v>
      </c>
      <c r="S417" s="11">
        <v>0.107730172664563</v>
      </c>
      <c r="V417" s="16"/>
    </row>
    <row r="418" spans="1:22">
      <c r="A418" s="1" t="s">
        <v>834</v>
      </c>
      <c r="B418">
        <v>0.28169568679866791</v>
      </c>
      <c r="C418">
        <v>0.42711122376640848</v>
      </c>
      <c r="D418">
        <v>1.3434626356883741</v>
      </c>
      <c r="E418">
        <v>0.14541553696774071</v>
      </c>
      <c r="F418" s="8">
        <f t="shared" si="18"/>
        <v>2.3331156735490999E-3</v>
      </c>
      <c r="G418" s="8">
        <f t="shared" si="19"/>
        <v>0.16021012884453509</v>
      </c>
      <c r="I418" s="10" t="s">
        <v>835</v>
      </c>
      <c r="J418" s="11">
        <v>2.3331156735490999E-3</v>
      </c>
      <c r="L418" s="12" t="str">
        <f>_xlfn.XLOOKUP(I418,Sheet!$B$2:$B$900,Sheet!$A$2:$A$900)</f>
        <v>WHR</v>
      </c>
      <c r="M418" s="9">
        <f t="shared" si="20"/>
        <v>2.3331156735490999E-3</v>
      </c>
      <c r="P418" s="15"/>
      <c r="R418" s="10" t="s">
        <v>834</v>
      </c>
      <c r="S418" s="11">
        <v>0.16021012884453509</v>
      </c>
      <c r="V418" s="16"/>
    </row>
    <row r="419" spans="1:22">
      <c r="A419" s="1" t="s">
        <v>836</v>
      </c>
      <c r="B419">
        <v>0.16936483239122591</v>
      </c>
      <c r="C419">
        <v>0.11394082318833521</v>
      </c>
      <c r="D419">
        <v>0.80126476846697825</v>
      </c>
      <c r="E419">
        <v>-5.5424009202890652E-2</v>
      </c>
      <c r="F419" s="8">
        <f t="shared" si="18"/>
        <v>-4.6238531298912E-3</v>
      </c>
      <c r="G419" s="8">
        <f t="shared" si="19"/>
        <v>0.16134943661562731</v>
      </c>
      <c r="I419" s="10" t="s">
        <v>837</v>
      </c>
      <c r="J419" s="11">
        <v>-4.6238531298912E-3</v>
      </c>
      <c r="L419" s="12" t="str">
        <f>_xlfn.XLOOKUP(I419,Sheet!$B$2:$B$900,Sheet!$A$2:$A$900)</f>
        <v>WM</v>
      </c>
      <c r="M419" s="9">
        <f t="shared" si="20"/>
        <v>-4.6238531298912E-3</v>
      </c>
      <c r="P419" s="15"/>
      <c r="R419" s="10" t="s">
        <v>836</v>
      </c>
      <c r="S419" s="11">
        <v>0.16134943661562731</v>
      </c>
      <c r="V419" s="16"/>
    </row>
    <row r="420" spans="1:22">
      <c r="A420" s="1" t="s">
        <v>838</v>
      </c>
      <c r="B420">
        <v>0.24698400557855801</v>
      </c>
      <c r="C420">
        <v>0.1229991754546175</v>
      </c>
      <c r="D420">
        <v>1.1759165093414019</v>
      </c>
      <c r="E420">
        <v>-0.1239848301239405</v>
      </c>
      <c r="F420" s="8">
        <f t="shared" si="18"/>
        <v>-1.6718033699797E-3</v>
      </c>
      <c r="G420" s="8">
        <f t="shared" si="19"/>
        <v>-0.1975744048180138</v>
      </c>
      <c r="I420" s="10" t="s">
        <v>839</v>
      </c>
      <c r="J420" s="11">
        <v>-1.6718033699797E-3</v>
      </c>
      <c r="L420" s="12" t="str">
        <f>_xlfn.XLOOKUP(I420,Sheet!$B$2:$B$900,Sheet!$A$2:$A$900)</f>
        <v>WMB</v>
      </c>
      <c r="M420" s="9">
        <f t="shared" si="20"/>
        <v>-1.6718033699797E-3</v>
      </c>
      <c r="P420" s="15"/>
      <c r="R420" s="10" t="s">
        <v>838</v>
      </c>
      <c r="S420" s="11">
        <v>-0.1975744048180138</v>
      </c>
      <c r="V420" s="16"/>
    </row>
    <row r="421" spans="1:22">
      <c r="A421" s="1" t="s">
        <v>840</v>
      </c>
      <c r="B421">
        <v>0.1095830995114204</v>
      </c>
      <c r="C421">
        <v>0.25860146436579923</v>
      </c>
      <c r="D421">
        <v>0.51271067318109509</v>
      </c>
      <c r="E421">
        <v>0.1490183648543788</v>
      </c>
      <c r="F421" s="8">
        <f t="shared" si="18"/>
        <v>-4.4563869177667E-3</v>
      </c>
      <c r="G421" s="8">
        <f t="shared" si="19"/>
        <v>0.209072717483412</v>
      </c>
      <c r="I421" s="10" t="s">
        <v>841</v>
      </c>
      <c r="J421" s="11">
        <v>-4.4563869177667E-3</v>
      </c>
      <c r="L421" s="12" t="str">
        <f>_xlfn.XLOOKUP(I421,Sheet!$B$2:$B$900,Sheet!$A$2:$A$900)</f>
        <v>WMT</v>
      </c>
      <c r="M421" s="9">
        <f t="shared" si="20"/>
        <v>-4.4563869177667E-3</v>
      </c>
      <c r="P421" s="15"/>
      <c r="R421" s="10" t="s">
        <v>840</v>
      </c>
      <c r="S421" s="11">
        <v>0.209072717483412</v>
      </c>
      <c r="V421" s="16"/>
    </row>
    <row r="422" spans="1:22">
      <c r="A422" s="1" t="s">
        <v>842</v>
      </c>
      <c r="B422">
        <v>0.2406341990350723</v>
      </c>
      <c r="C422">
        <v>8.731544053093454E-2</v>
      </c>
      <c r="D422">
        <v>1.145267302733763</v>
      </c>
      <c r="E422">
        <v>-0.15331875850413779</v>
      </c>
      <c r="F422" s="8">
        <f t="shared" si="18"/>
        <v>-3.0276794608475001E-3</v>
      </c>
      <c r="G422" s="8">
        <f t="shared" si="19"/>
        <v>0.26759212738202431</v>
      </c>
      <c r="I422" s="10" t="s">
        <v>843</v>
      </c>
      <c r="J422" s="11">
        <v>-3.0276794608475001E-3</v>
      </c>
      <c r="L422" s="12" t="str">
        <f>_xlfn.XLOOKUP(I422,Sheet!$B$2:$B$900,Sheet!$A$2:$A$900)</f>
        <v>WRB</v>
      </c>
      <c r="M422" s="9">
        <f t="shared" si="20"/>
        <v>-3.0276794608475001E-3</v>
      </c>
      <c r="P422" s="15"/>
      <c r="R422" s="10" t="s">
        <v>842</v>
      </c>
      <c r="S422" s="11">
        <v>0.26759212738202431</v>
      </c>
      <c r="V422" s="16"/>
    </row>
    <row r="423" spans="1:22">
      <c r="A423" s="1" t="s">
        <v>844</v>
      </c>
      <c r="B423">
        <v>0.14683455316212951</v>
      </c>
      <c r="C423">
        <v>0.71458937473055761</v>
      </c>
      <c r="D423">
        <v>0.69251575725043713</v>
      </c>
      <c r="E423">
        <v>0.56775482156842816</v>
      </c>
      <c r="F423" s="8">
        <f t="shared" si="18"/>
        <v>1.4088160563769999E-4</v>
      </c>
      <c r="G423" s="8">
        <f t="shared" si="19"/>
        <v>0.28164110710703349</v>
      </c>
      <c r="I423" s="10" t="s">
        <v>845</v>
      </c>
      <c r="J423" s="11">
        <v>1.4088160563769999E-4</v>
      </c>
      <c r="L423" s="12" t="str">
        <f>_xlfn.XLOOKUP(I423,Sheet!$B$2:$B$900,Sheet!$A$2:$A$900)</f>
        <v>WST</v>
      </c>
      <c r="M423" s="9">
        <f t="shared" si="20"/>
        <v>1.4088160563769999E-4</v>
      </c>
      <c r="P423" s="15"/>
      <c r="R423" s="10" t="s">
        <v>844</v>
      </c>
      <c r="S423" s="11">
        <v>0.28164110710703349</v>
      </c>
      <c r="V423" s="16"/>
    </row>
    <row r="424" spans="1:22">
      <c r="A424" s="1" t="s">
        <v>846</v>
      </c>
      <c r="B424">
        <v>0.1843480428105006</v>
      </c>
      <c r="C424">
        <v>0.13913909398395671</v>
      </c>
      <c r="D424">
        <v>0.87358563503845132</v>
      </c>
      <c r="E424">
        <v>-4.5208948826543888E-2</v>
      </c>
      <c r="F424" s="8">
        <f t="shared" si="18"/>
        <v>-2.7583082779880001E-4</v>
      </c>
      <c r="G424" s="8">
        <f t="shared" si="19"/>
        <v>0.15470558185590139</v>
      </c>
      <c r="I424" s="10" t="s">
        <v>847</v>
      </c>
      <c r="J424" s="11">
        <v>-2.7583082779880001E-4</v>
      </c>
      <c r="L424" s="12" t="str">
        <f>_xlfn.XLOOKUP(I424,Sheet!$B$2:$B$900,Sheet!$A$2:$A$900)</f>
        <v>WTW</v>
      </c>
      <c r="M424" s="9">
        <f t="shared" si="20"/>
        <v>-2.7583082779880001E-4</v>
      </c>
      <c r="P424" s="15"/>
      <c r="R424" s="10" t="s">
        <v>846</v>
      </c>
      <c r="S424" s="11">
        <v>0.15470558185590139</v>
      </c>
      <c r="V424" s="16"/>
    </row>
    <row r="425" spans="1:22">
      <c r="A425" s="1" t="s">
        <v>848</v>
      </c>
      <c r="B425">
        <v>0.35252872031061072</v>
      </c>
      <c r="C425">
        <v>0.36558348851776379</v>
      </c>
      <c r="D425">
        <v>1.6853590799163689</v>
      </c>
      <c r="E425">
        <v>1.305476820715307E-2</v>
      </c>
      <c r="F425" s="8">
        <f t="shared" si="18"/>
        <v>1.166680336354064E-5</v>
      </c>
      <c r="G425" s="8">
        <f t="shared" si="19"/>
        <v>0.18700125890385591</v>
      </c>
      <c r="I425" s="10" t="s">
        <v>849</v>
      </c>
      <c r="J425" s="11">
        <v>1.166680336354064E-5</v>
      </c>
      <c r="L425" s="12" t="str">
        <f>_xlfn.XLOOKUP(I425,Sheet!$B$2:$B$900,Sheet!$A$2:$A$900)</f>
        <v>WY</v>
      </c>
      <c r="M425" s="9">
        <f t="shared" si="20"/>
        <v>1.166680336354064E-5</v>
      </c>
      <c r="P425" s="15"/>
      <c r="R425" s="10" t="s">
        <v>848</v>
      </c>
      <c r="S425" s="11">
        <v>0.18700125890385591</v>
      </c>
      <c r="V425" s="16"/>
    </row>
    <row r="426" spans="1:22">
      <c r="A426" s="1" t="s">
        <v>850</v>
      </c>
      <c r="B426">
        <v>0.31959995296677979</v>
      </c>
      <c r="C426">
        <v>0.17127061529315971</v>
      </c>
      <c r="D426">
        <v>1.526418711143817</v>
      </c>
      <c r="E426">
        <v>-0.14832933767362011</v>
      </c>
      <c r="F426" s="8">
        <f t="shared" si="18"/>
        <v>8.5142996410401996E-3</v>
      </c>
      <c r="G426" s="8">
        <f t="shared" si="19"/>
        <v>4.1613321385170999E-3</v>
      </c>
      <c r="I426" s="10" t="s">
        <v>851</v>
      </c>
      <c r="J426" s="11">
        <v>8.5142996410401996E-3</v>
      </c>
      <c r="L426" s="12" t="str">
        <f>_xlfn.XLOOKUP(I426,Sheet!$B$2:$B$900,Sheet!$A$2:$A$900)</f>
        <v>WYNN</v>
      </c>
      <c r="M426" s="9">
        <f t="shared" si="20"/>
        <v>8.5142996410401996E-3</v>
      </c>
      <c r="P426" s="15"/>
      <c r="R426" s="10" t="s">
        <v>850</v>
      </c>
      <c r="S426" s="11">
        <v>4.1613321385170999E-3</v>
      </c>
      <c r="V426" s="16"/>
    </row>
    <row r="427" spans="1:22">
      <c r="A427" s="1" t="s">
        <v>852</v>
      </c>
      <c r="B427">
        <v>0.17896383895592391</v>
      </c>
      <c r="C427">
        <v>0.15166353427501</v>
      </c>
      <c r="D427">
        <v>0.84759719346523987</v>
      </c>
      <c r="E427">
        <v>-2.7300304680913878E-2</v>
      </c>
      <c r="F427" s="8">
        <f t="shared" si="18"/>
        <v>-6.9585751356026002E-3</v>
      </c>
      <c r="G427" s="8">
        <f t="shared" si="19"/>
        <v>0.1921100983554799</v>
      </c>
      <c r="I427" s="10" t="s">
        <v>853</v>
      </c>
      <c r="J427" s="11">
        <v>-6.9585751356026002E-3</v>
      </c>
      <c r="L427" s="12" t="str">
        <f>_xlfn.XLOOKUP(I427,Sheet!$B$2:$B$900,Sheet!$A$2:$A$900)</f>
        <v>XEL</v>
      </c>
      <c r="M427" s="9">
        <f t="shared" si="20"/>
        <v>-6.9585751356026002E-3</v>
      </c>
      <c r="P427" s="15"/>
      <c r="R427" s="10" t="s">
        <v>852</v>
      </c>
      <c r="S427" s="11">
        <v>0.1921100983554799</v>
      </c>
      <c r="V427" s="16"/>
    </row>
    <row r="428" spans="1:22">
      <c r="A428" s="1" t="s">
        <v>854</v>
      </c>
      <c r="B428">
        <v>0.23017895253663531</v>
      </c>
      <c r="C428">
        <v>-0.30976909790437029</v>
      </c>
      <c r="D428">
        <v>1.094801984165412</v>
      </c>
      <c r="E428">
        <v>-0.53994805044100569</v>
      </c>
      <c r="F428" s="8">
        <f t="shared" si="18"/>
        <v>-1.2940779513716E-3</v>
      </c>
      <c r="G428" s="8">
        <f t="shared" si="19"/>
        <v>-9.9331608307025296E-2</v>
      </c>
      <c r="I428" s="10" t="s">
        <v>855</v>
      </c>
      <c r="J428" s="11">
        <v>-1.2940779513716E-3</v>
      </c>
      <c r="L428" s="12" t="str">
        <f>_xlfn.XLOOKUP(I428,Sheet!$B$2:$B$900,Sheet!$A$2:$A$900)</f>
        <v>XOM</v>
      </c>
      <c r="M428" s="9">
        <f t="shared" si="20"/>
        <v>-1.2940779513716E-3</v>
      </c>
      <c r="P428" s="15"/>
      <c r="R428" s="10" t="s">
        <v>854</v>
      </c>
      <c r="S428" s="11">
        <v>-9.9331608307025296E-2</v>
      </c>
      <c r="V428" s="16"/>
    </row>
    <row r="429" spans="1:22">
      <c r="A429" s="1" t="s">
        <v>856</v>
      </c>
      <c r="B429">
        <v>0.1922675597381355</v>
      </c>
      <c r="C429">
        <v>4.8074030604764888E-2</v>
      </c>
      <c r="D429">
        <v>0.91181150993487592</v>
      </c>
      <c r="E429">
        <v>-0.14419352913337061</v>
      </c>
      <c r="F429" s="8">
        <f t="shared" si="18"/>
        <v>-1.1511449292679E-3</v>
      </c>
      <c r="G429" s="8">
        <f t="shared" si="19"/>
        <v>0.20784144311376271</v>
      </c>
      <c r="I429" s="10" t="s">
        <v>857</v>
      </c>
      <c r="J429" s="11">
        <v>-1.1511449292679E-3</v>
      </c>
      <c r="L429" s="12" t="str">
        <f>_xlfn.XLOOKUP(I429,Sheet!$B$2:$B$900,Sheet!$A$2:$A$900)</f>
        <v>XRAY</v>
      </c>
      <c r="M429" s="9">
        <f t="shared" si="20"/>
        <v>-1.1511449292679E-3</v>
      </c>
      <c r="P429" s="15"/>
      <c r="R429" s="10" t="s">
        <v>856</v>
      </c>
      <c r="S429" s="11">
        <v>0.20784144311376271</v>
      </c>
      <c r="V429" s="16"/>
    </row>
    <row r="430" spans="1:22">
      <c r="A430" s="1" t="s">
        <v>858</v>
      </c>
      <c r="B430">
        <v>0.19110749135362931</v>
      </c>
      <c r="C430">
        <v>0.1884352142526261</v>
      </c>
      <c r="D430">
        <v>0.9062120990942103</v>
      </c>
      <c r="E430">
        <v>-2.672277101003151E-3</v>
      </c>
      <c r="F430" s="8">
        <f t="shared" si="18"/>
        <v>-5.2314279348636998E-3</v>
      </c>
      <c r="G430" s="8">
        <f t="shared" si="19"/>
        <v>0.1187117241683294</v>
      </c>
      <c r="I430" s="10" t="s">
        <v>859</v>
      </c>
      <c r="J430" s="11">
        <v>-5.2314279348636998E-3</v>
      </c>
      <c r="L430" s="12" t="str">
        <f>_xlfn.XLOOKUP(I430,Sheet!$B$2:$B$900,Sheet!$A$2:$A$900)</f>
        <v>YUM</v>
      </c>
      <c r="M430" s="9">
        <f t="shared" si="20"/>
        <v>-5.2314279348636998E-3</v>
      </c>
      <c r="P430" s="15"/>
      <c r="R430" s="10" t="s">
        <v>858</v>
      </c>
      <c r="S430" s="11">
        <v>0.1187117241683294</v>
      </c>
      <c r="V430" s="16"/>
    </row>
    <row r="431" spans="1:22">
      <c r="A431" s="1" t="s">
        <v>860</v>
      </c>
      <c r="B431">
        <v>0.20101521980634149</v>
      </c>
      <c r="C431">
        <v>0.16107264510701111</v>
      </c>
      <c r="D431">
        <v>0.95403466097542233</v>
      </c>
      <c r="E431">
        <v>-3.9942574699330352E-2</v>
      </c>
      <c r="F431" s="8">
        <f t="shared" si="18"/>
        <v>-3.7169173246110002E-4</v>
      </c>
      <c r="G431" s="8">
        <f t="shared" si="19"/>
        <v>0.2049915529420327</v>
      </c>
      <c r="I431" s="10" t="s">
        <v>861</v>
      </c>
      <c r="J431" s="11">
        <v>-3.7169173246110002E-4</v>
      </c>
      <c r="L431" s="12" t="str">
        <f>_xlfn.XLOOKUP(I431,Sheet!$B$2:$B$900,Sheet!$A$2:$A$900)</f>
        <v>ZBH</v>
      </c>
      <c r="M431" s="9">
        <f t="shared" si="20"/>
        <v>-3.7169173246110002E-4</v>
      </c>
      <c r="P431" s="15"/>
      <c r="R431" s="10" t="s">
        <v>860</v>
      </c>
      <c r="S431" s="11">
        <v>0.2049915529420327</v>
      </c>
      <c r="V431" s="16"/>
    </row>
    <row r="432" spans="1:22">
      <c r="A432" s="1" t="s">
        <v>862</v>
      </c>
      <c r="B432">
        <v>0.24113020727492249</v>
      </c>
      <c r="C432">
        <v>0.53240169449678165</v>
      </c>
      <c r="D432">
        <v>1.147661432211275</v>
      </c>
      <c r="E432">
        <v>0.29127148722185908</v>
      </c>
      <c r="F432" s="8">
        <f t="shared" si="18"/>
        <v>6.5344062104550002E-3</v>
      </c>
      <c r="G432" s="8">
        <f t="shared" si="19"/>
        <v>0.18436882774342411</v>
      </c>
      <c r="I432" s="10" t="s">
        <v>863</v>
      </c>
      <c r="J432" s="11">
        <v>6.5344062104550002E-3</v>
      </c>
      <c r="L432" s="12" t="str">
        <f>_xlfn.XLOOKUP(I432,Sheet!$B$2:$B$900,Sheet!$A$2:$A$900)</f>
        <v>ZBRA</v>
      </c>
      <c r="M432" s="9">
        <f t="shared" si="20"/>
        <v>6.5344062104550002E-3</v>
      </c>
      <c r="P432" s="15"/>
      <c r="R432" s="10" t="s">
        <v>862</v>
      </c>
      <c r="S432" s="11">
        <v>0.18436882774342411</v>
      </c>
      <c r="V432" s="16"/>
    </row>
    <row r="433" spans="1:22" ht="16" customHeight="1" thickBot="1">
      <c r="A433" s="1" t="s">
        <v>864</v>
      </c>
      <c r="B433">
        <v>0.21798631607130789</v>
      </c>
      <c r="C433">
        <v>3.4316122105507392E-2</v>
      </c>
      <c r="D433">
        <v>1.0359506425444549</v>
      </c>
      <c r="E433">
        <v>-0.1836701939658005</v>
      </c>
      <c r="F433" s="8">
        <f t="shared" si="18"/>
        <v>1.0468995986464E-3</v>
      </c>
      <c r="G433" s="8">
        <f t="shared" si="19"/>
        <v>2.9067045321256799E-2</v>
      </c>
      <c r="I433" s="17" t="s">
        <v>865</v>
      </c>
      <c r="J433" s="11">
        <v>1.0468995986464E-3</v>
      </c>
      <c r="K433" s="18"/>
      <c r="L433" s="12" t="str">
        <f>_xlfn.XLOOKUP(I433,Sheet!$B$2:$B$900,Sheet!$A$2:$A$900)</f>
        <v>ZION</v>
      </c>
      <c r="M433" s="19">
        <f t="shared" si="20"/>
        <v>1.0468995986464E-3</v>
      </c>
      <c r="N433" s="18"/>
      <c r="O433" s="18"/>
      <c r="P433" s="20"/>
      <c r="R433" s="17" t="s">
        <v>864</v>
      </c>
      <c r="S433" s="21">
        <v>2.9067045321256799E-2</v>
      </c>
      <c r="T433" s="22"/>
      <c r="U433" s="22"/>
      <c r="V433" s="23"/>
    </row>
    <row r="436" spans="1:22">
      <c r="I436" t="s">
        <v>888</v>
      </c>
      <c r="R436" t="s">
        <v>889</v>
      </c>
    </row>
  </sheetData>
  <mergeCells count="4">
    <mergeCell ref="O1:P1"/>
    <mergeCell ref="U1:V1"/>
    <mergeCell ref="O11:P11"/>
    <mergeCell ref="U11:V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</vt:lpstr>
      <vt:lpstr>2015_to_2019</vt:lpstr>
      <vt:lpstr>2016_to_2019</vt:lpstr>
      <vt:lpstr>2017_to_2019</vt:lpstr>
      <vt:lpstr>2018_to_2019</vt:lpstr>
      <vt:lpstr>2019_to_2019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André Harak</cp:lastModifiedBy>
  <dcterms:created xsi:type="dcterms:W3CDTF">2024-01-05T23:50:36Z</dcterms:created>
  <dcterms:modified xsi:type="dcterms:W3CDTF">2024-01-25T14:23:20Z</dcterms:modified>
</cp:coreProperties>
</file>