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2"/>
  <workbookPr/>
  <mc:AlternateContent xmlns:mc="http://schemas.openxmlformats.org/markup-compatibility/2006">
    <mc:Choice Requires="x15">
      <x15ac:absPath xmlns:x15ac="http://schemas.microsoft.com/office/spreadsheetml/2010/11/ac" url="/Users/andreharak/Documents/TFE LSM Export/"/>
    </mc:Choice>
  </mc:AlternateContent>
  <xr:revisionPtr revIDLastSave="0" documentId="13_ncr:1_{E7569D4D-8C0B-0343-BAF0-F0B21C0A85C9}" xr6:coauthVersionLast="47" xr6:coauthVersionMax="47" xr10:uidLastSave="{00000000-0000-0000-0000-000000000000}"/>
  <bookViews>
    <workbookView xWindow="1460" yWindow="740" windowWidth="27940" windowHeight="16980" activeTab="4" xr2:uid="{00000000-000D-0000-FFFF-FFFF00000000}"/>
  </bookViews>
  <sheets>
    <sheet name="Sheet" sheetId="1" r:id="rId1"/>
    <sheet name="2016_to_2020" sheetId="2" r:id="rId2"/>
    <sheet name="2017_to_2020" sheetId="3" r:id="rId3"/>
    <sheet name="2018_to_2020" sheetId="4" r:id="rId4"/>
    <sheet name="2019_to_2020" sheetId="5" r:id="rId5"/>
    <sheet name="2020_to_2020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2" l="1"/>
  <c r="V12" i="2"/>
  <c r="V5" i="2"/>
  <c r="V4" i="2"/>
  <c r="V3" i="2"/>
  <c r="V2" i="2"/>
  <c r="V9" i="2" s="1"/>
  <c r="V13" i="3"/>
  <c r="V12" i="3"/>
  <c r="V5" i="3"/>
  <c r="V4" i="3"/>
  <c r="V3" i="3"/>
  <c r="V2" i="3"/>
  <c r="V9" i="3" s="1"/>
  <c r="V13" i="4"/>
  <c r="V12" i="4"/>
  <c r="V5" i="4"/>
  <c r="V4" i="4"/>
  <c r="V3" i="4"/>
  <c r="V2" i="4"/>
  <c r="V9" i="4" s="1"/>
  <c r="V13" i="5"/>
  <c r="V12" i="5"/>
  <c r="V5" i="5"/>
  <c r="V4" i="5"/>
  <c r="V3" i="5"/>
  <c r="V2" i="5"/>
  <c r="V9" i="5" s="1"/>
  <c r="V13" i="6"/>
  <c r="V12" i="6"/>
  <c r="V5" i="6"/>
  <c r="V4" i="6"/>
  <c r="V3" i="6"/>
  <c r="V2" i="6"/>
  <c r="V9" i="6" s="1"/>
  <c r="P13" i="2"/>
  <c r="P12" i="2"/>
  <c r="P5" i="2"/>
  <c r="P3" i="2"/>
  <c r="P9" i="2"/>
  <c r="P13" i="3"/>
  <c r="P12" i="3"/>
  <c r="P5" i="3"/>
  <c r="P3" i="3"/>
  <c r="P9" i="3"/>
  <c r="P13" i="4"/>
  <c r="P12" i="4"/>
  <c r="P5" i="4"/>
  <c r="P3" i="4"/>
  <c r="P9" i="4"/>
  <c r="P13" i="5"/>
  <c r="P12" i="5"/>
  <c r="P5" i="5"/>
  <c r="P4" i="5"/>
  <c r="P3" i="5"/>
  <c r="P2" i="5"/>
  <c r="P9" i="5" s="1"/>
  <c r="P13" i="6"/>
  <c r="P12" i="6"/>
  <c r="P5" i="6"/>
  <c r="P4" i="6"/>
  <c r="P3" i="6"/>
  <c r="P2" i="6"/>
  <c r="P9" i="6" s="1"/>
  <c r="M433" i="6"/>
  <c r="L433" i="6"/>
  <c r="G433" i="6"/>
  <c r="M432" i="6"/>
  <c r="L432" i="6"/>
  <c r="G432" i="6"/>
  <c r="M431" i="6"/>
  <c r="L431" i="6"/>
  <c r="G431" i="6"/>
  <c r="M430" i="6"/>
  <c r="L430" i="6"/>
  <c r="G430" i="6"/>
  <c r="M429" i="6"/>
  <c r="L429" i="6"/>
  <c r="G429" i="6"/>
  <c r="M428" i="6"/>
  <c r="L428" i="6"/>
  <c r="G428" i="6"/>
  <c r="M427" i="6"/>
  <c r="L427" i="6"/>
  <c r="G427" i="6"/>
  <c r="M426" i="6"/>
  <c r="L426" i="6"/>
  <c r="G426" i="6"/>
  <c r="M425" i="6"/>
  <c r="L425" i="6"/>
  <c r="G425" i="6"/>
  <c r="M424" i="6"/>
  <c r="L424" i="6"/>
  <c r="G424" i="6"/>
  <c r="M423" i="6"/>
  <c r="L423" i="6"/>
  <c r="G423" i="6"/>
  <c r="M422" i="6"/>
  <c r="L422" i="6"/>
  <c r="G422" i="6"/>
  <c r="M421" i="6"/>
  <c r="L421" i="6"/>
  <c r="G421" i="6"/>
  <c r="M420" i="6"/>
  <c r="L420" i="6"/>
  <c r="G420" i="6"/>
  <c r="M419" i="6"/>
  <c r="L419" i="6"/>
  <c r="G419" i="6"/>
  <c r="M418" i="6"/>
  <c r="L418" i="6"/>
  <c r="G418" i="6"/>
  <c r="M417" i="6"/>
  <c r="L417" i="6"/>
  <c r="G417" i="6"/>
  <c r="M416" i="6"/>
  <c r="L416" i="6"/>
  <c r="G416" i="6"/>
  <c r="M415" i="6"/>
  <c r="L415" i="6"/>
  <c r="G415" i="6"/>
  <c r="M414" i="6"/>
  <c r="L414" i="6"/>
  <c r="G414" i="6"/>
  <c r="M413" i="6"/>
  <c r="L413" i="6"/>
  <c r="G413" i="6"/>
  <c r="M412" i="6"/>
  <c r="L412" i="6"/>
  <c r="G412" i="6"/>
  <c r="M411" i="6"/>
  <c r="L411" i="6"/>
  <c r="G411" i="6"/>
  <c r="M410" i="6"/>
  <c r="L410" i="6"/>
  <c r="G410" i="6"/>
  <c r="M409" i="6"/>
  <c r="L409" i="6"/>
  <c r="G409" i="6"/>
  <c r="M408" i="6"/>
  <c r="L408" i="6"/>
  <c r="G408" i="6"/>
  <c r="M407" i="6"/>
  <c r="L407" i="6"/>
  <c r="G407" i="6"/>
  <c r="M406" i="6"/>
  <c r="L406" i="6"/>
  <c r="G406" i="6"/>
  <c r="M405" i="6"/>
  <c r="L405" i="6"/>
  <c r="G405" i="6"/>
  <c r="M404" i="6"/>
  <c r="L404" i="6"/>
  <c r="G404" i="6"/>
  <c r="M403" i="6"/>
  <c r="L403" i="6"/>
  <c r="G403" i="6"/>
  <c r="M402" i="6"/>
  <c r="L402" i="6"/>
  <c r="G402" i="6"/>
  <c r="M401" i="6"/>
  <c r="L401" i="6"/>
  <c r="G401" i="6"/>
  <c r="M400" i="6"/>
  <c r="L400" i="6"/>
  <c r="G400" i="6"/>
  <c r="M399" i="6"/>
  <c r="L399" i="6"/>
  <c r="G399" i="6"/>
  <c r="M398" i="6"/>
  <c r="L398" i="6"/>
  <c r="G398" i="6"/>
  <c r="M397" i="6"/>
  <c r="L397" i="6"/>
  <c r="G397" i="6"/>
  <c r="M396" i="6"/>
  <c r="L396" i="6"/>
  <c r="G396" i="6"/>
  <c r="M395" i="6"/>
  <c r="L395" i="6"/>
  <c r="G395" i="6"/>
  <c r="M394" i="6"/>
  <c r="L394" i="6"/>
  <c r="G394" i="6"/>
  <c r="M393" i="6"/>
  <c r="L393" i="6"/>
  <c r="G393" i="6"/>
  <c r="M392" i="6"/>
  <c r="L392" i="6"/>
  <c r="G392" i="6"/>
  <c r="M391" i="6"/>
  <c r="L391" i="6"/>
  <c r="G391" i="6"/>
  <c r="M390" i="6"/>
  <c r="L390" i="6"/>
  <c r="G390" i="6"/>
  <c r="M389" i="6"/>
  <c r="L389" i="6"/>
  <c r="G389" i="6"/>
  <c r="M388" i="6"/>
  <c r="L388" i="6"/>
  <c r="G388" i="6"/>
  <c r="M387" i="6"/>
  <c r="L387" i="6"/>
  <c r="G387" i="6"/>
  <c r="M386" i="6"/>
  <c r="L386" i="6"/>
  <c r="G386" i="6"/>
  <c r="M385" i="6"/>
  <c r="L385" i="6"/>
  <c r="G385" i="6"/>
  <c r="M384" i="6"/>
  <c r="L384" i="6"/>
  <c r="G384" i="6"/>
  <c r="M383" i="6"/>
  <c r="L383" i="6"/>
  <c r="G383" i="6"/>
  <c r="M382" i="6"/>
  <c r="L382" i="6"/>
  <c r="G382" i="6"/>
  <c r="M381" i="6"/>
  <c r="L381" i="6"/>
  <c r="G381" i="6"/>
  <c r="M380" i="6"/>
  <c r="L380" i="6"/>
  <c r="G380" i="6"/>
  <c r="M379" i="6"/>
  <c r="L379" i="6"/>
  <c r="G379" i="6"/>
  <c r="M378" i="6"/>
  <c r="L378" i="6"/>
  <c r="G378" i="6"/>
  <c r="M377" i="6"/>
  <c r="L377" i="6"/>
  <c r="G377" i="6"/>
  <c r="M376" i="6"/>
  <c r="L376" i="6"/>
  <c r="G376" i="6"/>
  <c r="M375" i="6"/>
  <c r="L375" i="6"/>
  <c r="G375" i="6"/>
  <c r="M374" i="6"/>
  <c r="L374" i="6"/>
  <c r="G374" i="6"/>
  <c r="M373" i="6"/>
  <c r="L373" i="6"/>
  <c r="G373" i="6"/>
  <c r="M372" i="6"/>
  <c r="L372" i="6"/>
  <c r="G372" i="6"/>
  <c r="M371" i="6"/>
  <c r="L371" i="6"/>
  <c r="G371" i="6"/>
  <c r="M370" i="6"/>
  <c r="L370" i="6"/>
  <c r="G370" i="6"/>
  <c r="M369" i="6"/>
  <c r="L369" i="6"/>
  <c r="G369" i="6"/>
  <c r="M368" i="6"/>
  <c r="L368" i="6"/>
  <c r="G368" i="6"/>
  <c r="M367" i="6"/>
  <c r="L367" i="6"/>
  <c r="G367" i="6"/>
  <c r="M366" i="6"/>
  <c r="L366" i="6"/>
  <c r="G366" i="6"/>
  <c r="M365" i="6"/>
  <c r="L365" i="6"/>
  <c r="G365" i="6"/>
  <c r="M364" i="6"/>
  <c r="L364" i="6"/>
  <c r="G364" i="6"/>
  <c r="M363" i="6"/>
  <c r="L363" i="6"/>
  <c r="G363" i="6"/>
  <c r="M362" i="6"/>
  <c r="L362" i="6"/>
  <c r="G362" i="6"/>
  <c r="M361" i="6"/>
  <c r="L361" i="6"/>
  <c r="G361" i="6"/>
  <c r="M360" i="6"/>
  <c r="L360" i="6"/>
  <c r="G360" i="6"/>
  <c r="M359" i="6"/>
  <c r="L359" i="6"/>
  <c r="G359" i="6"/>
  <c r="M358" i="6"/>
  <c r="L358" i="6"/>
  <c r="G358" i="6"/>
  <c r="M357" i="6"/>
  <c r="L357" i="6"/>
  <c r="G357" i="6"/>
  <c r="M356" i="6"/>
  <c r="L356" i="6"/>
  <c r="G356" i="6"/>
  <c r="M355" i="6"/>
  <c r="L355" i="6"/>
  <c r="G355" i="6"/>
  <c r="M354" i="6"/>
  <c r="L354" i="6"/>
  <c r="G354" i="6"/>
  <c r="M353" i="6"/>
  <c r="L353" i="6"/>
  <c r="G353" i="6"/>
  <c r="M352" i="6"/>
  <c r="L352" i="6"/>
  <c r="G352" i="6"/>
  <c r="M351" i="6"/>
  <c r="L351" i="6"/>
  <c r="G351" i="6"/>
  <c r="M350" i="6"/>
  <c r="L350" i="6"/>
  <c r="G350" i="6"/>
  <c r="M349" i="6"/>
  <c r="L349" i="6"/>
  <c r="G349" i="6"/>
  <c r="M348" i="6"/>
  <c r="L348" i="6"/>
  <c r="G348" i="6"/>
  <c r="M347" i="6"/>
  <c r="L347" i="6"/>
  <c r="G347" i="6"/>
  <c r="M346" i="6"/>
  <c r="L346" i="6"/>
  <c r="G346" i="6"/>
  <c r="M345" i="6"/>
  <c r="L345" i="6"/>
  <c r="G345" i="6"/>
  <c r="M344" i="6"/>
  <c r="L344" i="6"/>
  <c r="G344" i="6"/>
  <c r="M343" i="6"/>
  <c r="L343" i="6"/>
  <c r="G343" i="6"/>
  <c r="M342" i="6"/>
  <c r="L342" i="6"/>
  <c r="G342" i="6"/>
  <c r="M341" i="6"/>
  <c r="L341" i="6"/>
  <c r="G341" i="6"/>
  <c r="M340" i="6"/>
  <c r="L340" i="6"/>
  <c r="G340" i="6"/>
  <c r="M339" i="6"/>
  <c r="L339" i="6"/>
  <c r="G339" i="6"/>
  <c r="M338" i="6"/>
  <c r="L338" i="6"/>
  <c r="G338" i="6"/>
  <c r="M337" i="6"/>
  <c r="L337" i="6"/>
  <c r="G337" i="6"/>
  <c r="M336" i="6"/>
  <c r="L336" i="6"/>
  <c r="G336" i="6"/>
  <c r="M335" i="6"/>
  <c r="L335" i="6"/>
  <c r="G335" i="6"/>
  <c r="M334" i="6"/>
  <c r="L334" i="6"/>
  <c r="G334" i="6"/>
  <c r="M333" i="6"/>
  <c r="L333" i="6"/>
  <c r="G333" i="6"/>
  <c r="M332" i="6"/>
  <c r="L332" i="6"/>
  <c r="G332" i="6"/>
  <c r="M331" i="6"/>
  <c r="L331" i="6"/>
  <c r="G331" i="6"/>
  <c r="M330" i="6"/>
  <c r="L330" i="6"/>
  <c r="G330" i="6"/>
  <c r="M329" i="6"/>
  <c r="L329" i="6"/>
  <c r="G329" i="6"/>
  <c r="M328" i="6"/>
  <c r="L328" i="6"/>
  <c r="G328" i="6"/>
  <c r="M327" i="6"/>
  <c r="L327" i="6"/>
  <c r="G327" i="6"/>
  <c r="M326" i="6"/>
  <c r="L326" i="6"/>
  <c r="G326" i="6"/>
  <c r="M325" i="6"/>
  <c r="L325" i="6"/>
  <c r="G325" i="6"/>
  <c r="M324" i="6"/>
  <c r="L324" i="6"/>
  <c r="G324" i="6"/>
  <c r="M323" i="6"/>
  <c r="L323" i="6"/>
  <c r="G323" i="6"/>
  <c r="M322" i="6"/>
  <c r="L322" i="6"/>
  <c r="G322" i="6"/>
  <c r="M321" i="6"/>
  <c r="L321" i="6"/>
  <c r="G321" i="6"/>
  <c r="M320" i="6"/>
  <c r="L320" i="6"/>
  <c r="G320" i="6"/>
  <c r="M319" i="6"/>
  <c r="L319" i="6"/>
  <c r="G319" i="6"/>
  <c r="M318" i="6"/>
  <c r="L318" i="6"/>
  <c r="G318" i="6"/>
  <c r="M317" i="6"/>
  <c r="L317" i="6"/>
  <c r="G317" i="6"/>
  <c r="M316" i="6"/>
  <c r="L316" i="6"/>
  <c r="G316" i="6"/>
  <c r="M315" i="6"/>
  <c r="L315" i="6"/>
  <c r="G315" i="6"/>
  <c r="M314" i="6"/>
  <c r="L314" i="6"/>
  <c r="G314" i="6"/>
  <c r="M313" i="6"/>
  <c r="L313" i="6"/>
  <c r="G313" i="6"/>
  <c r="M312" i="6"/>
  <c r="L312" i="6"/>
  <c r="G312" i="6"/>
  <c r="M311" i="6"/>
  <c r="L311" i="6"/>
  <c r="G311" i="6"/>
  <c r="M310" i="6"/>
  <c r="L310" i="6"/>
  <c r="G310" i="6"/>
  <c r="M309" i="6"/>
  <c r="L309" i="6"/>
  <c r="G309" i="6"/>
  <c r="M308" i="6"/>
  <c r="L308" i="6"/>
  <c r="G308" i="6"/>
  <c r="M307" i="6"/>
  <c r="L307" i="6"/>
  <c r="G307" i="6"/>
  <c r="M306" i="6"/>
  <c r="L306" i="6"/>
  <c r="G306" i="6"/>
  <c r="M305" i="6"/>
  <c r="L305" i="6"/>
  <c r="G305" i="6"/>
  <c r="M304" i="6"/>
  <c r="L304" i="6"/>
  <c r="G304" i="6"/>
  <c r="M303" i="6"/>
  <c r="L303" i="6"/>
  <c r="G303" i="6"/>
  <c r="M302" i="6"/>
  <c r="L302" i="6"/>
  <c r="G302" i="6"/>
  <c r="M301" i="6"/>
  <c r="L301" i="6"/>
  <c r="G301" i="6"/>
  <c r="M300" i="6"/>
  <c r="L300" i="6"/>
  <c r="G300" i="6"/>
  <c r="M299" i="6"/>
  <c r="L299" i="6"/>
  <c r="G299" i="6"/>
  <c r="M298" i="6"/>
  <c r="L298" i="6"/>
  <c r="G298" i="6"/>
  <c r="M297" i="6"/>
  <c r="L297" i="6"/>
  <c r="G297" i="6"/>
  <c r="M296" i="6"/>
  <c r="L296" i="6"/>
  <c r="G296" i="6"/>
  <c r="M295" i="6"/>
  <c r="L295" i="6"/>
  <c r="G295" i="6"/>
  <c r="M294" i="6"/>
  <c r="L294" i="6"/>
  <c r="G294" i="6"/>
  <c r="M293" i="6"/>
  <c r="L293" i="6"/>
  <c r="G293" i="6"/>
  <c r="M292" i="6"/>
  <c r="L292" i="6"/>
  <c r="G292" i="6"/>
  <c r="M291" i="6"/>
  <c r="L291" i="6"/>
  <c r="G291" i="6"/>
  <c r="M290" i="6"/>
  <c r="L290" i="6"/>
  <c r="G290" i="6"/>
  <c r="M289" i="6"/>
  <c r="L289" i="6"/>
  <c r="G289" i="6"/>
  <c r="M288" i="6"/>
  <c r="L288" i="6"/>
  <c r="G288" i="6"/>
  <c r="M287" i="6"/>
  <c r="L287" i="6"/>
  <c r="G287" i="6"/>
  <c r="M286" i="6"/>
  <c r="L286" i="6"/>
  <c r="G286" i="6"/>
  <c r="M285" i="6"/>
  <c r="L285" i="6"/>
  <c r="G285" i="6"/>
  <c r="M284" i="6"/>
  <c r="L284" i="6"/>
  <c r="G284" i="6"/>
  <c r="M283" i="6"/>
  <c r="L283" i="6"/>
  <c r="G283" i="6"/>
  <c r="M282" i="6"/>
  <c r="L282" i="6"/>
  <c r="G282" i="6"/>
  <c r="M281" i="6"/>
  <c r="L281" i="6"/>
  <c r="G281" i="6"/>
  <c r="M280" i="6"/>
  <c r="L280" i="6"/>
  <c r="G280" i="6"/>
  <c r="M279" i="6"/>
  <c r="L279" i="6"/>
  <c r="G279" i="6"/>
  <c r="M278" i="6"/>
  <c r="L278" i="6"/>
  <c r="G278" i="6"/>
  <c r="M277" i="6"/>
  <c r="L277" i="6"/>
  <c r="G277" i="6"/>
  <c r="M276" i="6"/>
  <c r="L276" i="6"/>
  <c r="G276" i="6"/>
  <c r="M275" i="6"/>
  <c r="L275" i="6"/>
  <c r="G275" i="6"/>
  <c r="M274" i="6"/>
  <c r="L274" i="6"/>
  <c r="G274" i="6"/>
  <c r="M273" i="6"/>
  <c r="L273" i="6"/>
  <c r="G273" i="6"/>
  <c r="M272" i="6"/>
  <c r="L272" i="6"/>
  <c r="G272" i="6"/>
  <c r="M271" i="6"/>
  <c r="L271" i="6"/>
  <c r="G271" i="6"/>
  <c r="M270" i="6"/>
  <c r="L270" i="6"/>
  <c r="G270" i="6"/>
  <c r="M269" i="6"/>
  <c r="L269" i="6"/>
  <c r="G269" i="6"/>
  <c r="M268" i="6"/>
  <c r="L268" i="6"/>
  <c r="G268" i="6"/>
  <c r="M267" i="6"/>
  <c r="L267" i="6"/>
  <c r="G267" i="6"/>
  <c r="M266" i="6"/>
  <c r="L266" i="6"/>
  <c r="G266" i="6"/>
  <c r="M265" i="6"/>
  <c r="L265" i="6"/>
  <c r="G265" i="6"/>
  <c r="M264" i="6"/>
  <c r="L264" i="6"/>
  <c r="G264" i="6"/>
  <c r="M263" i="6"/>
  <c r="L263" i="6"/>
  <c r="G263" i="6"/>
  <c r="M262" i="6"/>
  <c r="L262" i="6"/>
  <c r="G262" i="6"/>
  <c r="M261" i="6"/>
  <c r="L261" i="6"/>
  <c r="G261" i="6"/>
  <c r="M260" i="6"/>
  <c r="L260" i="6"/>
  <c r="G260" i="6"/>
  <c r="M259" i="6"/>
  <c r="L259" i="6"/>
  <c r="G259" i="6"/>
  <c r="M258" i="6"/>
  <c r="L258" i="6"/>
  <c r="G258" i="6"/>
  <c r="M257" i="6"/>
  <c r="L257" i="6"/>
  <c r="G257" i="6"/>
  <c r="M256" i="6"/>
  <c r="L256" i="6"/>
  <c r="G256" i="6"/>
  <c r="M255" i="6"/>
  <c r="L255" i="6"/>
  <c r="G255" i="6"/>
  <c r="M254" i="6"/>
  <c r="L254" i="6"/>
  <c r="G254" i="6"/>
  <c r="M253" i="6"/>
  <c r="L253" i="6"/>
  <c r="G253" i="6"/>
  <c r="M252" i="6"/>
  <c r="L252" i="6"/>
  <c r="G252" i="6"/>
  <c r="M251" i="6"/>
  <c r="L251" i="6"/>
  <c r="G251" i="6"/>
  <c r="M250" i="6"/>
  <c r="L250" i="6"/>
  <c r="G250" i="6"/>
  <c r="M249" i="6"/>
  <c r="L249" i="6"/>
  <c r="G249" i="6"/>
  <c r="M248" i="6"/>
  <c r="L248" i="6"/>
  <c r="G248" i="6"/>
  <c r="M247" i="6"/>
  <c r="L247" i="6"/>
  <c r="G247" i="6"/>
  <c r="M246" i="6"/>
  <c r="L246" i="6"/>
  <c r="G246" i="6"/>
  <c r="M245" i="6"/>
  <c r="L245" i="6"/>
  <c r="G245" i="6"/>
  <c r="M244" i="6"/>
  <c r="L244" i="6"/>
  <c r="G244" i="6"/>
  <c r="M243" i="6"/>
  <c r="L243" i="6"/>
  <c r="G243" i="6"/>
  <c r="M242" i="6"/>
  <c r="L242" i="6"/>
  <c r="G242" i="6"/>
  <c r="M241" i="6"/>
  <c r="L241" i="6"/>
  <c r="G241" i="6"/>
  <c r="M240" i="6"/>
  <c r="L240" i="6"/>
  <c r="G240" i="6"/>
  <c r="M239" i="6"/>
  <c r="L239" i="6"/>
  <c r="G239" i="6"/>
  <c r="M238" i="6"/>
  <c r="L238" i="6"/>
  <c r="G238" i="6"/>
  <c r="M237" i="6"/>
  <c r="L237" i="6"/>
  <c r="G237" i="6"/>
  <c r="M236" i="6"/>
  <c r="L236" i="6"/>
  <c r="G236" i="6"/>
  <c r="M235" i="6"/>
  <c r="L235" i="6"/>
  <c r="G235" i="6"/>
  <c r="M234" i="6"/>
  <c r="L234" i="6"/>
  <c r="G234" i="6"/>
  <c r="M233" i="6"/>
  <c r="L233" i="6"/>
  <c r="G233" i="6"/>
  <c r="M232" i="6"/>
  <c r="L232" i="6"/>
  <c r="G232" i="6"/>
  <c r="M231" i="6"/>
  <c r="L231" i="6"/>
  <c r="G231" i="6"/>
  <c r="M230" i="6"/>
  <c r="L230" i="6"/>
  <c r="G230" i="6"/>
  <c r="M229" i="6"/>
  <c r="L229" i="6"/>
  <c r="G229" i="6"/>
  <c r="M228" i="6"/>
  <c r="L228" i="6"/>
  <c r="G228" i="6"/>
  <c r="M227" i="6"/>
  <c r="L227" i="6"/>
  <c r="G227" i="6"/>
  <c r="M226" i="6"/>
  <c r="L226" i="6"/>
  <c r="G226" i="6"/>
  <c r="M225" i="6"/>
  <c r="L225" i="6"/>
  <c r="G225" i="6"/>
  <c r="M224" i="6"/>
  <c r="L224" i="6"/>
  <c r="G224" i="6"/>
  <c r="M223" i="6"/>
  <c r="L223" i="6"/>
  <c r="G223" i="6"/>
  <c r="M222" i="6"/>
  <c r="L222" i="6"/>
  <c r="G222" i="6"/>
  <c r="M221" i="6"/>
  <c r="L221" i="6"/>
  <c r="G221" i="6"/>
  <c r="M220" i="6"/>
  <c r="L220" i="6"/>
  <c r="G220" i="6"/>
  <c r="M219" i="6"/>
  <c r="L219" i="6"/>
  <c r="G219" i="6"/>
  <c r="M218" i="6"/>
  <c r="L218" i="6"/>
  <c r="G218" i="6"/>
  <c r="M217" i="6"/>
  <c r="L217" i="6"/>
  <c r="G217" i="6"/>
  <c r="M216" i="6"/>
  <c r="L216" i="6"/>
  <c r="G216" i="6"/>
  <c r="M215" i="6"/>
  <c r="L215" i="6"/>
  <c r="G215" i="6"/>
  <c r="M214" i="6"/>
  <c r="L214" i="6"/>
  <c r="G214" i="6"/>
  <c r="M213" i="6"/>
  <c r="L213" i="6"/>
  <c r="G213" i="6"/>
  <c r="M212" i="6"/>
  <c r="L212" i="6"/>
  <c r="G212" i="6"/>
  <c r="M211" i="6"/>
  <c r="L211" i="6"/>
  <c r="G211" i="6"/>
  <c r="M210" i="6"/>
  <c r="L210" i="6"/>
  <c r="G210" i="6"/>
  <c r="M209" i="6"/>
  <c r="L209" i="6"/>
  <c r="G209" i="6"/>
  <c r="M208" i="6"/>
  <c r="L208" i="6"/>
  <c r="G208" i="6"/>
  <c r="M207" i="6"/>
  <c r="L207" i="6"/>
  <c r="G207" i="6"/>
  <c r="M206" i="6"/>
  <c r="L206" i="6"/>
  <c r="G206" i="6"/>
  <c r="M205" i="6"/>
  <c r="L205" i="6"/>
  <c r="G205" i="6"/>
  <c r="M204" i="6"/>
  <c r="L204" i="6"/>
  <c r="G204" i="6"/>
  <c r="M203" i="6"/>
  <c r="L203" i="6"/>
  <c r="G203" i="6"/>
  <c r="M202" i="6"/>
  <c r="L202" i="6"/>
  <c r="G202" i="6"/>
  <c r="M201" i="6"/>
  <c r="L201" i="6"/>
  <c r="G201" i="6"/>
  <c r="M200" i="6"/>
  <c r="L200" i="6"/>
  <c r="G200" i="6"/>
  <c r="M199" i="6"/>
  <c r="L199" i="6"/>
  <c r="G199" i="6"/>
  <c r="M198" i="6"/>
  <c r="L198" i="6"/>
  <c r="G198" i="6"/>
  <c r="M197" i="6"/>
  <c r="L197" i="6"/>
  <c r="G197" i="6"/>
  <c r="M196" i="6"/>
  <c r="L196" i="6"/>
  <c r="G196" i="6"/>
  <c r="M195" i="6"/>
  <c r="L195" i="6"/>
  <c r="G195" i="6"/>
  <c r="M194" i="6"/>
  <c r="L194" i="6"/>
  <c r="G194" i="6"/>
  <c r="M193" i="6"/>
  <c r="L193" i="6"/>
  <c r="G193" i="6"/>
  <c r="M192" i="6"/>
  <c r="L192" i="6"/>
  <c r="G192" i="6"/>
  <c r="M191" i="6"/>
  <c r="L191" i="6"/>
  <c r="G191" i="6"/>
  <c r="M190" i="6"/>
  <c r="L190" i="6"/>
  <c r="G190" i="6"/>
  <c r="M189" i="6"/>
  <c r="L189" i="6"/>
  <c r="G189" i="6"/>
  <c r="M188" i="6"/>
  <c r="L188" i="6"/>
  <c r="G188" i="6"/>
  <c r="M187" i="6"/>
  <c r="L187" i="6"/>
  <c r="G187" i="6"/>
  <c r="M186" i="6"/>
  <c r="L186" i="6"/>
  <c r="G186" i="6"/>
  <c r="M185" i="6"/>
  <c r="L185" i="6"/>
  <c r="G185" i="6"/>
  <c r="M184" i="6"/>
  <c r="L184" i="6"/>
  <c r="G184" i="6"/>
  <c r="M183" i="6"/>
  <c r="L183" i="6"/>
  <c r="G183" i="6"/>
  <c r="M182" i="6"/>
  <c r="L182" i="6"/>
  <c r="G182" i="6"/>
  <c r="M181" i="6"/>
  <c r="L181" i="6"/>
  <c r="G181" i="6"/>
  <c r="M180" i="6"/>
  <c r="L180" i="6"/>
  <c r="G180" i="6"/>
  <c r="M179" i="6"/>
  <c r="L179" i="6"/>
  <c r="G179" i="6"/>
  <c r="M178" i="6"/>
  <c r="L178" i="6"/>
  <c r="G178" i="6"/>
  <c r="M177" i="6"/>
  <c r="L177" i="6"/>
  <c r="G177" i="6"/>
  <c r="M176" i="6"/>
  <c r="L176" i="6"/>
  <c r="G176" i="6"/>
  <c r="M175" i="6"/>
  <c r="L175" i="6"/>
  <c r="G175" i="6"/>
  <c r="M174" i="6"/>
  <c r="L174" i="6"/>
  <c r="G174" i="6"/>
  <c r="M173" i="6"/>
  <c r="L173" i="6"/>
  <c r="G173" i="6"/>
  <c r="M172" i="6"/>
  <c r="L172" i="6"/>
  <c r="G172" i="6"/>
  <c r="M171" i="6"/>
  <c r="L171" i="6"/>
  <c r="G171" i="6"/>
  <c r="M170" i="6"/>
  <c r="L170" i="6"/>
  <c r="G170" i="6"/>
  <c r="M169" i="6"/>
  <c r="L169" i="6"/>
  <c r="G169" i="6"/>
  <c r="M168" i="6"/>
  <c r="L168" i="6"/>
  <c r="G168" i="6"/>
  <c r="M167" i="6"/>
  <c r="L167" i="6"/>
  <c r="G167" i="6"/>
  <c r="M166" i="6"/>
  <c r="L166" i="6"/>
  <c r="G166" i="6"/>
  <c r="M165" i="6"/>
  <c r="L165" i="6"/>
  <c r="G165" i="6"/>
  <c r="M164" i="6"/>
  <c r="L164" i="6"/>
  <c r="G164" i="6"/>
  <c r="M163" i="6"/>
  <c r="L163" i="6"/>
  <c r="G163" i="6"/>
  <c r="M162" i="6"/>
  <c r="L162" i="6"/>
  <c r="G162" i="6"/>
  <c r="M161" i="6"/>
  <c r="L161" i="6"/>
  <c r="G161" i="6"/>
  <c r="M160" i="6"/>
  <c r="L160" i="6"/>
  <c r="G160" i="6"/>
  <c r="M159" i="6"/>
  <c r="L159" i="6"/>
  <c r="G159" i="6"/>
  <c r="M158" i="6"/>
  <c r="L158" i="6"/>
  <c r="G158" i="6"/>
  <c r="M157" i="6"/>
  <c r="L157" i="6"/>
  <c r="G157" i="6"/>
  <c r="M156" i="6"/>
  <c r="L156" i="6"/>
  <c r="G156" i="6"/>
  <c r="M155" i="6"/>
  <c r="L155" i="6"/>
  <c r="G155" i="6"/>
  <c r="M154" i="6"/>
  <c r="L154" i="6"/>
  <c r="G154" i="6"/>
  <c r="M153" i="6"/>
  <c r="L153" i="6"/>
  <c r="G153" i="6"/>
  <c r="M152" i="6"/>
  <c r="L152" i="6"/>
  <c r="G152" i="6"/>
  <c r="M151" i="6"/>
  <c r="L151" i="6"/>
  <c r="G151" i="6"/>
  <c r="M150" i="6"/>
  <c r="L150" i="6"/>
  <c r="G150" i="6"/>
  <c r="M149" i="6"/>
  <c r="L149" i="6"/>
  <c r="G149" i="6"/>
  <c r="M148" i="6"/>
  <c r="L148" i="6"/>
  <c r="G148" i="6"/>
  <c r="M147" i="6"/>
  <c r="L147" i="6"/>
  <c r="G147" i="6"/>
  <c r="M146" i="6"/>
  <c r="L146" i="6"/>
  <c r="G146" i="6"/>
  <c r="M145" i="6"/>
  <c r="L145" i="6"/>
  <c r="G145" i="6"/>
  <c r="M144" i="6"/>
  <c r="L144" i="6"/>
  <c r="G144" i="6"/>
  <c r="M143" i="6"/>
  <c r="L143" i="6"/>
  <c r="G143" i="6"/>
  <c r="M142" i="6"/>
  <c r="L142" i="6"/>
  <c r="G142" i="6"/>
  <c r="M141" i="6"/>
  <c r="L141" i="6"/>
  <c r="G141" i="6"/>
  <c r="M140" i="6"/>
  <c r="L140" i="6"/>
  <c r="G140" i="6"/>
  <c r="M139" i="6"/>
  <c r="L139" i="6"/>
  <c r="G139" i="6"/>
  <c r="M138" i="6"/>
  <c r="L138" i="6"/>
  <c r="G138" i="6"/>
  <c r="M137" i="6"/>
  <c r="L137" i="6"/>
  <c r="G137" i="6"/>
  <c r="M136" i="6"/>
  <c r="L136" i="6"/>
  <c r="G136" i="6"/>
  <c r="M135" i="6"/>
  <c r="L135" i="6"/>
  <c r="G135" i="6"/>
  <c r="M134" i="6"/>
  <c r="L134" i="6"/>
  <c r="G134" i="6"/>
  <c r="M133" i="6"/>
  <c r="L133" i="6"/>
  <c r="G133" i="6"/>
  <c r="M132" i="6"/>
  <c r="L132" i="6"/>
  <c r="G132" i="6"/>
  <c r="M131" i="6"/>
  <c r="L131" i="6"/>
  <c r="G131" i="6"/>
  <c r="M130" i="6"/>
  <c r="L130" i="6"/>
  <c r="G130" i="6"/>
  <c r="M129" i="6"/>
  <c r="L129" i="6"/>
  <c r="G129" i="6"/>
  <c r="M128" i="6"/>
  <c r="L128" i="6"/>
  <c r="G128" i="6"/>
  <c r="M127" i="6"/>
  <c r="L127" i="6"/>
  <c r="G127" i="6"/>
  <c r="M126" i="6"/>
  <c r="L126" i="6"/>
  <c r="G126" i="6"/>
  <c r="M125" i="6"/>
  <c r="L125" i="6"/>
  <c r="G125" i="6"/>
  <c r="M124" i="6"/>
  <c r="L124" i="6"/>
  <c r="G124" i="6"/>
  <c r="M123" i="6"/>
  <c r="L123" i="6"/>
  <c r="G123" i="6"/>
  <c r="M122" i="6"/>
  <c r="L122" i="6"/>
  <c r="G122" i="6"/>
  <c r="M121" i="6"/>
  <c r="L121" i="6"/>
  <c r="G121" i="6"/>
  <c r="M120" i="6"/>
  <c r="L120" i="6"/>
  <c r="G120" i="6"/>
  <c r="M119" i="6"/>
  <c r="L119" i="6"/>
  <c r="G119" i="6"/>
  <c r="M118" i="6"/>
  <c r="L118" i="6"/>
  <c r="G118" i="6"/>
  <c r="M117" i="6"/>
  <c r="L117" i="6"/>
  <c r="G117" i="6"/>
  <c r="M116" i="6"/>
  <c r="L116" i="6"/>
  <c r="G116" i="6"/>
  <c r="M115" i="6"/>
  <c r="L115" i="6"/>
  <c r="G115" i="6"/>
  <c r="M114" i="6"/>
  <c r="L114" i="6"/>
  <c r="G114" i="6"/>
  <c r="M113" i="6"/>
  <c r="L113" i="6"/>
  <c r="G113" i="6"/>
  <c r="M112" i="6"/>
  <c r="L112" i="6"/>
  <c r="G112" i="6"/>
  <c r="M111" i="6"/>
  <c r="L111" i="6"/>
  <c r="G111" i="6"/>
  <c r="M110" i="6"/>
  <c r="L110" i="6"/>
  <c r="G110" i="6"/>
  <c r="M109" i="6"/>
  <c r="L109" i="6"/>
  <c r="G109" i="6"/>
  <c r="M108" i="6"/>
  <c r="L108" i="6"/>
  <c r="G108" i="6"/>
  <c r="M107" i="6"/>
  <c r="L107" i="6"/>
  <c r="G107" i="6"/>
  <c r="M106" i="6"/>
  <c r="L106" i="6"/>
  <c r="G106" i="6"/>
  <c r="M105" i="6"/>
  <c r="L105" i="6"/>
  <c r="G105" i="6"/>
  <c r="M104" i="6"/>
  <c r="L104" i="6"/>
  <c r="G104" i="6"/>
  <c r="M103" i="6"/>
  <c r="L103" i="6"/>
  <c r="G103" i="6"/>
  <c r="M102" i="6"/>
  <c r="L102" i="6"/>
  <c r="G102" i="6"/>
  <c r="M101" i="6"/>
  <c r="L101" i="6"/>
  <c r="G101" i="6"/>
  <c r="M100" i="6"/>
  <c r="L100" i="6"/>
  <c r="G100" i="6"/>
  <c r="M99" i="6"/>
  <c r="L99" i="6"/>
  <c r="G99" i="6"/>
  <c r="M98" i="6"/>
  <c r="L98" i="6"/>
  <c r="G98" i="6"/>
  <c r="M97" i="6"/>
  <c r="L97" i="6"/>
  <c r="G97" i="6"/>
  <c r="M96" i="6"/>
  <c r="L96" i="6"/>
  <c r="G96" i="6"/>
  <c r="M95" i="6"/>
  <c r="L95" i="6"/>
  <c r="G95" i="6"/>
  <c r="M94" i="6"/>
  <c r="L94" i="6"/>
  <c r="G94" i="6"/>
  <c r="M93" i="6"/>
  <c r="L93" i="6"/>
  <c r="G93" i="6"/>
  <c r="M92" i="6"/>
  <c r="L92" i="6"/>
  <c r="G92" i="6"/>
  <c r="M91" i="6"/>
  <c r="L91" i="6"/>
  <c r="G91" i="6"/>
  <c r="M90" i="6"/>
  <c r="L90" i="6"/>
  <c r="G90" i="6"/>
  <c r="M89" i="6"/>
  <c r="L89" i="6"/>
  <c r="G89" i="6"/>
  <c r="M88" i="6"/>
  <c r="L88" i="6"/>
  <c r="G88" i="6"/>
  <c r="M87" i="6"/>
  <c r="L87" i="6"/>
  <c r="G87" i="6"/>
  <c r="M86" i="6"/>
  <c r="L86" i="6"/>
  <c r="G86" i="6"/>
  <c r="M85" i="6"/>
  <c r="L85" i="6"/>
  <c r="G85" i="6"/>
  <c r="M84" i="6"/>
  <c r="L84" i="6"/>
  <c r="G84" i="6"/>
  <c r="M83" i="6"/>
  <c r="L83" i="6"/>
  <c r="G83" i="6"/>
  <c r="M82" i="6"/>
  <c r="L82" i="6"/>
  <c r="G82" i="6"/>
  <c r="M81" i="6"/>
  <c r="L81" i="6"/>
  <c r="G81" i="6"/>
  <c r="M80" i="6"/>
  <c r="L80" i="6"/>
  <c r="G80" i="6"/>
  <c r="M79" i="6"/>
  <c r="L79" i="6"/>
  <c r="G79" i="6"/>
  <c r="M78" i="6"/>
  <c r="L78" i="6"/>
  <c r="G78" i="6"/>
  <c r="M77" i="6"/>
  <c r="L77" i="6"/>
  <c r="G77" i="6"/>
  <c r="M76" i="6"/>
  <c r="L76" i="6"/>
  <c r="G76" i="6"/>
  <c r="M75" i="6"/>
  <c r="L75" i="6"/>
  <c r="G75" i="6"/>
  <c r="M74" i="6"/>
  <c r="L74" i="6"/>
  <c r="G74" i="6"/>
  <c r="M73" i="6"/>
  <c r="L73" i="6"/>
  <c r="G73" i="6"/>
  <c r="M72" i="6"/>
  <c r="L72" i="6"/>
  <c r="G72" i="6"/>
  <c r="M71" i="6"/>
  <c r="L71" i="6"/>
  <c r="G71" i="6"/>
  <c r="M70" i="6"/>
  <c r="L70" i="6"/>
  <c r="G70" i="6"/>
  <c r="M69" i="6"/>
  <c r="L69" i="6"/>
  <c r="G69" i="6"/>
  <c r="M68" i="6"/>
  <c r="L68" i="6"/>
  <c r="G68" i="6"/>
  <c r="M67" i="6"/>
  <c r="L67" i="6"/>
  <c r="G67" i="6"/>
  <c r="M66" i="6"/>
  <c r="L66" i="6"/>
  <c r="G66" i="6"/>
  <c r="M65" i="6"/>
  <c r="L65" i="6"/>
  <c r="G65" i="6"/>
  <c r="M64" i="6"/>
  <c r="L64" i="6"/>
  <c r="G64" i="6"/>
  <c r="M63" i="6"/>
  <c r="L63" i="6"/>
  <c r="G63" i="6"/>
  <c r="M62" i="6"/>
  <c r="L62" i="6"/>
  <c r="G62" i="6"/>
  <c r="M61" i="6"/>
  <c r="L61" i="6"/>
  <c r="G61" i="6"/>
  <c r="M60" i="6"/>
  <c r="L60" i="6"/>
  <c r="G60" i="6"/>
  <c r="M59" i="6"/>
  <c r="L59" i="6"/>
  <c r="G59" i="6"/>
  <c r="M58" i="6"/>
  <c r="L58" i="6"/>
  <c r="G58" i="6"/>
  <c r="M57" i="6"/>
  <c r="L57" i="6"/>
  <c r="G57" i="6"/>
  <c r="M56" i="6"/>
  <c r="L56" i="6"/>
  <c r="G56" i="6"/>
  <c r="M55" i="6"/>
  <c r="L55" i="6"/>
  <c r="G55" i="6"/>
  <c r="M54" i="6"/>
  <c r="L54" i="6"/>
  <c r="G54" i="6"/>
  <c r="M53" i="6"/>
  <c r="L53" i="6"/>
  <c r="G53" i="6"/>
  <c r="M52" i="6"/>
  <c r="L52" i="6"/>
  <c r="G52" i="6"/>
  <c r="M51" i="6"/>
  <c r="L51" i="6"/>
  <c r="G51" i="6"/>
  <c r="M50" i="6"/>
  <c r="L50" i="6"/>
  <c r="G50" i="6"/>
  <c r="M49" i="6"/>
  <c r="L49" i="6"/>
  <c r="G49" i="6"/>
  <c r="M48" i="6"/>
  <c r="L48" i="6"/>
  <c r="G48" i="6"/>
  <c r="M47" i="6"/>
  <c r="L47" i="6"/>
  <c r="G47" i="6"/>
  <c r="M46" i="6"/>
  <c r="L46" i="6"/>
  <c r="G46" i="6"/>
  <c r="M45" i="6"/>
  <c r="L45" i="6"/>
  <c r="G45" i="6"/>
  <c r="M44" i="6"/>
  <c r="L44" i="6"/>
  <c r="G44" i="6"/>
  <c r="M43" i="6"/>
  <c r="L43" i="6"/>
  <c r="G43" i="6"/>
  <c r="M42" i="6"/>
  <c r="L42" i="6"/>
  <c r="G42" i="6"/>
  <c r="M41" i="6"/>
  <c r="L41" i="6"/>
  <c r="G41" i="6"/>
  <c r="M40" i="6"/>
  <c r="L40" i="6"/>
  <c r="G40" i="6"/>
  <c r="M39" i="6"/>
  <c r="L39" i="6"/>
  <c r="G39" i="6"/>
  <c r="M38" i="6"/>
  <c r="L38" i="6"/>
  <c r="G38" i="6"/>
  <c r="M37" i="6"/>
  <c r="L37" i="6"/>
  <c r="G37" i="6"/>
  <c r="M36" i="6"/>
  <c r="L36" i="6"/>
  <c r="G36" i="6"/>
  <c r="M35" i="6"/>
  <c r="L35" i="6"/>
  <c r="G35" i="6"/>
  <c r="M34" i="6"/>
  <c r="L34" i="6"/>
  <c r="G34" i="6"/>
  <c r="M33" i="6"/>
  <c r="L33" i="6"/>
  <c r="G33" i="6"/>
  <c r="M32" i="6"/>
  <c r="L32" i="6"/>
  <c r="G32" i="6"/>
  <c r="M31" i="6"/>
  <c r="L31" i="6"/>
  <c r="G31" i="6"/>
  <c r="M30" i="6"/>
  <c r="L30" i="6"/>
  <c r="G30" i="6"/>
  <c r="M29" i="6"/>
  <c r="L29" i="6"/>
  <c r="G29" i="6"/>
  <c r="M28" i="6"/>
  <c r="L28" i="6"/>
  <c r="G28" i="6"/>
  <c r="M27" i="6"/>
  <c r="L27" i="6"/>
  <c r="G27" i="6"/>
  <c r="M26" i="6"/>
  <c r="L26" i="6"/>
  <c r="G26" i="6"/>
  <c r="M25" i="6"/>
  <c r="L25" i="6"/>
  <c r="G25" i="6"/>
  <c r="M24" i="6"/>
  <c r="L24" i="6"/>
  <c r="G24" i="6"/>
  <c r="M23" i="6"/>
  <c r="L23" i="6"/>
  <c r="G23" i="6"/>
  <c r="M22" i="6"/>
  <c r="L22" i="6"/>
  <c r="G22" i="6"/>
  <c r="M21" i="6"/>
  <c r="L21" i="6"/>
  <c r="G21" i="6"/>
  <c r="M20" i="6"/>
  <c r="L20" i="6"/>
  <c r="G20" i="6"/>
  <c r="M19" i="6"/>
  <c r="L19" i="6"/>
  <c r="G19" i="6"/>
  <c r="M18" i="6"/>
  <c r="L18" i="6"/>
  <c r="G18" i="6"/>
  <c r="M17" i="6"/>
  <c r="L17" i="6"/>
  <c r="G17" i="6"/>
  <c r="M16" i="6"/>
  <c r="L16" i="6"/>
  <c r="G16" i="6"/>
  <c r="M15" i="6"/>
  <c r="L15" i="6"/>
  <c r="G15" i="6"/>
  <c r="M14" i="6"/>
  <c r="L14" i="6"/>
  <c r="G14" i="6"/>
  <c r="M13" i="6"/>
  <c r="L13" i="6"/>
  <c r="G13" i="6"/>
  <c r="M12" i="6"/>
  <c r="L12" i="6"/>
  <c r="G12" i="6"/>
  <c r="M11" i="6"/>
  <c r="L11" i="6"/>
  <c r="G11" i="6"/>
  <c r="M10" i="6"/>
  <c r="L10" i="6"/>
  <c r="G10" i="6"/>
  <c r="M9" i="6"/>
  <c r="L9" i="6"/>
  <c r="G9" i="6"/>
  <c r="M8" i="6"/>
  <c r="L8" i="6"/>
  <c r="G8" i="6"/>
  <c r="M7" i="6"/>
  <c r="L7" i="6"/>
  <c r="G7" i="6"/>
  <c r="M6" i="6"/>
  <c r="L6" i="6"/>
  <c r="G6" i="6"/>
  <c r="M5" i="6"/>
  <c r="L5" i="6"/>
  <c r="G5" i="6"/>
  <c r="M4" i="6"/>
  <c r="L4" i="6"/>
  <c r="G4" i="6"/>
  <c r="F4" i="6"/>
  <c r="M3" i="6"/>
  <c r="L3" i="6"/>
  <c r="G3" i="6"/>
  <c r="M2" i="6"/>
  <c r="L2" i="6"/>
  <c r="G2" i="6"/>
  <c r="M433" i="5"/>
  <c r="L433" i="5"/>
  <c r="G433" i="5"/>
  <c r="M432" i="5"/>
  <c r="L432" i="5"/>
  <c r="G432" i="5"/>
  <c r="M431" i="5"/>
  <c r="L431" i="5"/>
  <c r="G431" i="5"/>
  <c r="M430" i="5"/>
  <c r="L430" i="5"/>
  <c r="G430" i="5"/>
  <c r="M429" i="5"/>
  <c r="L429" i="5"/>
  <c r="G429" i="5"/>
  <c r="M428" i="5"/>
  <c r="L428" i="5"/>
  <c r="G428" i="5"/>
  <c r="M427" i="5"/>
  <c r="L427" i="5"/>
  <c r="G427" i="5"/>
  <c r="M426" i="5"/>
  <c r="L426" i="5"/>
  <c r="G426" i="5"/>
  <c r="M425" i="5"/>
  <c r="L425" i="5"/>
  <c r="G425" i="5"/>
  <c r="M424" i="5"/>
  <c r="L424" i="5"/>
  <c r="G424" i="5"/>
  <c r="M423" i="5"/>
  <c r="L423" i="5"/>
  <c r="G423" i="5"/>
  <c r="M422" i="5"/>
  <c r="L422" i="5"/>
  <c r="G422" i="5"/>
  <c r="M421" i="5"/>
  <c r="L421" i="5"/>
  <c r="G421" i="5"/>
  <c r="M420" i="5"/>
  <c r="L420" i="5"/>
  <c r="G420" i="5"/>
  <c r="M419" i="5"/>
  <c r="L419" i="5"/>
  <c r="G419" i="5"/>
  <c r="M418" i="5"/>
  <c r="L418" i="5"/>
  <c r="G418" i="5"/>
  <c r="M417" i="5"/>
  <c r="L417" i="5"/>
  <c r="G417" i="5"/>
  <c r="M416" i="5"/>
  <c r="L416" i="5"/>
  <c r="G416" i="5"/>
  <c r="M415" i="5"/>
  <c r="L415" i="5"/>
  <c r="G415" i="5"/>
  <c r="M414" i="5"/>
  <c r="L414" i="5"/>
  <c r="G414" i="5"/>
  <c r="M413" i="5"/>
  <c r="L413" i="5"/>
  <c r="G413" i="5"/>
  <c r="M412" i="5"/>
  <c r="L412" i="5"/>
  <c r="G412" i="5"/>
  <c r="M411" i="5"/>
  <c r="L411" i="5"/>
  <c r="G411" i="5"/>
  <c r="M410" i="5"/>
  <c r="L410" i="5"/>
  <c r="G410" i="5"/>
  <c r="M409" i="5"/>
  <c r="L409" i="5"/>
  <c r="G409" i="5"/>
  <c r="M408" i="5"/>
  <c r="L408" i="5"/>
  <c r="G408" i="5"/>
  <c r="M407" i="5"/>
  <c r="L407" i="5"/>
  <c r="G407" i="5"/>
  <c r="M406" i="5"/>
  <c r="L406" i="5"/>
  <c r="G406" i="5"/>
  <c r="M405" i="5"/>
  <c r="L405" i="5"/>
  <c r="G405" i="5"/>
  <c r="M404" i="5"/>
  <c r="L404" i="5"/>
  <c r="G404" i="5"/>
  <c r="M403" i="5"/>
  <c r="L403" i="5"/>
  <c r="G403" i="5"/>
  <c r="M402" i="5"/>
  <c r="L402" i="5"/>
  <c r="G402" i="5"/>
  <c r="M401" i="5"/>
  <c r="L401" i="5"/>
  <c r="G401" i="5"/>
  <c r="M400" i="5"/>
  <c r="L400" i="5"/>
  <c r="G400" i="5"/>
  <c r="M399" i="5"/>
  <c r="L399" i="5"/>
  <c r="G399" i="5"/>
  <c r="M398" i="5"/>
  <c r="L398" i="5"/>
  <c r="G398" i="5"/>
  <c r="M397" i="5"/>
  <c r="L397" i="5"/>
  <c r="G397" i="5"/>
  <c r="M396" i="5"/>
  <c r="L396" i="5"/>
  <c r="G396" i="5"/>
  <c r="M395" i="5"/>
  <c r="L395" i="5"/>
  <c r="G395" i="5"/>
  <c r="M394" i="5"/>
  <c r="L394" i="5"/>
  <c r="G394" i="5"/>
  <c r="M393" i="5"/>
  <c r="L393" i="5"/>
  <c r="G393" i="5"/>
  <c r="M392" i="5"/>
  <c r="L392" i="5"/>
  <c r="G392" i="5"/>
  <c r="M391" i="5"/>
  <c r="L391" i="5"/>
  <c r="G391" i="5"/>
  <c r="M390" i="5"/>
  <c r="L390" i="5"/>
  <c r="G390" i="5"/>
  <c r="M389" i="5"/>
  <c r="L389" i="5"/>
  <c r="G389" i="5"/>
  <c r="M388" i="5"/>
  <c r="L388" i="5"/>
  <c r="G388" i="5"/>
  <c r="M387" i="5"/>
  <c r="L387" i="5"/>
  <c r="G387" i="5"/>
  <c r="M386" i="5"/>
  <c r="L386" i="5"/>
  <c r="G386" i="5"/>
  <c r="M385" i="5"/>
  <c r="L385" i="5"/>
  <c r="G385" i="5"/>
  <c r="M384" i="5"/>
  <c r="L384" i="5"/>
  <c r="G384" i="5"/>
  <c r="M383" i="5"/>
  <c r="L383" i="5"/>
  <c r="G383" i="5"/>
  <c r="M382" i="5"/>
  <c r="L382" i="5"/>
  <c r="G382" i="5"/>
  <c r="M381" i="5"/>
  <c r="L381" i="5"/>
  <c r="G381" i="5"/>
  <c r="M380" i="5"/>
  <c r="L380" i="5"/>
  <c r="G380" i="5"/>
  <c r="M379" i="5"/>
  <c r="L379" i="5"/>
  <c r="G379" i="5"/>
  <c r="M378" i="5"/>
  <c r="L378" i="5"/>
  <c r="G378" i="5"/>
  <c r="M377" i="5"/>
  <c r="L377" i="5"/>
  <c r="G377" i="5"/>
  <c r="M376" i="5"/>
  <c r="L376" i="5"/>
  <c r="G376" i="5"/>
  <c r="M375" i="5"/>
  <c r="L375" i="5"/>
  <c r="G375" i="5"/>
  <c r="M374" i="5"/>
  <c r="L374" i="5"/>
  <c r="G374" i="5"/>
  <c r="M373" i="5"/>
  <c r="L373" i="5"/>
  <c r="G373" i="5"/>
  <c r="M372" i="5"/>
  <c r="L372" i="5"/>
  <c r="G372" i="5"/>
  <c r="M371" i="5"/>
  <c r="L371" i="5"/>
  <c r="G371" i="5"/>
  <c r="M370" i="5"/>
  <c r="L370" i="5"/>
  <c r="G370" i="5"/>
  <c r="M369" i="5"/>
  <c r="L369" i="5"/>
  <c r="G369" i="5"/>
  <c r="M368" i="5"/>
  <c r="L368" i="5"/>
  <c r="G368" i="5"/>
  <c r="M367" i="5"/>
  <c r="L367" i="5"/>
  <c r="G367" i="5"/>
  <c r="M366" i="5"/>
  <c r="L366" i="5"/>
  <c r="G366" i="5"/>
  <c r="M365" i="5"/>
  <c r="L365" i="5"/>
  <c r="G365" i="5"/>
  <c r="M364" i="5"/>
  <c r="L364" i="5"/>
  <c r="G364" i="5"/>
  <c r="M363" i="5"/>
  <c r="L363" i="5"/>
  <c r="G363" i="5"/>
  <c r="M362" i="5"/>
  <c r="L362" i="5"/>
  <c r="G362" i="5"/>
  <c r="M361" i="5"/>
  <c r="L361" i="5"/>
  <c r="G361" i="5"/>
  <c r="M360" i="5"/>
  <c r="L360" i="5"/>
  <c r="G360" i="5"/>
  <c r="M359" i="5"/>
  <c r="L359" i="5"/>
  <c r="G359" i="5"/>
  <c r="M358" i="5"/>
  <c r="L358" i="5"/>
  <c r="G358" i="5"/>
  <c r="M357" i="5"/>
  <c r="L357" i="5"/>
  <c r="G357" i="5"/>
  <c r="M356" i="5"/>
  <c r="L356" i="5"/>
  <c r="G356" i="5"/>
  <c r="M355" i="5"/>
  <c r="L355" i="5"/>
  <c r="G355" i="5"/>
  <c r="M354" i="5"/>
  <c r="L354" i="5"/>
  <c r="G354" i="5"/>
  <c r="M353" i="5"/>
  <c r="L353" i="5"/>
  <c r="G353" i="5"/>
  <c r="M352" i="5"/>
  <c r="L352" i="5"/>
  <c r="G352" i="5"/>
  <c r="M351" i="5"/>
  <c r="L351" i="5"/>
  <c r="G351" i="5"/>
  <c r="M350" i="5"/>
  <c r="L350" i="5"/>
  <c r="G350" i="5"/>
  <c r="M349" i="5"/>
  <c r="L349" i="5"/>
  <c r="G349" i="5"/>
  <c r="M348" i="5"/>
  <c r="L348" i="5"/>
  <c r="G348" i="5"/>
  <c r="M347" i="5"/>
  <c r="L347" i="5"/>
  <c r="G347" i="5"/>
  <c r="M346" i="5"/>
  <c r="L346" i="5"/>
  <c r="G346" i="5"/>
  <c r="M345" i="5"/>
  <c r="L345" i="5"/>
  <c r="G345" i="5"/>
  <c r="M344" i="5"/>
  <c r="L344" i="5"/>
  <c r="G344" i="5"/>
  <c r="M343" i="5"/>
  <c r="L343" i="5"/>
  <c r="G343" i="5"/>
  <c r="M342" i="5"/>
  <c r="L342" i="5"/>
  <c r="G342" i="5"/>
  <c r="M341" i="5"/>
  <c r="L341" i="5"/>
  <c r="G341" i="5"/>
  <c r="M340" i="5"/>
  <c r="L340" i="5"/>
  <c r="G340" i="5"/>
  <c r="M339" i="5"/>
  <c r="L339" i="5"/>
  <c r="G339" i="5"/>
  <c r="M338" i="5"/>
  <c r="L338" i="5"/>
  <c r="G338" i="5"/>
  <c r="M337" i="5"/>
  <c r="L337" i="5"/>
  <c r="G337" i="5"/>
  <c r="M336" i="5"/>
  <c r="L336" i="5"/>
  <c r="G336" i="5"/>
  <c r="M335" i="5"/>
  <c r="L335" i="5"/>
  <c r="G335" i="5"/>
  <c r="M334" i="5"/>
  <c r="L334" i="5"/>
  <c r="G334" i="5"/>
  <c r="M333" i="5"/>
  <c r="L333" i="5"/>
  <c r="G333" i="5"/>
  <c r="M332" i="5"/>
  <c r="L332" i="5"/>
  <c r="G332" i="5"/>
  <c r="M331" i="5"/>
  <c r="L331" i="5"/>
  <c r="G331" i="5"/>
  <c r="M330" i="5"/>
  <c r="L330" i="5"/>
  <c r="G330" i="5"/>
  <c r="M329" i="5"/>
  <c r="L329" i="5"/>
  <c r="G329" i="5"/>
  <c r="M328" i="5"/>
  <c r="L328" i="5"/>
  <c r="G328" i="5"/>
  <c r="M327" i="5"/>
  <c r="L327" i="5"/>
  <c r="G327" i="5"/>
  <c r="M326" i="5"/>
  <c r="L326" i="5"/>
  <c r="G326" i="5"/>
  <c r="M325" i="5"/>
  <c r="L325" i="5"/>
  <c r="G325" i="5"/>
  <c r="M324" i="5"/>
  <c r="L324" i="5"/>
  <c r="G324" i="5"/>
  <c r="M323" i="5"/>
  <c r="L323" i="5"/>
  <c r="G323" i="5"/>
  <c r="M322" i="5"/>
  <c r="L322" i="5"/>
  <c r="G322" i="5"/>
  <c r="M321" i="5"/>
  <c r="L321" i="5"/>
  <c r="G321" i="5"/>
  <c r="M320" i="5"/>
  <c r="L320" i="5"/>
  <c r="G320" i="5"/>
  <c r="M319" i="5"/>
  <c r="L319" i="5"/>
  <c r="G319" i="5"/>
  <c r="M318" i="5"/>
  <c r="L318" i="5"/>
  <c r="G318" i="5"/>
  <c r="M317" i="5"/>
  <c r="L317" i="5"/>
  <c r="G317" i="5"/>
  <c r="M316" i="5"/>
  <c r="L316" i="5"/>
  <c r="G316" i="5"/>
  <c r="M315" i="5"/>
  <c r="L315" i="5"/>
  <c r="G315" i="5"/>
  <c r="M314" i="5"/>
  <c r="L314" i="5"/>
  <c r="G314" i="5"/>
  <c r="M313" i="5"/>
  <c r="L313" i="5"/>
  <c r="G313" i="5"/>
  <c r="M312" i="5"/>
  <c r="L312" i="5"/>
  <c r="G312" i="5"/>
  <c r="M311" i="5"/>
  <c r="L311" i="5"/>
  <c r="G311" i="5"/>
  <c r="M310" i="5"/>
  <c r="L310" i="5"/>
  <c r="G310" i="5"/>
  <c r="M309" i="5"/>
  <c r="L309" i="5"/>
  <c r="G309" i="5"/>
  <c r="M308" i="5"/>
  <c r="L308" i="5"/>
  <c r="G308" i="5"/>
  <c r="M307" i="5"/>
  <c r="L307" i="5"/>
  <c r="G307" i="5"/>
  <c r="M306" i="5"/>
  <c r="L306" i="5"/>
  <c r="G306" i="5"/>
  <c r="M305" i="5"/>
  <c r="L305" i="5"/>
  <c r="G305" i="5"/>
  <c r="M304" i="5"/>
  <c r="L304" i="5"/>
  <c r="G304" i="5"/>
  <c r="M303" i="5"/>
  <c r="L303" i="5"/>
  <c r="G303" i="5"/>
  <c r="M302" i="5"/>
  <c r="L302" i="5"/>
  <c r="G302" i="5"/>
  <c r="M301" i="5"/>
  <c r="L301" i="5"/>
  <c r="G301" i="5"/>
  <c r="M300" i="5"/>
  <c r="L300" i="5"/>
  <c r="G300" i="5"/>
  <c r="M299" i="5"/>
  <c r="L299" i="5"/>
  <c r="G299" i="5"/>
  <c r="M298" i="5"/>
  <c r="L298" i="5"/>
  <c r="G298" i="5"/>
  <c r="M297" i="5"/>
  <c r="L297" i="5"/>
  <c r="G297" i="5"/>
  <c r="M296" i="5"/>
  <c r="L296" i="5"/>
  <c r="G296" i="5"/>
  <c r="M295" i="5"/>
  <c r="L295" i="5"/>
  <c r="G295" i="5"/>
  <c r="M294" i="5"/>
  <c r="L294" i="5"/>
  <c r="G294" i="5"/>
  <c r="M293" i="5"/>
  <c r="L293" i="5"/>
  <c r="G293" i="5"/>
  <c r="M292" i="5"/>
  <c r="L292" i="5"/>
  <c r="G292" i="5"/>
  <c r="M291" i="5"/>
  <c r="L291" i="5"/>
  <c r="G291" i="5"/>
  <c r="M290" i="5"/>
  <c r="L290" i="5"/>
  <c r="G290" i="5"/>
  <c r="M289" i="5"/>
  <c r="L289" i="5"/>
  <c r="G289" i="5"/>
  <c r="M288" i="5"/>
  <c r="L288" i="5"/>
  <c r="G288" i="5"/>
  <c r="M287" i="5"/>
  <c r="L287" i="5"/>
  <c r="G287" i="5"/>
  <c r="M286" i="5"/>
  <c r="L286" i="5"/>
  <c r="G286" i="5"/>
  <c r="M285" i="5"/>
  <c r="L285" i="5"/>
  <c r="G285" i="5"/>
  <c r="M284" i="5"/>
  <c r="L284" i="5"/>
  <c r="G284" i="5"/>
  <c r="M283" i="5"/>
  <c r="L283" i="5"/>
  <c r="G283" i="5"/>
  <c r="M282" i="5"/>
  <c r="L282" i="5"/>
  <c r="G282" i="5"/>
  <c r="M281" i="5"/>
  <c r="L281" i="5"/>
  <c r="G281" i="5"/>
  <c r="M280" i="5"/>
  <c r="L280" i="5"/>
  <c r="G280" i="5"/>
  <c r="M279" i="5"/>
  <c r="L279" i="5"/>
  <c r="G279" i="5"/>
  <c r="M278" i="5"/>
  <c r="L278" i="5"/>
  <c r="G278" i="5"/>
  <c r="M277" i="5"/>
  <c r="L277" i="5"/>
  <c r="G277" i="5"/>
  <c r="M276" i="5"/>
  <c r="L276" i="5"/>
  <c r="G276" i="5"/>
  <c r="M275" i="5"/>
  <c r="L275" i="5"/>
  <c r="G275" i="5"/>
  <c r="M274" i="5"/>
  <c r="L274" i="5"/>
  <c r="G274" i="5"/>
  <c r="M273" i="5"/>
  <c r="L273" i="5"/>
  <c r="G273" i="5"/>
  <c r="M272" i="5"/>
  <c r="L272" i="5"/>
  <c r="G272" i="5"/>
  <c r="M271" i="5"/>
  <c r="L271" i="5"/>
  <c r="G271" i="5"/>
  <c r="M270" i="5"/>
  <c r="L270" i="5"/>
  <c r="G270" i="5"/>
  <c r="M269" i="5"/>
  <c r="L269" i="5"/>
  <c r="G269" i="5"/>
  <c r="M268" i="5"/>
  <c r="L268" i="5"/>
  <c r="G268" i="5"/>
  <c r="M267" i="5"/>
  <c r="L267" i="5"/>
  <c r="G267" i="5"/>
  <c r="M266" i="5"/>
  <c r="L266" i="5"/>
  <c r="G266" i="5"/>
  <c r="M265" i="5"/>
  <c r="L265" i="5"/>
  <c r="G265" i="5"/>
  <c r="M264" i="5"/>
  <c r="L264" i="5"/>
  <c r="G264" i="5"/>
  <c r="M263" i="5"/>
  <c r="L263" i="5"/>
  <c r="G263" i="5"/>
  <c r="M262" i="5"/>
  <c r="L262" i="5"/>
  <c r="G262" i="5"/>
  <c r="M261" i="5"/>
  <c r="L261" i="5"/>
  <c r="G261" i="5"/>
  <c r="M260" i="5"/>
  <c r="L260" i="5"/>
  <c r="G260" i="5"/>
  <c r="M259" i="5"/>
  <c r="L259" i="5"/>
  <c r="G259" i="5"/>
  <c r="M258" i="5"/>
  <c r="L258" i="5"/>
  <c r="G258" i="5"/>
  <c r="M257" i="5"/>
  <c r="L257" i="5"/>
  <c r="G257" i="5"/>
  <c r="M256" i="5"/>
  <c r="L256" i="5"/>
  <c r="G256" i="5"/>
  <c r="M255" i="5"/>
  <c r="L255" i="5"/>
  <c r="G255" i="5"/>
  <c r="M254" i="5"/>
  <c r="L254" i="5"/>
  <c r="G254" i="5"/>
  <c r="M253" i="5"/>
  <c r="L253" i="5"/>
  <c r="G253" i="5"/>
  <c r="M252" i="5"/>
  <c r="L252" i="5"/>
  <c r="G252" i="5"/>
  <c r="M251" i="5"/>
  <c r="L251" i="5"/>
  <c r="G251" i="5"/>
  <c r="M250" i="5"/>
  <c r="L250" i="5"/>
  <c r="G250" i="5"/>
  <c r="M249" i="5"/>
  <c r="L249" i="5"/>
  <c r="G249" i="5"/>
  <c r="M248" i="5"/>
  <c r="L248" i="5"/>
  <c r="G248" i="5"/>
  <c r="M247" i="5"/>
  <c r="L247" i="5"/>
  <c r="G247" i="5"/>
  <c r="M246" i="5"/>
  <c r="L246" i="5"/>
  <c r="G246" i="5"/>
  <c r="M245" i="5"/>
  <c r="L245" i="5"/>
  <c r="G245" i="5"/>
  <c r="M244" i="5"/>
  <c r="L244" i="5"/>
  <c r="G244" i="5"/>
  <c r="M243" i="5"/>
  <c r="L243" i="5"/>
  <c r="G243" i="5"/>
  <c r="M242" i="5"/>
  <c r="L242" i="5"/>
  <c r="G242" i="5"/>
  <c r="M241" i="5"/>
  <c r="L241" i="5"/>
  <c r="G241" i="5"/>
  <c r="M240" i="5"/>
  <c r="L240" i="5"/>
  <c r="G240" i="5"/>
  <c r="M239" i="5"/>
  <c r="L239" i="5"/>
  <c r="G239" i="5"/>
  <c r="M238" i="5"/>
  <c r="L238" i="5"/>
  <c r="G238" i="5"/>
  <c r="M237" i="5"/>
  <c r="L237" i="5"/>
  <c r="G237" i="5"/>
  <c r="M236" i="5"/>
  <c r="L236" i="5"/>
  <c r="G236" i="5"/>
  <c r="M235" i="5"/>
  <c r="L235" i="5"/>
  <c r="G235" i="5"/>
  <c r="M234" i="5"/>
  <c r="L234" i="5"/>
  <c r="G234" i="5"/>
  <c r="M233" i="5"/>
  <c r="L233" i="5"/>
  <c r="G233" i="5"/>
  <c r="M232" i="5"/>
  <c r="L232" i="5"/>
  <c r="G232" i="5"/>
  <c r="M231" i="5"/>
  <c r="L231" i="5"/>
  <c r="G231" i="5"/>
  <c r="M230" i="5"/>
  <c r="L230" i="5"/>
  <c r="G230" i="5"/>
  <c r="M229" i="5"/>
  <c r="L229" i="5"/>
  <c r="G229" i="5"/>
  <c r="M228" i="5"/>
  <c r="L228" i="5"/>
  <c r="G228" i="5"/>
  <c r="M227" i="5"/>
  <c r="L227" i="5"/>
  <c r="G227" i="5"/>
  <c r="M226" i="5"/>
  <c r="L226" i="5"/>
  <c r="G226" i="5"/>
  <c r="M225" i="5"/>
  <c r="L225" i="5"/>
  <c r="G225" i="5"/>
  <c r="M224" i="5"/>
  <c r="L224" i="5"/>
  <c r="G224" i="5"/>
  <c r="M223" i="5"/>
  <c r="L223" i="5"/>
  <c r="G223" i="5"/>
  <c r="M222" i="5"/>
  <c r="L222" i="5"/>
  <c r="G222" i="5"/>
  <c r="M221" i="5"/>
  <c r="L221" i="5"/>
  <c r="G221" i="5"/>
  <c r="M220" i="5"/>
  <c r="L220" i="5"/>
  <c r="G220" i="5"/>
  <c r="M219" i="5"/>
  <c r="L219" i="5"/>
  <c r="G219" i="5"/>
  <c r="M218" i="5"/>
  <c r="L218" i="5"/>
  <c r="G218" i="5"/>
  <c r="M217" i="5"/>
  <c r="L217" i="5"/>
  <c r="G217" i="5"/>
  <c r="M216" i="5"/>
  <c r="L216" i="5"/>
  <c r="G216" i="5"/>
  <c r="M215" i="5"/>
  <c r="L215" i="5"/>
  <c r="G215" i="5"/>
  <c r="M214" i="5"/>
  <c r="L214" i="5"/>
  <c r="G214" i="5"/>
  <c r="M213" i="5"/>
  <c r="L213" i="5"/>
  <c r="G213" i="5"/>
  <c r="M212" i="5"/>
  <c r="L212" i="5"/>
  <c r="G212" i="5"/>
  <c r="M211" i="5"/>
  <c r="L211" i="5"/>
  <c r="G211" i="5"/>
  <c r="M210" i="5"/>
  <c r="L210" i="5"/>
  <c r="G210" i="5"/>
  <c r="M209" i="5"/>
  <c r="L209" i="5"/>
  <c r="G209" i="5"/>
  <c r="M208" i="5"/>
  <c r="L208" i="5"/>
  <c r="G208" i="5"/>
  <c r="M207" i="5"/>
  <c r="L207" i="5"/>
  <c r="G207" i="5"/>
  <c r="M206" i="5"/>
  <c r="L206" i="5"/>
  <c r="G206" i="5"/>
  <c r="M205" i="5"/>
  <c r="L205" i="5"/>
  <c r="G205" i="5"/>
  <c r="M204" i="5"/>
  <c r="L204" i="5"/>
  <c r="G204" i="5"/>
  <c r="M203" i="5"/>
  <c r="L203" i="5"/>
  <c r="G203" i="5"/>
  <c r="M202" i="5"/>
  <c r="L202" i="5"/>
  <c r="G202" i="5"/>
  <c r="M201" i="5"/>
  <c r="L201" i="5"/>
  <c r="G201" i="5"/>
  <c r="M200" i="5"/>
  <c r="L200" i="5"/>
  <c r="G200" i="5"/>
  <c r="M199" i="5"/>
  <c r="L199" i="5"/>
  <c r="G199" i="5"/>
  <c r="M198" i="5"/>
  <c r="L198" i="5"/>
  <c r="G198" i="5"/>
  <c r="M197" i="5"/>
  <c r="L197" i="5"/>
  <c r="G197" i="5"/>
  <c r="M196" i="5"/>
  <c r="L196" i="5"/>
  <c r="G196" i="5"/>
  <c r="M195" i="5"/>
  <c r="L195" i="5"/>
  <c r="G195" i="5"/>
  <c r="M194" i="5"/>
  <c r="L194" i="5"/>
  <c r="G194" i="5"/>
  <c r="M193" i="5"/>
  <c r="L193" i="5"/>
  <c r="G193" i="5"/>
  <c r="M192" i="5"/>
  <c r="L192" i="5"/>
  <c r="G192" i="5"/>
  <c r="M191" i="5"/>
  <c r="L191" i="5"/>
  <c r="G191" i="5"/>
  <c r="M190" i="5"/>
  <c r="L190" i="5"/>
  <c r="G190" i="5"/>
  <c r="M189" i="5"/>
  <c r="L189" i="5"/>
  <c r="G189" i="5"/>
  <c r="M188" i="5"/>
  <c r="L188" i="5"/>
  <c r="G188" i="5"/>
  <c r="M187" i="5"/>
  <c r="L187" i="5"/>
  <c r="G187" i="5"/>
  <c r="M186" i="5"/>
  <c r="L186" i="5"/>
  <c r="G186" i="5"/>
  <c r="M185" i="5"/>
  <c r="L185" i="5"/>
  <c r="G185" i="5"/>
  <c r="M184" i="5"/>
  <c r="L184" i="5"/>
  <c r="G184" i="5"/>
  <c r="M183" i="5"/>
  <c r="L183" i="5"/>
  <c r="G183" i="5"/>
  <c r="M182" i="5"/>
  <c r="L182" i="5"/>
  <c r="G182" i="5"/>
  <c r="M181" i="5"/>
  <c r="L181" i="5"/>
  <c r="G181" i="5"/>
  <c r="M180" i="5"/>
  <c r="L180" i="5"/>
  <c r="G180" i="5"/>
  <c r="M179" i="5"/>
  <c r="L179" i="5"/>
  <c r="G179" i="5"/>
  <c r="M178" i="5"/>
  <c r="L178" i="5"/>
  <c r="G178" i="5"/>
  <c r="M177" i="5"/>
  <c r="L177" i="5"/>
  <c r="G177" i="5"/>
  <c r="M176" i="5"/>
  <c r="L176" i="5"/>
  <c r="G176" i="5"/>
  <c r="M175" i="5"/>
  <c r="L175" i="5"/>
  <c r="G175" i="5"/>
  <c r="M174" i="5"/>
  <c r="L174" i="5"/>
  <c r="G174" i="5"/>
  <c r="M173" i="5"/>
  <c r="L173" i="5"/>
  <c r="G173" i="5"/>
  <c r="M172" i="5"/>
  <c r="L172" i="5"/>
  <c r="G172" i="5"/>
  <c r="M171" i="5"/>
  <c r="L171" i="5"/>
  <c r="G171" i="5"/>
  <c r="M170" i="5"/>
  <c r="L170" i="5"/>
  <c r="G170" i="5"/>
  <c r="M169" i="5"/>
  <c r="L169" i="5"/>
  <c r="G169" i="5"/>
  <c r="M168" i="5"/>
  <c r="L168" i="5"/>
  <c r="G168" i="5"/>
  <c r="M167" i="5"/>
  <c r="L167" i="5"/>
  <c r="G167" i="5"/>
  <c r="M166" i="5"/>
  <c r="L166" i="5"/>
  <c r="G166" i="5"/>
  <c r="M165" i="5"/>
  <c r="L165" i="5"/>
  <c r="G165" i="5"/>
  <c r="M164" i="5"/>
  <c r="L164" i="5"/>
  <c r="G164" i="5"/>
  <c r="M163" i="5"/>
  <c r="L163" i="5"/>
  <c r="G163" i="5"/>
  <c r="M162" i="5"/>
  <c r="L162" i="5"/>
  <c r="G162" i="5"/>
  <c r="M161" i="5"/>
  <c r="L161" i="5"/>
  <c r="G161" i="5"/>
  <c r="M160" i="5"/>
  <c r="L160" i="5"/>
  <c r="G160" i="5"/>
  <c r="M159" i="5"/>
  <c r="L159" i="5"/>
  <c r="G159" i="5"/>
  <c r="M158" i="5"/>
  <c r="L158" i="5"/>
  <c r="G158" i="5"/>
  <c r="M157" i="5"/>
  <c r="L157" i="5"/>
  <c r="G157" i="5"/>
  <c r="M156" i="5"/>
  <c r="L156" i="5"/>
  <c r="G156" i="5"/>
  <c r="M155" i="5"/>
  <c r="L155" i="5"/>
  <c r="G155" i="5"/>
  <c r="M154" i="5"/>
  <c r="L154" i="5"/>
  <c r="G154" i="5"/>
  <c r="M153" i="5"/>
  <c r="L153" i="5"/>
  <c r="G153" i="5"/>
  <c r="M152" i="5"/>
  <c r="L152" i="5"/>
  <c r="G152" i="5"/>
  <c r="M151" i="5"/>
  <c r="L151" i="5"/>
  <c r="G151" i="5"/>
  <c r="M150" i="5"/>
  <c r="L150" i="5"/>
  <c r="G150" i="5"/>
  <c r="M149" i="5"/>
  <c r="L149" i="5"/>
  <c r="G149" i="5"/>
  <c r="M148" i="5"/>
  <c r="L148" i="5"/>
  <c r="G148" i="5"/>
  <c r="M147" i="5"/>
  <c r="L147" i="5"/>
  <c r="G147" i="5"/>
  <c r="M146" i="5"/>
  <c r="L146" i="5"/>
  <c r="G146" i="5"/>
  <c r="M145" i="5"/>
  <c r="L145" i="5"/>
  <c r="G145" i="5"/>
  <c r="M144" i="5"/>
  <c r="L144" i="5"/>
  <c r="G144" i="5"/>
  <c r="M143" i="5"/>
  <c r="L143" i="5"/>
  <c r="G143" i="5"/>
  <c r="M142" i="5"/>
  <c r="L142" i="5"/>
  <c r="G142" i="5"/>
  <c r="M141" i="5"/>
  <c r="L141" i="5"/>
  <c r="G141" i="5"/>
  <c r="M140" i="5"/>
  <c r="L140" i="5"/>
  <c r="G140" i="5"/>
  <c r="M139" i="5"/>
  <c r="L139" i="5"/>
  <c r="G139" i="5"/>
  <c r="M138" i="5"/>
  <c r="L138" i="5"/>
  <c r="G138" i="5"/>
  <c r="M137" i="5"/>
  <c r="L137" i="5"/>
  <c r="G137" i="5"/>
  <c r="M136" i="5"/>
  <c r="L136" i="5"/>
  <c r="G136" i="5"/>
  <c r="M135" i="5"/>
  <c r="L135" i="5"/>
  <c r="G135" i="5"/>
  <c r="M134" i="5"/>
  <c r="L134" i="5"/>
  <c r="G134" i="5"/>
  <c r="M133" i="5"/>
  <c r="L133" i="5"/>
  <c r="G133" i="5"/>
  <c r="M132" i="5"/>
  <c r="L132" i="5"/>
  <c r="G132" i="5"/>
  <c r="M131" i="5"/>
  <c r="L131" i="5"/>
  <c r="G131" i="5"/>
  <c r="M130" i="5"/>
  <c r="L130" i="5"/>
  <c r="G130" i="5"/>
  <c r="M129" i="5"/>
  <c r="L129" i="5"/>
  <c r="G129" i="5"/>
  <c r="M128" i="5"/>
  <c r="L128" i="5"/>
  <c r="G128" i="5"/>
  <c r="M127" i="5"/>
  <c r="L127" i="5"/>
  <c r="G127" i="5"/>
  <c r="M126" i="5"/>
  <c r="L126" i="5"/>
  <c r="G126" i="5"/>
  <c r="M125" i="5"/>
  <c r="L125" i="5"/>
  <c r="G125" i="5"/>
  <c r="M124" i="5"/>
  <c r="L124" i="5"/>
  <c r="G124" i="5"/>
  <c r="M123" i="5"/>
  <c r="L123" i="5"/>
  <c r="G123" i="5"/>
  <c r="M122" i="5"/>
  <c r="L122" i="5"/>
  <c r="G122" i="5"/>
  <c r="M121" i="5"/>
  <c r="L121" i="5"/>
  <c r="G121" i="5"/>
  <c r="M120" i="5"/>
  <c r="L120" i="5"/>
  <c r="G120" i="5"/>
  <c r="M119" i="5"/>
  <c r="L119" i="5"/>
  <c r="G119" i="5"/>
  <c r="M118" i="5"/>
  <c r="L118" i="5"/>
  <c r="G118" i="5"/>
  <c r="M117" i="5"/>
  <c r="L117" i="5"/>
  <c r="G117" i="5"/>
  <c r="M116" i="5"/>
  <c r="L116" i="5"/>
  <c r="G116" i="5"/>
  <c r="M115" i="5"/>
  <c r="L115" i="5"/>
  <c r="G115" i="5"/>
  <c r="M114" i="5"/>
  <c r="L114" i="5"/>
  <c r="G114" i="5"/>
  <c r="M113" i="5"/>
  <c r="L113" i="5"/>
  <c r="G113" i="5"/>
  <c r="M112" i="5"/>
  <c r="L112" i="5"/>
  <c r="G112" i="5"/>
  <c r="M111" i="5"/>
  <c r="L111" i="5"/>
  <c r="G111" i="5"/>
  <c r="M110" i="5"/>
  <c r="L110" i="5"/>
  <c r="G110" i="5"/>
  <c r="M109" i="5"/>
  <c r="L109" i="5"/>
  <c r="G109" i="5"/>
  <c r="M108" i="5"/>
  <c r="L108" i="5"/>
  <c r="G108" i="5"/>
  <c r="M107" i="5"/>
  <c r="L107" i="5"/>
  <c r="G107" i="5"/>
  <c r="M106" i="5"/>
  <c r="L106" i="5"/>
  <c r="G106" i="5"/>
  <c r="M105" i="5"/>
  <c r="L105" i="5"/>
  <c r="G105" i="5"/>
  <c r="M104" i="5"/>
  <c r="L104" i="5"/>
  <c r="G104" i="5"/>
  <c r="M103" i="5"/>
  <c r="L103" i="5"/>
  <c r="G103" i="5"/>
  <c r="M102" i="5"/>
  <c r="L102" i="5"/>
  <c r="G102" i="5"/>
  <c r="M101" i="5"/>
  <c r="L101" i="5"/>
  <c r="G101" i="5"/>
  <c r="M100" i="5"/>
  <c r="L100" i="5"/>
  <c r="G100" i="5"/>
  <c r="M99" i="5"/>
  <c r="L99" i="5"/>
  <c r="G99" i="5"/>
  <c r="M98" i="5"/>
  <c r="L98" i="5"/>
  <c r="G98" i="5"/>
  <c r="M97" i="5"/>
  <c r="L97" i="5"/>
  <c r="G97" i="5"/>
  <c r="M96" i="5"/>
  <c r="L96" i="5"/>
  <c r="G96" i="5"/>
  <c r="M95" i="5"/>
  <c r="L95" i="5"/>
  <c r="G95" i="5"/>
  <c r="M94" i="5"/>
  <c r="L94" i="5"/>
  <c r="G94" i="5"/>
  <c r="M93" i="5"/>
  <c r="L93" i="5"/>
  <c r="G93" i="5"/>
  <c r="M92" i="5"/>
  <c r="L92" i="5"/>
  <c r="G92" i="5"/>
  <c r="M91" i="5"/>
  <c r="L91" i="5"/>
  <c r="G91" i="5"/>
  <c r="M90" i="5"/>
  <c r="L90" i="5"/>
  <c r="G90" i="5"/>
  <c r="M89" i="5"/>
  <c r="L89" i="5"/>
  <c r="G89" i="5"/>
  <c r="M88" i="5"/>
  <c r="L88" i="5"/>
  <c r="G88" i="5"/>
  <c r="M87" i="5"/>
  <c r="L87" i="5"/>
  <c r="G87" i="5"/>
  <c r="M86" i="5"/>
  <c r="L86" i="5"/>
  <c r="G86" i="5"/>
  <c r="M85" i="5"/>
  <c r="L85" i="5"/>
  <c r="G85" i="5"/>
  <c r="M84" i="5"/>
  <c r="L84" i="5"/>
  <c r="G84" i="5"/>
  <c r="M83" i="5"/>
  <c r="L83" i="5"/>
  <c r="G83" i="5"/>
  <c r="M82" i="5"/>
  <c r="L82" i="5"/>
  <c r="G82" i="5"/>
  <c r="M81" i="5"/>
  <c r="L81" i="5"/>
  <c r="G81" i="5"/>
  <c r="M80" i="5"/>
  <c r="L80" i="5"/>
  <c r="G80" i="5"/>
  <c r="M79" i="5"/>
  <c r="L79" i="5"/>
  <c r="G79" i="5"/>
  <c r="M78" i="5"/>
  <c r="L78" i="5"/>
  <c r="G78" i="5"/>
  <c r="M77" i="5"/>
  <c r="L77" i="5"/>
  <c r="G77" i="5"/>
  <c r="M76" i="5"/>
  <c r="L76" i="5"/>
  <c r="G76" i="5"/>
  <c r="M75" i="5"/>
  <c r="L75" i="5"/>
  <c r="G75" i="5"/>
  <c r="M74" i="5"/>
  <c r="L74" i="5"/>
  <c r="G74" i="5"/>
  <c r="M73" i="5"/>
  <c r="L73" i="5"/>
  <c r="G73" i="5"/>
  <c r="M72" i="5"/>
  <c r="L72" i="5"/>
  <c r="G72" i="5"/>
  <c r="M71" i="5"/>
  <c r="L71" i="5"/>
  <c r="G71" i="5"/>
  <c r="M70" i="5"/>
  <c r="L70" i="5"/>
  <c r="G70" i="5"/>
  <c r="M69" i="5"/>
  <c r="L69" i="5"/>
  <c r="G69" i="5"/>
  <c r="M68" i="5"/>
  <c r="L68" i="5"/>
  <c r="G68" i="5"/>
  <c r="M67" i="5"/>
  <c r="L67" i="5"/>
  <c r="G67" i="5"/>
  <c r="M66" i="5"/>
  <c r="L66" i="5"/>
  <c r="G66" i="5"/>
  <c r="M65" i="5"/>
  <c r="L65" i="5"/>
  <c r="G65" i="5"/>
  <c r="M64" i="5"/>
  <c r="L64" i="5"/>
  <c r="G64" i="5"/>
  <c r="M63" i="5"/>
  <c r="L63" i="5"/>
  <c r="G63" i="5"/>
  <c r="M62" i="5"/>
  <c r="L62" i="5"/>
  <c r="G62" i="5"/>
  <c r="M61" i="5"/>
  <c r="L61" i="5"/>
  <c r="G61" i="5"/>
  <c r="M60" i="5"/>
  <c r="L60" i="5"/>
  <c r="G60" i="5"/>
  <c r="M59" i="5"/>
  <c r="L59" i="5"/>
  <c r="G59" i="5"/>
  <c r="M58" i="5"/>
  <c r="L58" i="5"/>
  <c r="G58" i="5"/>
  <c r="M57" i="5"/>
  <c r="L57" i="5"/>
  <c r="G57" i="5"/>
  <c r="M56" i="5"/>
  <c r="L56" i="5"/>
  <c r="G56" i="5"/>
  <c r="M55" i="5"/>
  <c r="L55" i="5"/>
  <c r="G55" i="5"/>
  <c r="M54" i="5"/>
  <c r="L54" i="5"/>
  <c r="G54" i="5"/>
  <c r="M53" i="5"/>
  <c r="L53" i="5"/>
  <c r="G53" i="5"/>
  <c r="M52" i="5"/>
  <c r="L52" i="5"/>
  <c r="G52" i="5"/>
  <c r="M51" i="5"/>
  <c r="L51" i="5"/>
  <c r="G51" i="5"/>
  <c r="M50" i="5"/>
  <c r="L50" i="5"/>
  <c r="G50" i="5"/>
  <c r="M49" i="5"/>
  <c r="L49" i="5"/>
  <c r="G49" i="5"/>
  <c r="M48" i="5"/>
  <c r="L48" i="5"/>
  <c r="G48" i="5"/>
  <c r="M47" i="5"/>
  <c r="L47" i="5"/>
  <c r="G47" i="5"/>
  <c r="M46" i="5"/>
  <c r="L46" i="5"/>
  <c r="G46" i="5"/>
  <c r="M45" i="5"/>
  <c r="L45" i="5"/>
  <c r="G45" i="5"/>
  <c r="M44" i="5"/>
  <c r="L44" i="5"/>
  <c r="G44" i="5"/>
  <c r="M43" i="5"/>
  <c r="L43" i="5"/>
  <c r="G43" i="5"/>
  <c r="M42" i="5"/>
  <c r="L42" i="5"/>
  <c r="G42" i="5"/>
  <c r="M41" i="5"/>
  <c r="L41" i="5"/>
  <c r="G41" i="5"/>
  <c r="M40" i="5"/>
  <c r="L40" i="5"/>
  <c r="G40" i="5"/>
  <c r="M39" i="5"/>
  <c r="L39" i="5"/>
  <c r="G39" i="5"/>
  <c r="M38" i="5"/>
  <c r="L38" i="5"/>
  <c r="G38" i="5"/>
  <c r="M37" i="5"/>
  <c r="L37" i="5"/>
  <c r="G37" i="5"/>
  <c r="M36" i="5"/>
  <c r="L36" i="5"/>
  <c r="G36" i="5"/>
  <c r="M35" i="5"/>
  <c r="L35" i="5"/>
  <c r="G35" i="5"/>
  <c r="M34" i="5"/>
  <c r="L34" i="5"/>
  <c r="G34" i="5"/>
  <c r="M33" i="5"/>
  <c r="L33" i="5"/>
  <c r="G33" i="5"/>
  <c r="M32" i="5"/>
  <c r="L32" i="5"/>
  <c r="G32" i="5"/>
  <c r="M31" i="5"/>
  <c r="L31" i="5"/>
  <c r="G31" i="5"/>
  <c r="M30" i="5"/>
  <c r="L30" i="5"/>
  <c r="G30" i="5"/>
  <c r="M29" i="5"/>
  <c r="L29" i="5"/>
  <c r="G29" i="5"/>
  <c r="M28" i="5"/>
  <c r="L28" i="5"/>
  <c r="G28" i="5"/>
  <c r="M27" i="5"/>
  <c r="L27" i="5"/>
  <c r="G27" i="5"/>
  <c r="M26" i="5"/>
  <c r="L26" i="5"/>
  <c r="G26" i="5"/>
  <c r="M25" i="5"/>
  <c r="L25" i="5"/>
  <c r="G25" i="5"/>
  <c r="M24" i="5"/>
  <c r="L24" i="5"/>
  <c r="G24" i="5"/>
  <c r="M23" i="5"/>
  <c r="L23" i="5"/>
  <c r="G23" i="5"/>
  <c r="M22" i="5"/>
  <c r="L22" i="5"/>
  <c r="G22" i="5"/>
  <c r="M21" i="5"/>
  <c r="L21" i="5"/>
  <c r="G21" i="5"/>
  <c r="M20" i="5"/>
  <c r="L20" i="5"/>
  <c r="G20" i="5"/>
  <c r="M19" i="5"/>
  <c r="L19" i="5"/>
  <c r="G19" i="5"/>
  <c r="M18" i="5"/>
  <c r="L18" i="5"/>
  <c r="G18" i="5"/>
  <c r="M17" i="5"/>
  <c r="L17" i="5"/>
  <c r="G17" i="5"/>
  <c r="M16" i="5"/>
  <c r="L16" i="5"/>
  <c r="G16" i="5"/>
  <c r="M15" i="5"/>
  <c r="L15" i="5"/>
  <c r="G15" i="5"/>
  <c r="M14" i="5"/>
  <c r="L14" i="5"/>
  <c r="G14" i="5"/>
  <c r="M13" i="5"/>
  <c r="L13" i="5"/>
  <c r="G13" i="5"/>
  <c r="M12" i="5"/>
  <c r="L12" i="5"/>
  <c r="G12" i="5"/>
  <c r="M11" i="5"/>
  <c r="L11" i="5"/>
  <c r="G11" i="5"/>
  <c r="M10" i="5"/>
  <c r="L10" i="5"/>
  <c r="G10" i="5"/>
  <c r="M9" i="5"/>
  <c r="L9" i="5"/>
  <c r="G9" i="5"/>
  <c r="M8" i="5"/>
  <c r="L8" i="5"/>
  <c r="G8" i="5"/>
  <c r="M7" i="5"/>
  <c r="L7" i="5"/>
  <c r="G7" i="5"/>
  <c r="M6" i="5"/>
  <c r="L6" i="5"/>
  <c r="G6" i="5"/>
  <c r="M5" i="5"/>
  <c r="L5" i="5"/>
  <c r="G5" i="5"/>
  <c r="M4" i="5"/>
  <c r="L4" i="5"/>
  <c r="G4" i="5"/>
  <c r="M3" i="5"/>
  <c r="L3" i="5"/>
  <c r="G3" i="5"/>
  <c r="M2" i="5"/>
  <c r="L2" i="5"/>
  <c r="G2" i="5"/>
  <c r="M433" i="4"/>
  <c r="L433" i="4"/>
  <c r="G433" i="4"/>
  <c r="M432" i="4"/>
  <c r="L432" i="4"/>
  <c r="G432" i="4"/>
  <c r="M431" i="4"/>
  <c r="L431" i="4"/>
  <c r="G431" i="4"/>
  <c r="M430" i="4"/>
  <c r="L430" i="4"/>
  <c r="G430" i="4"/>
  <c r="M429" i="4"/>
  <c r="L429" i="4"/>
  <c r="G429" i="4"/>
  <c r="M428" i="4"/>
  <c r="L428" i="4"/>
  <c r="G428" i="4"/>
  <c r="M427" i="4"/>
  <c r="L427" i="4"/>
  <c r="G427" i="4"/>
  <c r="M426" i="4"/>
  <c r="L426" i="4"/>
  <c r="G426" i="4"/>
  <c r="M425" i="4"/>
  <c r="L425" i="4"/>
  <c r="G425" i="4"/>
  <c r="M424" i="4"/>
  <c r="L424" i="4"/>
  <c r="G424" i="4"/>
  <c r="M423" i="4"/>
  <c r="L423" i="4"/>
  <c r="G423" i="4"/>
  <c r="M422" i="4"/>
  <c r="L422" i="4"/>
  <c r="G422" i="4"/>
  <c r="M421" i="4"/>
  <c r="L421" i="4"/>
  <c r="G421" i="4"/>
  <c r="M420" i="4"/>
  <c r="L420" i="4"/>
  <c r="G420" i="4"/>
  <c r="M419" i="4"/>
  <c r="L419" i="4"/>
  <c r="G419" i="4"/>
  <c r="M418" i="4"/>
  <c r="L418" i="4"/>
  <c r="G418" i="4"/>
  <c r="M417" i="4"/>
  <c r="L417" i="4"/>
  <c r="G417" i="4"/>
  <c r="M416" i="4"/>
  <c r="L416" i="4"/>
  <c r="G416" i="4"/>
  <c r="M415" i="4"/>
  <c r="L415" i="4"/>
  <c r="G415" i="4"/>
  <c r="M414" i="4"/>
  <c r="L414" i="4"/>
  <c r="G414" i="4"/>
  <c r="M413" i="4"/>
  <c r="L413" i="4"/>
  <c r="G413" i="4"/>
  <c r="M412" i="4"/>
  <c r="L412" i="4"/>
  <c r="G412" i="4"/>
  <c r="M411" i="4"/>
  <c r="L411" i="4"/>
  <c r="G411" i="4"/>
  <c r="M410" i="4"/>
  <c r="L410" i="4"/>
  <c r="G410" i="4"/>
  <c r="M409" i="4"/>
  <c r="L409" i="4"/>
  <c r="G409" i="4"/>
  <c r="M408" i="4"/>
  <c r="L408" i="4"/>
  <c r="G408" i="4"/>
  <c r="M407" i="4"/>
  <c r="L407" i="4"/>
  <c r="G407" i="4"/>
  <c r="M406" i="4"/>
  <c r="L406" i="4"/>
  <c r="G406" i="4"/>
  <c r="M405" i="4"/>
  <c r="L405" i="4"/>
  <c r="G405" i="4"/>
  <c r="M404" i="4"/>
  <c r="L404" i="4"/>
  <c r="G404" i="4"/>
  <c r="M403" i="4"/>
  <c r="L403" i="4"/>
  <c r="G403" i="4"/>
  <c r="M402" i="4"/>
  <c r="L402" i="4"/>
  <c r="G402" i="4"/>
  <c r="M401" i="4"/>
  <c r="L401" i="4"/>
  <c r="G401" i="4"/>
  <c r="M400" i="4"/>
  <c r="L400" i="4"/>
  <c r="G400" i="4"/>
  <c r="M399" i="4"/>
  <c r="L399" i="4"/>
  <c r="G399" i="4"/>
  <c r="M398" i="4"/>
  <c r="L398" i="4"/>
  <c r="G398" i="4"/>
  <c r="M397" i="4"/>
  <c r="L397" i="4"/>
  <c r="G397" i="4"/>
  <c r="M396" i="4"/>
  <c r="L396" i="4"/>
  <c r="G396" i="4"/>
  <c r="M395" i="4"/>
  <c r="L395" i="4"/>
  <c r="G395" i="4"/>
  <c r="M394" i="4"/>
  <c r="L394" i="4"/>
  <c r="G394" i="4"/>
  <c r="M393" i="4"/>
  <c r="L393" i="4"/>
  <c r="G393" i="4"/>
  <c r="M392" i="4"/>
  <c r="L392" i="4"/>
  <c r="G392" i="4"/>
  <c r="M391" i="4"/>
  <c r="L391" i="4"/>
  <c r="G391" i="4"/>
  <c r="M390" i="4"/>
  <c r="L390" i="4"/>
  <c r="G390" i="4"/>
  <c r="M389" i="4"/>
  <c r="L389" i="4"/>
  <c r="G389" i="4"/>
  <c r="M388" i="4"/>
  <c r="L388" i="4"/>
  <c r="G388" i="4"/>
  <c r="M387" i="4"/>
  <c r="L387" i="4"/>
  <c r="G387" i="4"/>
  <c r="M386" i="4"/>
  <c r="L386" i="4"/>
  <c r="G386" i="4"/>
  <c r="M385" i="4"/>
  <c r="L385" i="4"/>
  <c r="G385" i="4"/>
  <c r="M384" i="4"/>
  <c r="L384" i="4"/>
  <c r="G384" i="4"/>
  <c r="M383" i="4"/>
  <c r="L383" i="4"/>
  <c r="G383" i="4"/>
  <c r="M382" i="4"/>
  <c r="L382" i="4"/>
  <c r="G382" i="4"/>
  <c r="M381" i="4"/>
  <c r="L381" i="4"/>
  <c r="G381" i="4"/>
  <c r="M380" i="4"/>
  <c r="L380" i="4"/>
  <c r="G380" i="4"/>
  <c r="M379" i="4"/>
  <c r="L379" i="4"/>
  <c r="G379" i="4"/>
  <c r="M378" i="4"/>
  <c r="L378" i="4"/>
  <c r="G378" i="4"/>
  <c r="M377" i="4"/>
  <c r="L377" i="4"/>
  <c r="G377" i="4"/>
  <c r="M376" i="4"/>
  <c r="L376" i="4"/>
  <c r="G376" i="4"/>
  <c r="M375" i="4"/>
  <c r="L375" i="4"/>
  <c r="G375" i="4"/>
  <c r="M374" i="4"/>
  <c r="L374" i="4"/>
  <c r="G374" i="4"/>
  <c r="M373" i="4"/>
  <c r="L373" i="4"/>
  <c r="G373" i="4"/>
  <c r="M372" i="4"/>
  <c r="L372" i="4"/>
  <c r="G372" i="4"/>
  <c r="M371" i="4"/>
  <c r="L371" i="4"/>
  <c r="G371" i="4"/>
  <c r="M370" i="4"/>
  <c r="L370" i="4"/>
  <c r="G370" i="4"/>
  <c r="M369" i="4"/>
  <c r="L369" i="4"/>
  <c r="G369" i="4"/>
  <c r="M368" i="4"/>
  <c r="L368" i="4"/>
  <c r="G368" i="4"/>
  <c r="M367" i="4"/>
  <c r="L367" i="4"/>
  <c r="G367" i="4"/>
  <c r="M366" i="4"/>
  <c r="L366" i="4"/>
  <c r="G366" i="4"/>
  <c r="M365" i="4"/>
  <c r="L365" i="4"/>
  <c r="G365" i="4"/>
  <c r="M364" i="4"/>
  <c r="L364" i="4"/>
  <c r="G364" i="4"/>
  <c r="M363" i="4"/>
  <c r="L363" i="4"/>
  <c r="G363" i="4"/>
  <c r="M362" i="4"/>
  <c r="L362" i="4"/>
  <c r="G362" i="4"/>
  <c r="M361" i="4"/>
  <c r="L361" i="4"/>
  <c r="G361" i="4"/>
  <c r="M360" i="4"/>
  <c r="L360" i="4"/>
  <c r="G360" i="4"/>
  <c r="M359" i="4"/>
  <c r="L359" i="4"/>
  <c r="G359" i="4"/>
  <c r="M358" i="4"/>
  <c r="L358" i="4"/>
  <c r="G358" i="4"/>
  <c r="M357" i="4"/>
  <c r="L357" i="4"/>
  <c r="G357" i="4"/>
  <c r="M356" i="4"/>
  <c r="L356" i="4"/>
  <c r="G356" i="4"/>
  <c r="M355" i="4"/>
  <c r="L355" i="4"/>
  <c r="G355" i="4"/>
  <c r="M354" i="4"/>
  <c r="L354" i="4"/>
  <c r="G354" i="4"/>
  <c r="M353" i="4"/>
  <c r="L353" i="4"/>
  <c r="G353" i="4"/>
  <c r="M352" i="4"/>
  <c r="L352" i="4"/>
  <c r="G352" i="4"/>
  <c r="M351" i="4"/>
  <c r="L351" i="4"/>
  <c r="G351" i="4"/>
  <c r="M350" i="4"/>
  <c r="L350" i="4"/>
  <c r="G350" i="4"/>
  <c r="M349" i="4"/>
  <c r="L349" i="4"/>
  <c r="G349" i="4"/>
  <c r="M348" i="4"/>
  <c r="L348" i="4"/>
  <c r="G348" i="4"/>
  <c r="M347" i="4"/>
  <c r="L347" i="4"/>
  <c r="G347" i="4"/>
  <c r="M346" i="4"/>
  <c r="L346" i="4"/>
  <c r="G346" i="4"/>
  <c r="M345" i="4"/>
  <c r="L345" i="4"/>
  <c r="G345" i="4"/>
  <c r="M344" i="4"/>
  <c r="L344" i="4"/>
  <c r="G344" i="4"/>
  <c r="M343" i="4"/>
  <c r="L343" i="4"/>
  <c r="G343" i="4"/>
  <c r="M342" i="4"/>
  <c r="L342" i="4"/>
  <c r="G342" i="4"/>
  <c r="M341" i="4"/>
  <c r="L341" i="4"/>
  <c r="G341" i="4"/>
  <c r="M340" i="4"/>
  <c r="L340" i="4"/>
  <c r="G340" i="4"/>
  <c r="M339" i="4"/>
  <c r="L339" i="4"/>
  <c r="G339" i="4"/>
  <c r="M338" i="4"/>
  <c r="L338" i="4"/>
  <c r="G338" i="4"/>
  <c r="M337" i="4"/>
  <c r="L337" i="4"/>
  <c r="G337" i="4"/>
  <c r="M336" i="4"/>
  <c r="L336" i="4"/>
  <c r="G336" i="4"/>
  <c r="M335" i="4"/>
  <c r="L335" i="4"/>
  <c r="G335" i="4"/>
  <c r="M334" i="4"/>
  <c r="L334" i="4"/>
  <c r="G334" i="4"/>
  <c r="M333" i="4"/>
  <c r="L333" i="4"/>
  <c r="G333" i="4"/>
  <c r="M332" i="4"/>
  <c r="L332" i="4"/>
  <c r="G332" i="4"/>
  <c r="M331" i="4"/>
  <c r="L331" i="4"/>
  <c r="G331" i="4"/>
  <c r="M330" i="4"/>
  <c r="L330" i="4"/>
  <c r="G330" i="4"/>
  <c r="M329" i="4"/>
  <c r="L329" i="4"/>
  <c r="G329" i="4"/>
  <c r="M328" i="4"/>
  <c r="L328" i="4"/>
  <c r="G328" i="4"/>
  <c r="M327" i="4"/>
  <c r="L327" i="4"/>
  <c r="G327" i="4"/>
  <c r="M326" i="4"/>
  <c r="L326" i="4"/>
  <c r="G326" i="4"/>
  <c r="M325" i="4"/>
  <c r="L325" i="4"/>
  <c r="G325" i="4"/>
  <c r="M324" i="4"/>
  <c r="L324" i="4"/>
  <c r="G324" i="4"/>
  <c r="M323" i="4"/>
  <c r="L323" i="4"/>
  <c r="G323" i="4"/>
  <c r="M322" i="4"/>
  <c r="L322" i="4"/>
  <c r="G322" i="4"/>
  <c r="M321" i="4"/>
  <c r="L321" i="4"/>
  <c r="G321" i="4"/>
  <c r="M320" i="4"/>
  <c r="L320" i="4"/>
  <c r="G320" i="4"/>
  <c r="M319" i="4"/>
  <c r="L319" i="4"/>
  <c r="G319" i="4"/>
  <c r="M318" i="4"/>
  <c r="L318" i="4"/>
  <c r="G318" i="4"/>
  <c r="M317" i="4"/>
  <c r="L317" i="4"/>
  <c r="G317" i="4"/>
  <c r="M316" i="4"/>
  <c r="L316" i="4"/>
  <c r="G316" i="4"/>
  <c r="M315" i="4"/>
  <c r="L315" i="4"/>
  <c r="G315" i="4"/>
  <c r="M314" i="4"/>
  <c r="L314" i="4"/>
  <c r="G314" i="4"/>
  <c r="M313" i="4"/>
  <c r="L313" i="4"/>
  <c r="G313" i="4"/>
  <c r="M312" i="4"/>
  <c r="L312" i="4"/>
  <c r="G312" i="4"/>
  <c r="M311" i="4"/>
  <c r="L311" i="4"/>
  <c r="G311" i="4"/>
  <c r="M310" i="4"/>
  <c r="L310" i="4"/>
  <c r="G310" i="4"/>
  <c r="M309" i="4"/>
  <c r="L309" i="4"/>
  <c r="G309" i="4"/>
  <c r="M308" i="4"/>
  <c r="L308" i="4"/>
  <c r="G308" i="4"/>
  <c r="M307" i="4"/>
  <c r="L307" i="4"/>
  <c r="G307" i="4"/>
  <c r="M306" i="4"/>
  <c r="L306" i="4"/>
  <c r="G306" i="4"/>
  <c r="M305" i="4"/>
  <c r="L305" i="4"/>
  <c r="G305" i="4"/>
  <c r="M304" i="4"/>
  <c r="L304" i="4"/>
  <c r="G304" i="4"/>
  <c r="M303" i="4"/>
  <c r="L303" i="4"/>
  <c r="G303" i="4"/>
  <c r="M302" i="4"/>
  <c r="L302" i="4"/>
  <c r="G302" i="4"/>
  <c r="M301" i="4"/>
  <c r="L301" i="4"/>
  <c r="G301" i="4"/>
  <c r="M300" i="4"/>
  <c r="L300" i="4"/>
  <c r="G300" i="4"/>
  <c r="M299" i="4"/>
  <c r="L299" i="4"/>
  <c r="G299" i="4"/>
  <c r="M298" i="4"/>
  <c r="L298" i="4"/>
  <c r="G298" i="4"/>
  <c r="M297" i="4"/>
  <c r="L297" i="4"/>
  <c r="G297" i="4"/>
  <c r="M296" i="4"/>
  <c r="L296" i="4"/>
  <c r="G296" i="4"/>
  <c r="M295" i="4"/>
  <c r="L295" i="4"/>
  <c r="G295" i="4"/>
  <c r="M294" i="4"/>
  <c r="L294" i="4"/>
  <c r="G294" i="4"/>
  <c r="M293" i="4"/>
  <c r="L293" i="4"/>
  <c r="G293" i="4"/>
  <c r="M292" i="4"/>
  <c r="L292" i="4"/>
  <c r="G292" i="4"/>
  <c r="M291" i="4"/>
  <c r="L291" i="4"/>
  <c r="G291" i="4"/>
  <c r="M290" i="4"/>
  <c r="L290" i="4"/>
  <c r="G290" i="4"/>
  <c r="M289" i="4"/>
  <c r="L289" i="4"/>
  <c r="G289" i="4"/>
  <c r="M288" i="4"/>
  <c r="L288" i="4"/>
  <c r="G288" i="4"/>
  <c r="M287" i="4"/>
  <c r="L287" i="4"/>
  <c r="G287" i="4"/>
  <c r="M286" i="4"/>
  <c r="L286" i="4"/>
  <c r="G286" i="4"/>
  <c r="M285" i="4"/>
  <c r="L285" i="4"/>
  <c r="G285" i="4"/>
  <c r="M284" i="4"/>
  <c r="L284" i="4"/>
  <c r="G284" i="4"/>
  <c r="M283" i="4"/>
  <c r="L283" i="4"/>
  <c r="G283" i="4"/>
  <c r="M282" i="4"/>
  <c r="L282" i="4"/>
  <c r="G282" i="4"/>
  <c r="M281" i="4"/>
  <c r="L281" i="4"/>
  <c r="G281" i="4"/>
  <c r="M280" i="4"/>
  <c r="L280" i="4"/>
  <c r="G280" i="4"/>
  <c r="M279" i="4"/>
  <c r="L279" i="4"/>
  <c r="G279" i="4"/>
  <c r="M278" i="4"/>
  <c r="L278" i="4"/>
  <c r="G278" i="4"/>
  <c r="M277" i="4"/>
  <c r="L277" i="4"/>
  <c r="G277" i="4"/>
  <c r="M276" i="4"/>
  <c r="L276" i="4"/>
  <c r="G276" i="4"/>
  <c r="M275" i="4"/>
  <c r="L275" i="4"/>
  <c r="G275" i="4"/>
  <c r="M274" i="4"/>
  <c r="L274" i="4"/>
  <c r="G274" i="4"/>
  <c r="M273" i="4"/>
  <c r="L273" i="4"/>
  <c r="G273" i="4"/>
  <c r="M272" i="4"/>
  <c r="L272" i="4"/>
  <c r="G272" i="4"/>
  <c r="M271" i="4"/>
  <c r="L271" i="4"/>
  <c r="G271" i="4"/>
  <c r="M270" i="4"/>
  <c r="L270" i="4"/>
  <c r="G270" i="4"/>
  <c r="M269" i="4"/>
  <c r="L269" i="4"/>
  <c r="G269" i="4"/>
  <c r="M268" i="4"/>
  <c r="L268" i="4"/>
  <c r="G268" i="4"/>
  <c r="M267" i="4"/>
  <c r="L267" i="4"/>
  <c r="G267" i="4"/>
  <c r="M266" i="4"/>
  <c r="L266" i="4"/>
  <c r="G266" i="4"/>
  <c r="M265" i="4"/>
  <c r="L265" i="4"/>
  <c r="G265" i="4"/>
  <c r="M264" i="4"/>
  <c r="L264" i="4"/>
  <c r="G264" i="4"/>
  <c r="M263" i="4"/>
  <c r="L263" i="4"/>
  <c r="G263" i="4"/>
  <c r="M262" i="4"/>
  <c r="L262" i="4"/>
  <c r="G262" i="4"/>
  <c r="M261" i="4"/>
  <c r="L261" i="4"/>
  <c r="G261" i="4"/>
  <c r="M260" i="4"/>
  <c r="L260" i="4"/>
  <c r="G260" i="4"/>
  <c r="M259" i="4"/>
  <c r="L259" i="4"/>
  <c r="G259" i="4"/>
  <c r="M258" i="4"/>
  <c r="L258" i="4"/>
  <c r="G258" i="4"/>
  <c r="M257" i="4"/>
  <c r="L257" i="4"/>
  <c r="G257" i="4"/>
  <c r="M256" i="4"/>
  <c r="L256" i="4"/>
  <c r="G256" i="4"/>
  <c r="M255" i="4"/>
  <c r="L255" i="4"/>
  <c r="G255" i="4"/>
  <c r="M254" i="4"/>
  <c r="L254" i="4"/>
  <c r="G254" i="4"/>
  <c r="M253" i="4"/>
  <c r="L253" i="4"/>
  <c r="G253" i="4"/>
  <c r="M252" i="4"/>
  <c r="L252" i="4"/>
  <c r="G252" i="4"/>
  <c r="M251" i="4"/>
  <c r="L251" i="4"/>
  <c r="G251" i="4"/>
  <c r="M250" i="4"/>
  <c r="L250" i="4"/>
  <c r="G250" i="4"/>
  <c r="M249" i="4"/>
  <c r="L249" i="4"/>
  <c r="G249" i="4"/>
  <c r="M248" i="4"/>
  <c r="L248" i="4"/>
  <c r="G248" i="4"/>
  <c r="M247" i="4"/>
  <c r="L247" i="4"/>
  <c r="G247" i="4"/>
  <c r="M246" i="4"/>
  <c r="L246" i="4"/>
  <c r="G246" i="4"/>
  <c r="M245" i="4"/>
  <c r="L245" i="4"/>
  <c r="G245" i="4"/>
  <c r="M244" i="4"/>
  <c r="L244" i="4"/>
  <c r="G244" i="4"/>
  <c r="M243" i="4"/>
  <c r="L243" i="4"/>
  <c r="G243" i="4"/>
  <c r="M242" i="4"/>
  <c r="L242" i="4"/>
  <c r="G242" i="4"/>
  <c r="M241" i="4"/>
  <c r="L241" i="4"/>
  <c r="G241" i="4"/>
  <c r="M240" i="4"/>
  <c r="L240" i="4"/>
  <c r="G240" i="4"/>
  <c r="M239" i="4"/>
  <c r="L239" i="4"/>
  <c r="G239" i="4"/>
  <c r="M238" i="4"/>
  <c r="L238" i="4"/>
  <c r="G238" i="4"/>
  <c r="M237" i="4"/>
  <c r="L237" i="4"/>
  <c r="G237" i="4"/>
  <c r="M236" i="4"/>
  <c r="L236" i="4"/>
  <c r="G236" i="4"/>
  <c r="M235" i="4"/>
  <c r="L235" i="4"/>
  <c r="G235" i="4"/>
  <c r="M234" i="4"/>
  <c r="L234" i="4"/>
  <c r="G234" i="4"/>
  <c r="M233" i="4"/>
  <c r="L233" i="4"/>
  <c r="G233" i="4"/>
  <c r="M232" i="4"/>
  <c r="L232" i="4"/>
  <c r="G232" i="4"/>
  <c r="M231" i="4"/>
  <c r="L231" i="4"/>
  <c r="G231" i="4"/>
  <c r="M230" i="4"/>
  <c r="L230" i="4"/>
  <c r="G230" i="4"/>
  <c r="M229" i="4"/>
  <c r="L229" i="4"/>
  <c r="G229" i="4"/>
  <c r="M228" i="4"/>
  <c r="L228" i="4"/>
  <c r="G228" i="4"/>
  <c r="M227" i="4"/>
  <c r="L227" i="4"/>
  <c r="G227" i="4"/>
  <c r="M226" i="4"/>
  <c r="L226" i="4"/>
  <c r="G226" i="4"/>
  <c r="M225" i="4"/>
  <c r="L225" i="4"/>
  <c r="G225" i="4"/>
  <c r="M224" i="4"/>
  <c r="L224" i="4"/>
  <c r="G224" i="4"/>
  <c r="M223" i="4"/>
  <c r="L223" i="4"/>
  <c r="G223" i="4"/>
  <c r="M222" i="4"/>
  <c r="L222" i="4"/>
  <c r="G222" i="4"/>
  <c r="M221" i="4"/>
  <c r="L221" i="4"/>
  <c r="G221" i="4"/>
  <c r="M220" i="4"/>
  <c r="L220" i="4"/>
  <c r="G220" i="4"/>
  <c r="M219" i="4"/>
  <c r="L219" i="4"/>
  <c r="G219" i="4"/>
  <c r="M218" i="4"/>
  <c r="L218" i="4"/>
  <c r="G218" i="4"/>
  <c r="M217" i="4"/>
  <c r="L217" i="4"/>
  <c r="G217" i="4"/>
  <c r="M216" i="4"/>
  <c r="L216" i="4"/>
  <c r="G216" i="4"/>
  <c r="M215" i="4"/>
  <c r="L215" i="4"/>
  <c r="G215" i="4"/>
  <c r="M214" i="4"/>
  <c r="L214" i="4"/>
  <c r="G214" i="4"/>
  <c r="M213" i="4"/>
  <c r="L213" i="4"/>
  <c r="G213" i="4"/>
  <c r="M212" i="4"/>
  <c r="L212" i="4"/>
  <c r="G212" i="4"/>
  <c r="M211" i="4"/>
  <c r="L211" i="4"/>
  <c r="G211" i="4"/>
  <c r="M210" i="4"/>
  <c r="L210" i="4"/>
  <c r="G210" i="4"/>
  <c r="M209" i="4"/>
  <c r="L209" i="4"/>
  <c r="G209" i="4"/>
  <c r="M208" i="4"/>
  <c r="L208" i="4"/>
  <c r="G208" i="4"/>
  <c r="M207" i="4"/>
  <c r="L207" i="4"/>
  <c r="G207" i="4"/>
  <c r="M206" i="4"/>
  <c r="L206" i="4"/>
  <c r="G206" i="4"/>
  <c r="M205" i="4"/>
  <c r="L205" i="4"/>
  <c r="G205" i="4"/>
  <c r="M204" i="4"/>
  <c r="L204" i="4"/>
  <c r="G204" i="4"/>
  <c r="M203" i="4"/>
  <c r="L203" i="4"/>
  <c r="G203" i="4"/>
  <c r="M202" i="4"/>
  <c r="L202" i="4"/>
  <c r="G202" i="4"/>
  <c r="M201" i="4"/>
  <c r="L201" i="4"/>
  <c r="G201" i="4"/>
  <c r="M200" i="4"/>
  <c r="L200" i="4"/>
  <c r="G200" i="4"/>
  <c r="M199" i="4"/>
  <c r="L199" i="4"/>
  <c r="G199" i="4"/>
  <c r="M198" i="4"/>
  <c r="L198" i="4"/>
  <c r="G198" i="4"/>
  <c r="M197" i="4"/>
  <c r="L197" i="4"/>
  <c r="G197" i="4"/>
  <c r="M196" i="4"/>
  <c r="L196" i="4"/>
  <c r="G196" i="4"/>
  <c r="M195" i="4"/>
  <c r="L195" i="4"/>
  <c r="G195" i="4"/>
  <c r="M194" i="4"/>
  <c r="L194" i="4"/>
  <c r="G194" i="4"/>
  <c r="M193" i="4"/>
  <c r="L193" i="4"/>
  <c r="G193" i="4"/>
  <c r="M192" i="4"/>
  <c r="L192" i="4"/>
  <c r="G192" i="4"/>
  <c r="M191" i="4"/>
  <c r="L191" i="4"/>
  <c r="G191" i="4"/>
  <c r="M190" i="4"/>
  <c r="L190" i="4"/>
  <c r="G190" i="4"/>
  <c r="M189" i="4"/>
  <c r="L189" i="4"/>
  <c r="G189" i="4"/>
  <c r="M188" i="4"/>
  <c r="L188" i="4"/>
  <c r="G188" i="4"/>
  <c r="M187" i="4"/>
  <c r="L187" i="4"/>
  <c r="G187" i="4"/>
  <c r="M186" i="4"/>
  <c r="L186" i="4"/>
  <c r="G186" i="4"/>
  <c r="M185" i="4"/>
  <c r="L185" i="4"/>
  <c r="G185" i="4"/>
  <c r="M184" i="4"/>
  <c r="L184" i="4"/>
  <c r="G184" i="4"/>
  <c r="M183" i="4"/>
  <c r="L183" i="4"/>
  <c r="G183" i="4"/>
  <c r="M182" i="4"/>
  <c r="L182" i="4"/>
  <c r="G182" i="4"/>
  <c r="M181" i="4"/>
  <c r="L181" i="4"/>
  <c r="G181" i="4"/>
  <c r="M180" i="4"/>
  <c r="L180" i="4"/>
  <c r="G180" i="4"/>
  <c r="M179" i="4"/>
  <c r="L179" i="4"/>
  <c r="G179" i="4"/>
  <c r="M178" i="4"/>
  <c r="L178" i="4"/>
  <c r="G178" i="4"/>
  <c r="M177" i="4"/>
  <c r="L177" i="4"/>
  <c r="G177" i="4"/>
  <c r="M176" i="4"/>
  <c r="L176" i="4"/>
  <c r="G176" i="4"/>
  <c r="M175" i="4"/>
  <c r="L175" i="4"/>
  <c r="G175" i="4"/>
  <c r="M174" i="4"/>
  <c r="L174" i="4"/>
  <c r="G174" i="4"/>
  <c r="M173" i="4"/>
  <c r="L173" i="4"/>
  <c r="G173" i="4"/>
  <c r="M172" i="4"/>
  <c r="L172" i="4"/>
  <c r="G172" i="4"/>
  <c r="M171" i="4"/>
  <c r="L171" i="4"/>
  <c r="G171" i="4"/>
  <c r="M170" i="4"/>
  <c r="L170" i="4"/>
  <c r="G170" i="4"/>
  <c r="M169" i="4"/>
  <c r="L169" i="4"/>
  <c r="G169" i="4"/>
  <c r="M168" i="4"/>
  <c r="L168" i="4"/>
  <c r="G168" i="4"/>
  <c r="M167" i="4"/>
  <c r="L167" i="4"/>
  <c r="G167" i="4"/>
  <c r="M166" i="4"/>
  <c r="L166" i="4"/>
  <c r="G166" i="4"/>
  <c r="M165" i="4"/>
  <c r="L165" i="4"/>
  <c r="G165" i="4"/>
  <c r="M164" i="4"/>
  <c r="L164" i="4"/>
  <c r="G164" i="4"/>
  <c r="M163" i="4"/>
  <c r="L163" i="4"/>
  <c r="G163" i="4"/>
  <c r="M162" i="4"/>
  <c r="L162" i="4"/>
  <c r="G162" i="4"/>
  <c r="M161" i="4"/>
  <c r="L161" i="4"/>
  <c r="G161" i="4"/>
  <c r="M160" i="4"/>
  <c r="L160" i="4"/>
  <c r="G160" i="4"/>
  <c r="M159" i="4"/>
  <c r="L159" i="4"/>
  <c r="G159" i="4"/>
  <c r="M158" i="4"/>
  <c r="L158" i="4"/>
  <c r="G158" i="4"/>
  <c r="M157" i="4"/>
  <c r="L157" i="4"/>
  <c r="G157" i="4"/>
  <c r="M156" i="4"/>
  <c r="L156" i="4"/>
  <c r="G156" i="4"/>
  <c r="M155" i="4"/>
  <c r="L155" i="4"/>
  <c r="G155" i="4"/>
  <c r="M154" i="4"/>
  <c r="L154" i="4"/>
  <c r="G154" i="4"/>
  <c r="M153" i="4"/>
  <c r="L153" i="4"/>
  <c r="G153" i="4"/>
  <c r="M152" i="4"/>
  <c r="L152" i="4"/>
  <c r="G152" i="4"/>
  <c r="M151" i="4"/>
  <c r="L151" i="4"/>
  <c r="G151" i="4"/>
  <c r="M150" i="4"/>
  <c r="L150" i="4"/>
  <c r="G150" i="4"/>
  <c r="M149" i="4"/>
  <c r="L149" i="4"/>
  <c r="G149" i="4"/>
  <c r="M148" i="4"/>
  <c r="L148" i="4"/>
  <c r="G148" i="4"/>
  <c r="M147" i="4"/>
  <c r="L147" i="4"/>
  <c r="G147" i="4"/>
  <c r="M146" i="4"/>
  <c r="L146" i="4"/>
  <c r="G146" i="4"/>
  <c r="M145" i="4"/>
  <c r="L145" i="4"/>
  <c r="G145" i="4"/>
  <c r="M144" i="4"/>
  <c r="L144" i="4"/>
  <c r="G144" i="4"/>
  <c r="M143" i="4"/>
  <c r="L143" i="4"/>
  <c r="G143" i="4"/>
  <c r="M142" i="4"/>
  <c r="L142" i="4"/>
  <c r="G142" i="4"/>
  <c r="M141" i="4"/>
  <c r="L141" i="4"/>
  <c r="G141" i="4"/>
  <c r="M140" i="4"/>
  <c r="L140" i="4"/>
  <c r="G140" i="4"/>
  <c r="M139" i="4"/>
  <c r="L139" i="4"/>
  <c r="G139" i="4"/>
  <c r="M138" i="4"/>
  <c r="L138" i="4"/>
  <c r="G138" i="4"/>
  <c r="M137" i="4"/>
  <c r="L137" i="4"/>
  <c r="G137" i="4"/>
  <c r="M136" i="4"/>
  <c r="L136" i="4"/>
  <c r="G136" i="4"/>
  <c r="M135" i="4"/>
  <c r="L135" i="4"/>
  <c r="G135" i="4"/>
  <c r="M134" i="4"/>
  <c r="L134" i="4"/>
  <c r="G134" i="4"/>
  <c r="M133" i="4"/>
  <c r="L133" i="4"/>
  <c r="G133" i="4"/>
  <c r="M132" i="4"/>
  <c r="L132" i="4"/>
  <c r="G132" i="4"/>
  <c r="M131" i="4"/>
  <c r="L131" i="4"/>
  <c r="G131" i="4"/>
  <c r="M130" i="4"/>
  <c r="L130" i="4"/>
  <c r="G130" i="4"/>
  <c r="M129" i="4"/>
  <c r="L129" i="4"/>
  <c r="G129" i="4"/>
  <c r="M128" i="4"/>
  <c r="L128" i="4"/>
  <c r="G128" i="4"/>
  <c r="M127" i="4"/>
  <c r="L127" i="4"/>
  <c r="G127" i="4"/>
  <c r="M126" i="4"/>
  <c r="L126" i="4"/>
  <c r="G126" i="4"/>
  <c r="M125" i="4"/>
  <c r="L125" i="4"/>
  <c r="G125" i="4"/>
  <c r="M124" i="4"/>
  <c r="L124" i="4"/>
  <c r="G124" i="4"/>
  <c r="M123" i="4"/>
  <c r="L123" i="4"/>
  <c r="G123" i="4"/>
  <c r="M122" i="4"/>
  <c r="L122" i="4"/>
  <c r="G122" i="4"/>
  <c r="M121" i="4"/>
  <c r="L121" i="4"/>
  <c r="G121" i="4"/>
  <c r="M120" i="4"/>
  <c r="L120" i="4"/>
  <c r="G120" i="4"/>
  <c r="M119" i="4"/>
  <c r="L119" i="4"/>
  <c r="G119" i="4"/>
  <c r="M118" i="4"/>
  <c r="L118" i="4"/>
  <c r="G118" i="4"/>
  <c r="M117" i="4"/>
  <c r="L117" i="4"/>
  <c r="G117" i="4"/>
  <c r="M116" i="4"/>
  <c r="L116" i="4"/>
  <c r="G116" i="4"/>
  <c r="M115" i="4"/>
  <c r="L115" i="4"/>
  <c r="G115" i="4"/>
  <c r="M114" i="4"/>
  <c r="L114" i="4"/>
  <c r="G114" i="4"/>
  <c r="M113" i="4"/>
  <c r="L113" i="4"/>
  <c r="G113" i="4"/>
  <c r="M112" i="4"/>
  <c r="L112" i="4"/>
  <c r="G112" i="4"/>
  <c r="M111" i="4"/>
  <c r="L111" i="4"/>
  <c r="G111" i="4"/>
  <c r="M110" i="4"/>
  <c r="L110" i="4"/>
  <c r="G110" i="4"/>
  <c r="M109" i="4"/>
  <c r="L109" i="4"/>
  <c r="G109" i="4"/>
  <c r="M108" i="4"/>
  <c r="L108" i="4"/>
  <c r="G108" i="4"/>
  <c r="M107" i="4"/>
  <c r="L107" i="4"/>
  <c r="G107" i="4"/>
  <c r="M106" i="4"/>
  <c r="L106" i="4"/>
  <c r="G106" i="4"/>
  <c r="M105" i="4"/>
  <c r="L105" i="4"/>
  <c r="G105" i="4"/>
  <c r="M104" i="4"/>
  <c r="L104" i="4"/>
  <c r="G104" i="4"/>
  <c r="M103" i="4"/>
  <c r="L103" i="4"/>
  <c r="G103" i="4"/>
  <c r="M102" i="4"/>
  <c r="L102" i="4"/>
  <c r="G102" i="4"/>
  <c r="M101" i="4"/>
  <c r="L101" i="4"/>
  <c r="G101" i="4"/>
  <c r="M100" i="4"/>
  <c r="L100" i="4"/>
  <c r="G100" i="4"/>
  <c r="M99" i="4"/>
  <c r="L99" i="4"/>
  <c r="G99" i="4"/>
  <c r="M98" i="4"/>
  <c r="L98" i="4"/>
  <c r="G98" i="4"/>
  <c r="M97" i="4"/>
  <c r="L97" i="4"/>
  <c r="G97" i="4"/>
  <c r="M96" i="4"/>
  <c r="L96" i="4"/>
  <c r="G96" i="4"/>
  <c r="M95" i="4"/>
  <c r="L95" i="4"/>
  <c r="G95" i="4"/>
  <c r="M94" i="4"/>
  <c r="L94" i="4"/>
  <c r="G94" i="4"/>
  <c r="M93" i="4"/>
  <c r="L93" i="4"/>
  <c r="G93" i="4"/>
  <c r="M92" i="4"/>
  <c r="L92" i="4"/>
  <c r="G92" i="4"/>
  <c r="M91" i="4"/>
  <c r="L91" i="4"/>
  <c r="G91" i="4"/>
  <c r="M90" i="4"/>
  <c r="L90" i="4"/>
  <c r="G90" i="4"/>
  <c r="M89" i="4"/>
  <c r="L89" i="4"/>
  <c r="G89" i="4"/>
  <c r="M88" i="4"/>
  <c r="L88" i="4"/>
  <c r="G88" i="4"/>
  <c r="M87" i="4"/>
  <c r="L87" i="4"/>
  <c r="G87" i="4"/>
  <c r="M86" i="4"/>
  <c r="L86" i="4"/>
  <c r="G86" i="4"/>
  <c r="M85" i="4"/>
  <c r="L85" i="4"/>
  <c r="G85" i="4"/>
  <c r="M84" i="4"/>
  <c r="L84" i="4"/>
  <c r="G84" i="4"/>
  <c r="M83" i="4"/>
  <c r="L83" i="4"/>
  <c r="G83" i="4"/>
  <c r="M82" i="4"/>
  <c r="L82" i="4"/>
  <c r="G82" i="4"/>
  <c r="M81" i="4"/>
  <c r="L81" i="4"/>
  <c r="G81" i="4"/>
  <c r="M80" i="4"/>
  <c r="L80" i="4"/>
  <c r="G80" i="4"/>
  <c r="M79" i="4"/>
  <c r="L79" i="4"/>
  <c r="G79" i="4"/>
  <c r="M78" i="4"/>
  <c r="L78" i="4"/>
  <c r="G78" i="4"/>
  <c r="M77" i="4"/>
  <c r="L77" i="4"/>
  <c r="G77" i="4"/>
  <c r="M76" i="4"/>
  <c r="L76" i="4"/>
  <c r="G76" i="4"/>
  <c r="M75" i="4"/>
  <c r="L75" i="4"/>
  <c r="G75" i="4"/>
  <c r="M74" i="4"/>
  <c r="L74" i="4"/>
  <c r="G74" i="4"/>
  <c r="M73" i="4"/>
  <c r="L73" i="4"/>
  <c r="G73" i="4"/>
  <c r="M72" i="4"/>
  <c r="L72" i="4"/>
  <c r="G72" i="4"/>
  <c r="M71" i="4"/>
  <c r="L71" i="4"/>
  <c r="G71" i="4"/>
  <c r="M70" i="4"/>
  <c r="L70" i="4"/>
  <c r="G70" i="4"/>
  <c r="M69" i="4"/>
  <c r="L69" i="4"/>
  <c r="G69" i="4"/>
  <c r="M68" i="4"/>
  <c r="L68" i="4"/>
  <c r="G68" i="4"/>
  <c r="M67" i="4"/>
  <c r="L67" i="4"/>
  <c r="G67" i="4"/>
  <c r="M66" i="4"/>
  <c r="L66" i="4"/>
  <c r="G66" i="4"/>
  <c r="M65" i="4"/>
  <c r="L65" i="4"/>
  <c r="G65" i="4"/>
  <c r="M64" i="4"/>
  <c r="L64" i="4"/>
  <c r="G64" i="4"/>
  <c r="M63" i="4"/>
  <c r="L63" i="4"/>
  <c r="G63" i="4"/>
  <c r="M62" i="4"/>
  <c r="L62" i="4"/>
  <c r="G62" i="4"/>
  <c r="M61" i="4"/>
  <c r="L61" i="4"/>
  <c r="G61" i="4"/>
  <c r="M60" i="4"/>
  <c r="L60" i="4"/>
  <c r="G60" i="4"/>
  <c r="M59" i="4"/>
  <c r="L59" i="4"/>
  <c r="G59" i="4"/>
  <c r="M58" i="4"/>
  <c r="L58" i="4"/>
  <c r="G58" i="4"/>
  <c r="M57" i="4"/>
  <c r="L57" i="4"/>
  <c r="G57" i="4"/>
  <c r="M56" i="4"/>
  <c r="L56" i="4"/>
  <c r="G56" i="4"/>
  <c r="M55" i="4"/>
  <c r="L55" i="4"/>
  <c r="G55" i="4"/>
  <c r="M54" i="4"/>
  <c r="L54" i="4"/>
  <c r="G54" i="4"/>
  <c r="M53" i="4"/>
  <c r="L53" i="4"/>
  <c r="G53" i="4"/>
  <c r="M52" i="4"/>
  <c r="L52" i="4"/>
  <c r="G52" i="4"/>
  <c r="M51" i="4"/>
  <c r="L51" i="4"/>
  <c r="G51" i="4"/>
  <c r="M50" i="4"/>
  <c r="L50" i="4"/>
  <c r="G50" i="4"/>
  <c r="M49" i="4"/>
  <c r="L49" i="4"/>
  <c r="G49" i="4"/>
  <c r="M48" i="4"/>
  <c r="L48" i="4"/>
  <c r="G48" i="4"/>
  <c r="M47" i="4"/>
  <c r="L47" i="4"/>
  <c r="G47" i="4"/>
  <c r="M46" i="4"/>
  <c r="L46" i="4"/>
  <c r="G46" i="4"/>
  <c r="M45" i="4"/>
  <c r="L45" i="4"/>
  <c r="G45" i="4"/>
  <c r="M44" i="4"/>
  <c r="L44" i="4"/>
  <c r="G44" i="4"/>
  <c r="M43" i="4"/>
  <c r="L43" i="4"/>
  <c r="G43" i="4"/>
  <c r="M42" i="4"/>
  <c r="L42" i="4"/>
  <c r="G42" i="4"/>
  <c r="M41" i="4"/>
  <c r="L41" i="4"/>
  <c r="G41" i="4"/>
  <c r="M40" i="4"/>
  <c r="L40" i="4"/>
  <c r="G40" i="4"/>
  <c r="M39" i="4"/>
  <c r="L39" i="4"/>
  <c r="G39" i="4"/>
  <c r="M38" i="4"/>
  <c r="L38" i="4"/>
  <c r="G38" i="4"/>
  <c r="M37" i="4"/>
  <c r="L37" i="4"/>
  <c r="G37" i="4"/>
  <c r="M36" i="4"/>
  <c r="L36" i="4"/>
  <c r="G36" i="4"/>
  <c r="M35" i="4"/>
  <c r="L35" i="4"/>
  <c r="G35" i="4"/>
  <c r="M34" i="4"/>
  <c r="L34" i="4"/>
  <c r="G34" i="4"/>
  <c r="M33" i="4"/>
  <c r="L33" i="4"/>
  <c r="G33" i="4"/>
  <c r="M32" i="4"/>
  <c r="L32" i="4"/>
  <c r="G32" i="4"/>
  <c r="M31" i="4"/>
  <c r="L31" i="4"/>
  <c r="G31" i="4"/>
  <c r="M30" i="4"/>
  <c r="L30" i="4"/>
  <c r="G30" i="4"/>
  <c r="M29" i="4"/>
  <c r="L29" i="4"/>
  <c r="G29" i="4"/>
  <c r="M28" i="4"/>
  <c r="L28" i="4"/>
  <c r="G28" i="4"/>
  <c r="M27" i="4"/>
  <c r="L27" i="4"/>
  <c r="G27" i="4"/>
  <c r="M26" i="4"/>
  <c r="L26" i="4"/>
  <c r="G26" i="4"/>
  <c r="M25" i="4"/>
  <c r="L25" i="4"/>
  <c r="G25" i="4"/>
  <c r="M24" i="4"/>
  <c r="L24" i="4"/>
  <c r="G24" i="4"/>
  <c r="M23" i="4"/>
  <c r="L23" i="4"/>
  <c r="G23" i="4"/>
  <c r="M22" i="4"/>
  <c r="L22" i="4"/>
  <c r="G22" i="4"/>
  <c r="M21" i="4"/>
  <c r="L21" i="4"/>
  <c r="G21" i="4"/>
  <c r="M20" i="4"/>
  <c r="L20" i="4"/>
  <c r="G20" i="4"/>
  <c r="M19" i="4"/>
  <c r="L19" i="4"/>
  <c r="G19" i="4"/>
  <c r="M18" i="4"/>
  <c r="L18" i="4"/>
  <c r="G18" i="4"/>
  <c r="M17" i="4"/>
  <c r="L17" i="4"/>
  <c r="G17" i="4"/>
  <c r="M16" i="4"/>
  <c r="L16" i="4"/>
  <c r="G16" i="4"/>
  <c r="M15" i="4"/>
  <c r="L15" i="4"/>
  <c r="G15" i="4"/>
  <c r="M14" i="4"/>
  <c r="L14" i="4"/>
  <c r="G14" i="4"/>
  <c r="M13" i="4"/>
  <c r="L13" i="4"/>
  <c r="G13" i="4"/>
  <c r="M12" i="4"/>
  <c r="L12" i="4"/>
  <c r="G12" i="4"/>
  <c r="M11" i="4"/>
  <c r="L11" i="4"/>
  <c r="G11" i="4"/>
  <c r="M10" i="4"/>
  <c r="L10" i="4"/>
  <c r="G10" i="4"/>
  <c r="M9" i="4"/>
  <c r="L9" i="4"/>
  <c r="G9" i="4"/>
  <c r="M8" i="4"/>
  <c r="L8" i="4"/>
  <c r="G8" i="4"/>
  <c r="M7" i="4"/>
  <c r="L7" i="4"/>
  <c r="G7" i="4"/>
  <c r="M6" i="4"/>
  <c r="L6" i="4"/>
  <c r="G6" i="4"/>
  <c r="M5" i="4"/>
  <c r="L5" i="4"/>
  <c r="G5" i="4"/>
  <c r="M4" i="4"/>
  <c r="L4" i="4"/>
  <c r="G4" i="4"/>
  <c r="M3" i="4"/>
  <c r="L3" i="4"/>
  <c r="G3" i="4"/>
  <c r="M2" i="4"/>
  <c r="L2" i="4"/>
  <c r="G2" i="4"/>
  <c r="M433" i="3"/>
  <c r="L433" i="3"/>
  <c r="G433" i="3"/>
  <c r="M432" i="3"/>
  <c r="L432" i="3"/>
  <c r="G432" i="3"/>
  <c r="M431" i="3"/>
  <c r="L431" i="3"/>
  <c r="G431" i="3"/>
  <c r="M430" i="3"/>
  <c r="L430" i="3"/>
  <c r="G430" i="3"/>
  <c r="M429" i="3"/>
  <c r="L429" i="3"/>
  <c r="G429" i="3"/>
  <c r="M428" i="3"/>
  <c r="L428" i="3"/>
  <c r="G428" i="3"/>
  <c r="M427" i="3"/>
  <c r="L427" i="3"/>
  <c r="G427" i="3"/>
  <c r="M426" i="3"/>
  <c r="L426" i="3"/>
  <c r="G426" i="3"/>
  <c r="M425" i="3"/>
  <c r="L425" i="3"/>
  <c r="G425" i="3"/>
  <c r="M424" i="3"/>
  <c r="L424" i="3"/>
  <c r="G424" i="3"/>
  <c r="M423" i="3"/>
  <c r="L423" i="3"/>
  <c r="G423" i="3"/>
  <c r="M422" i="3"/>
  <c r="L422" i="3"/>
  <c r="G422" i="3"/>
  <c r="M421" i="3"/>
  <c r="L421" i="3"/>
  <c r="G421" i="3"/>
  <c r="M420" i="3"/>
  <c r="L420" i="3"/>
  <c r="G420" i="3"/>
  <c r="M419" i="3"/>
  <c r="L419" i="3"/>
  <c r="G419" i="3"/>
  <c r="M418" i="3"/>
  <c r="L418" i="3"/>
  <c r="G418" i="3"/>
  <c r="M417" i="3"/>
  <c r="L417" i="3"/>
  <c r="G417" i="3"/>
  <c r="M416" i="3"/>
  <c r="L416" i="3"/>
  <c r="G416" i="3"/>
  <c r="M415" i="3"/>
  <c r="L415" i="3"/>
  <c r="G415" i="3"/>
  <c r="M414" i="3"/>
  <c r="L414" i="3"/>
  <c r="G414" i="3"/>
  <c r="M413" i="3"/>
  <c r="L413" i="3"/>
  <c r="G413" i="3"/>
  <c r="M412" i="3"/>
  <c r="L412" i="3"/>
  <c r="G412" i="3"/>
  <c r="M411" i="3"/>
  <c r="L411" i="3"/>
  <c r="G411" i="3"/>
  <c r="M410" i="3"/>
  <c r="L410" i="3"/>
  <c r="G410" i="3"/>
  <c r="M409" i="3"/>
  <c r="L409" i="3"/>
  <c r="G409" i="3"/>
  <c r="M408" i="3"/>
  <c r="L408" i="3"/>
  <c r="G408" i="3"/>
  <c r="M407" i="3"/>
  <c r="L407" i="3"/>
  <c r="G407" i="3"/>
  <c r="M406" i="3"/>
  <c r="L406" i="3"/>
  <c r="G406" i="3"/>
  <c r="M405" i="3"/>
  <c r="L405" i="3"/>
  <c r="G405" i="3"/>
  <c r="M404" i="3"/>
  <c r="L404" i="3"/>
  <c r="G404" i="3"/>
  <c r="M403" i="3"/>
  <c r="L403" i="3"/>
  <c r="G403" i="3"/>
  <c r="M402" i="3"/>
  <c r="L402" i="3"/>
  <c r="G402" i="3"/>
  <c r="M401" i="3"/>
  <c r="L401" i="3"/>
  <c r="G401" i="3"/>
  <c r="M400" i="3"/>
  <c r="L400" i="3"/>
  <c r="G400" i="3"/>
  <c r="M399" i="3"/>
  <c r="L399" i="3"/>
  <c r="G399" i="3"/>
  <c r="M398" i="3"/>
  <c r="L398" i="3"/>
  <c r="G398" i="3"/>
  <c r="M397" i="3"/>
  <c r="L397" i="3"/>
  <c r="G397" i="3"/>
  <c r="M396" i="3"/>
  <c r="L396" i="3"/>
  <c r="G396" i="3"/>
  <c r="M395" i="3"/>
  <c r="L395" i="3"/>
  <c r="G395" i="3"/>
  <c r="M394" i="3"/>
  <c r="L394" i="3"/>
  <c r="G394" i="3"/>
  <c r="M393" i="3"/>
  <c r="L393" i="3"/>
  <c r="G393" i="3"/>
  <c r="M392" i="3"/>
  <c r="L392" i="3"/>
  <c r="G392" i="3"/>
  <c r="M391" i="3"/>
  <c r="L391" i="3"/>
  <c r="G391" i="3"/>
  <c r="M390" i="3"/>
  <c r="L390" i="3"/>
  <c r="G390" i="3"/>
  <c r="M389" i="3"/>
  <c r="L389" i="3"/>
  <c r="G389" i="3"/>
  <c r="M388" i="3"/>
  <c r="L388" i="3"/>
  <c r="G388" i="3"/>
  <c r="M387" i="3"/>
  <c r="L387" i="3"/>
  <c r="G387" i="3"/>
  <c r="M386" i="3"/>
  <c r="L386" i="3"/>
  <c r="G386" i="3"/>
  <c r="M385" i="3"/>
  <c r="L385" i="3"/>
  <c r="G385" i="3"/>
  <c r="M384" i="3"/>
  <c r="L384" i="3"/>
  <c r="G384" i="3"/>
  <c r="M383" i="3"/>
  <c r="L383" i="3"/>
  <c r="G383" i="3"/>
  <c r="M382" i="3"/>
  <c r="L382" i="3"/>
  <c r="G382" i="3"/>
  <c r="M381" i="3"/>
  <c r="L381" i="3"/>
  <c r="G381" i="3"/>
  <c r="M380" i="3"/>
  <c r="L380" i="3"/>
  <c r="G380" i="3"/>
  <c r="M379" i="3"/>
  <c r="L379" i="3"/>
  <c r="G379" i="3"/>
  <c r="M378" i="3"/>
  <c r="L378" i="3"/>
  <c r="G378" i="3"/>
  <c r="M377" i="3"/>
  <c r="L377" i="3"/>
  <c r="G377" i="3"/>
  <c r="M376" i="3"/>
  <c r="L376" i="3"/>
  <c r="G376" i="3"/>
  <c r="M375" i="3"/>
  <c r="L375" i="3"/>
  <c r="G375" i="3"/>
  <c r="M374" i="3"/>
  <c r="L374" i="3"/>
  <c r="G374" i="3"/>
  <c r="M373" i="3"/>
  <c r="L373" i="3"/>
  <c r="G373" i="3"/>
  <c r="M372" i="3"/>
  <c r="L372" i="3"/>
  <c r="G372" i="3"/>
  <c r="M371" i="3"/>
  <c r="L371" i="3"/>
  <c r="G371" i="3"/>
  <c r="M370" i="3"/>
  <c r="L370" i="3"/>
  <c r="G370" i="3"/>
  <c r="M369" i="3"/>
  <c r="L369" i="3"/>
  <c r="G369" i="3"/>
  <c r="M368" i="3"/>
  <c r="L368" i="3"/>
  <c r="G368" i="3"/>
  <c r="M367" i="3"/>
  <c r="L367" i="3"/>
  <c r="G367" i="3"/>
  <c r="M366" i="3"/>
  <c r="L366" i="3"/>
  <c r="G366" i="3"/>
  <c r="M365" i="3"/>
  <c r="L365" i="3"/>
  <c r="G365" i="3"/>
  <c r="M364" i="3"/>
  <c r="L364" i="3"/>
  <c r="G364" i="3"/>
  <c r="M363" i="3"/>
  <c r="L363" i="3"/>
  <c r="G363" i="3"/>
  <c r="M362" i="3"/>
  <c r="L362" i="3"/>
  <c r="G362" i="3"/>
  <c r="M361" i="3"/>
  <c r="L361" i="3"/>
  <c r="G361" i="3"/>
  <c r="M360" i="3"/>
  <c r="L360" i="3"/>
  <c r="G360" i="3"/>
  <c r="M359" i="3"/>
  <c r="L359" i="3"/>
  <c r="G359" i="3"/>
  <c r="M358" i="3"/>
  <c r="L358" i="3"/>
  <c r="G358" i="3"/>
  <c r="M357" i="3"/>
  <c r="L357" i="3"/>
  <c r="G357" i="3"/>
  <c r="M356" i="3"/>
  <c r="L356" i="3"/>
  <c r="G356" i="3"/>
  <c r="M355" i="3"/>
  <c r="L355" i="3"/>
  <c r="G355" i="3"/>
  <c r="M354" i="3"/>
  <c r="L354" i="3"/>
  <c r="G354" i="3"/>
  <c r="M353" i="3"/>
  <c r="L353" i="3"/>
  <c r="G353" i="3"/>
  <c r="M352" i="3"/>
  <c r="L352" i="3"/>
  <c r="G352" i="3"/>
  <c r="M351" i="3"/>
  <c r="L351" i="3"/>
  <c r="G351" i="3"/>
  <c r="M350" i="3"/>
  <c r="L350" i="3"/>
  <c r="G350" i="3"/>
  <c r="M349" i="3"/>
  <c r="L349" i="3"/>
  <c r="G349" i="3"/>
  <c r="M348" i="3"/>
  <c r="L348" i="3"/>
  <c r="G348" i="3"/>
  <c r="M347" i="3"/>
  <c r="L347" i="3"/>
  <c r="G347" i="3"/>
  <c r="M346" i="3"/>
  <c r="L346" i="3"/>
  <c r="G346" i="3"/>
  <c r="M345" i="3"/>
  <c r="L345" i="3"/>
  <c r="G345" i="3"/>
  <c r="M344" i="3"/>
  <c r="L344" i="3"/>
  <c r="G344" i="3"/>
  <c r="M343" i="3"/>
  <c r="L343" i="3"/>
  <c r="G343" i="3"/>
  <c r="M342" i="3"/>
  <c r="L342" i="3"/>
  <c r="G342" i="3"/>
  <c r="M341" i="3"/>
  <c r="L341" i="3"/>
  <c r="G341" i="3"/>
  <c r="M340" i="3"/>
  <c r="L340" i="3"/>
  <c r="G340" i="3"/>
  <c r="M339" i="3"/>
  <c r="L339" i="3"/>
  <c r="G339" i="3"/>
  <c r="M338" i="3"/>
  <c r="L338" i="3"/>
  <c r="G338" i="3"/>
  <c r="M337" i="3"/>
  <c r="L337" i="3"/>
  <c r="G337" i="3"/>
  <c r="M336" i="3"/>
  <c r="L336" i="3"/>
  <c r="G336" i="3"/>
  <c r="M335" i="3"/>
  <c r="L335" i="3"/>
  <c r="G335" i="3"/>
  <c r="M334" i="3"/>
  <c r="L334" i="3"/>
  <c r="G334" i="3"/>
  <c r="M333" i="3"/>
  <c r="L333" i="3"/>
  <c r="G333" i="3"/>
  <c r="M332" i="3"/>
  <c r="L332" i="3"/>
  <c r="G332" i="3"/>
  <c r="M331" i="3"/>
  <c r="L331" i="3"/>
  <c r="G331" i="3"/>
  <c r="M330" i="3"/>
  <c r="L330" i="3"/>
  <c r="G330" i="3"/>
  <c r="M329" i="3"/>
  <c r="L329" i="3"/>
  <c r="G329" i="3"/>
  <c r="M328" i="3"/>
  <c r="L328" i="3"/>
  <c r="G328" i="3"/>
  <c r="M327" i="3"/>
  <c r="L327" i="3"/>
  <c r="G327" i="3"/>
  <c r="M326" i="3"/>
  <c r="L326" i="3"/>
  <c r="G326" i="3"/>
  <c r="M325" i="3"/>
  <c r="L325" i="3"/>
  <c r="G325" i="3"/>
  <c r="M324" i="3"/>
  <c r="L324" i="3"/>
  <c r="G324" i="3"/>
  <c r="M323" i="3"/>
  <c r="L323" i="3"/>
  <c r="G323" i="3"/>
  <c r="M322" i="3"/>
  <c r="L322" i="3"/>
  <c r="G322" i="3"/>
  <c r="M321" i="3"/>
  <c r="L321" i="3"/>
  <c r="G321" i="3"/>
  <c r="M320" i="3"/>
  <c r="L320" i="3"/>
  <c r="G320" i="3"/>
  <c r="M319" i="3"/>
  <c r="L319" i="3"/>
  <c r="G319" i="3"/>
  <c r="M318" i="3"/>
  <c r="L318" i="3"/>
  <c r="G318" i="3"/>
  <c r="M317" i="3"/>
  <c r="L317" i="3"/>
  <c r="G317" i="3"/>
  <c r="M316" i="3"/>
  <c r="L316" i="3"/>
  <c r="G316" i="3"/>
  <c r="M315" i="3"/>
  <c r="L315" i="3"/>
  <c r="G315" i="3"/>
  <c r="M314" i="3"/>
  <c r="L314" i="3"/>
  <c r="G314" i="3"/>
  <c r="M313" i="3"/>
  <c r="L313" i="3"/>
  <c r="G313" i="3"/>
  <c r="M312" i="3"/>
  <c r="L312" i="3"/>
  <c r="G312" i="3"/>
  <c r="M311" i="3"/>
  <c r="L311" i="3"/>
  <c r="G311" i="3"/>
  <c r="M310" i="3"/>
  <c r="L310" i="3"/>
  <c r="G310" i="3"/>
  <c r="M309" i="3"/>
  <c r="L309" i="3"/>
  <c r="G309" i="3"/>
  <c r="M308" i="3"/>
  <c r="L308" i="3"/>
  <c r="G308" i="3"/>
  <c r="M307" i="3"/>
  <c r="L307" i="3"/>
  <c r="G307" i="3"/>
  <c r="M306" i="3"/>
  <c r="L306" i="3"/>
  <c r="G306" i="3"/>
  <c r="M305" i="3"/>
  <c r="L305" i="3"/>
  <c r="G305" i="3"/>
  <c r="M304" i="3"/>
  <c r="L304" i="3"/>
  <c r="G304" i="3"/>
  <c r="M303" i="3"/>
  <c r="L303" i="3"/>
  <c r="G303" i="3"/>
  <c r="M302" i="3"/>
  <c r="L302" i="3"/>
  <c r="G302" i="3"/>
  <c r="M301" i="3"/>
  <c r="L301" i="3"/>
  <c r="G301" i="3"/>
  <c r="M300" i="3"/>
  <c r="L300" i="3"/>
  <c r="G300" i="3"/>
  <c r="M299" i="3"/>
  <c r="L299" i="3"/>
  <c r="G299" i="3"/>
  <c r="M298" i="3"/>
  <c r="L298" i="3"/>
  <c r="G298" i="3"/>
  <c r="M297" i="3"/>
  <c r="L297" i="3"/>
  <c r="G297" i="3"/>
  <c r="M296" i="3"/>
  <c r="L296" i="3"/>
  <c r="G296" i="3"/>
  <c r="M295" i="3"/>
  <c r="L295" i="3"/>
  <c r="G295" i="3"/>
  <c r="M294" i="3"/>
  <c r="L294" i="3"/>
  <c r="G294" i="3"/>
  <c r="M293" i="3"/>
  <c r="L293" i="3"/>
  <c r="G293" i="3"/>
  <c r="M292" i="3"/>
  <c r="L292" i="3"/>
  <c r="G292" i="3"/>
  <c r="M291" i="3"/>
  <c r="L291" i="3"/>
  <c r="G291" i="3"/>
  <c r="M290" i="3"/>
  <c r="L290" i="3"/>
  <c r="G290" i="3"/>
  <c r="M289" i="3"/>
  <c r="L289" i="3"/>
  <c r="G289" i="3"/>
  <c r="M288" i="3"/>
  <c r="L288" i="3"/>
  <c r="G288" i="3"/>
  <c r="M287" i="3"/>
  <c r="L287" i="3"/>
  <c r="G287" i="3"/>
  <c r="M286" i="3"/>
  <c r="L286" i="3"/>
  <c r="G286" i="3"/>
  <c r="M285" i="3"/>
  <c r="L285" i="3"/>
  <c r="G285" i="3"/>
  <c r="M284" i="3"/>
  <c r="L284" i="3"/>
  <c r="G284" i="3"/>
  <c r="M283" i="3"/>
  <c r="L283" i="3"/>
  <c r="G283" i="3"/>
  <c r="M282" i="3"/>
  <c r="L282" i="3"/>
  <c r="G282" i="3"/>
  <c r="M281" i="3"/>
  <c r="L281" i="3"/>
  <c r="G281" i="3"/>
  <c r="M280" i="3"/>
  <c r="L280" i="3"/>
  <c r="G280" i="3"/>
  <c r="M279" i="3"/>
  <c r="L279" i="3"/>
  <c r="G279" i="3"/>
  <c r="M278" i="3"/>
  <c r="L278" i="3"/>
  <c r="G278" i="3"/>
  <c r="M277" i="3"/>
  <c r="L277" i="3"/>
  <c r="G277" i="3"/>
  <c r="M276" i="3"/>
  <c r="L276" i="3"/>
  <c r="G276" i="3"/>
  <c r="M275" i="3"/>
  <c r="L275" i="3"/>
  <c r="G275" i="3"/>
  <c r="M274" i="3"/>
  <c r="L274" i="3"/>
  <c r="G274" i="3"/>
  <c r="M273" i="3"/>
  <c r="L273" i="3"/>
  <c r="G273" i="3"/>
  <c r="M272" i="3"/>
  <c r="L272" i="3"/>
  <c r="G272" i="3"/>
  <c r="M271" i="3"/>
  <c r="L271" i="3"/>
  <c r="G271" i="3"/>
  <c r="M270" i="3"/>
  <c r="L270" i="3"/>
  <c r="G270" i="3"/>
  <c r="M269" i="3"/>
  <c r="L269" i="3"/>
  <c r="G269" i="3"/>
  <c r="M268" i="3"/>
  <c r="L268" i="3"/>
  <c r="G268" i="3"/>
  <c r="M267" i="3"/>
  <c r="L267" i="3"/>
  <c r="G267" i="3"/>
  <c r="M266" i="3"/>
  <c r="L266" i="3"/>
  <c r="G266" i="3"/>
  <c r="M265" i="3"/>
  <c r="L265" i="3"/>
  <c r="G265" i="3"/>
  <c r="M264" i="3"/>
  <c r="L264" i="3"/>
  <c r="G264" i="3"/>
  <c r="M263" i="3"/>
  <c r="L263" i="3"/>
  <c r="G263" i="3"/>
  <c r="M262" i="3"/>
  <c r="L262" i="3"/>
  <c r="G262" i="3"/>
  <c r="M261" i="3"/>
  <c r="L261" i="3"/>
  <c r="G261" i="3"/>
  <c r="M260" i="3"/>
  <c r="L260" i="3"/>
  <c r="G260" i="3"/>
  <c r="M259" i="3"/>
  <c r="L259" i="3"/>
  <c r="G259" i="3"/>
  <c r="M258" i="3"/>
  <c r="L258" i="3"/>
  <c r="G258" i="3"/>
  <c r="M257" i="3"/>
  <c r="L257" i="3"/>
  <c r="G257" i="3"/>
  <c r="M256" i="3"/>
  <c r="L256" i="3"/>
  <c r="G256" i="3"/>
  <c r="M255" i="3"/>
  <c r="L255" i="3"/>
  <c r="G255" i="3"/>
  <c r="M254" i="3"/>
  <c r="L254" i="3"/>
  <c r="G254" i="3"/>
  <c r="M253" i="3"/>
  <c r="L253" i="3"/>
  <c r="G253" i="3"/>
  <c r="M252" i="3"/>
  <c r="L252" i="3"/>
  <c r="G252" i="3"/>
  <c r="M251" i="3"/>
  <c r="L251" i="3"/>
  <c r="G251" i="3"/>
  <c r="M250" i="3"/>
  <c r="L250" i="3"/>
  <c r="G250" i="3"/>
  <c r="M249" i="3"/>
  <c r="L249" i="3"/>
  <c r="G249" i="3"/>
  <c r="M248" i="3"/>
  <c r="L248" i="3"/>
  <c r="G248" i="3"/>
  <c r="M247" i="3"/>
  <c r="L247" i="3"/>
  <c r="G247" i="3"/>
  <c r="M246" i="3"/>
  <c r="L246" i="3"/>
  <c r="G246" i="3"/>
  <c r="M245" i="3"/>
  <c r="L245" i="3"/>
  <c r="G245" i="3"/>
  <c r="M244" i="3"/>
  <c r="L244" i="3"/>
  <c r="G244" i="3"/>
  <c r="M243" i="3"/>
  <c r="L243" i="3"/>
  <c r="G243" i="3"/>
  <c r="M242" i="3"/>
  <c r="L242" i="3"/>
  <c r="G242" i="3"/>
  <c r="M241" i="3"/>
  <c r="L241" i="3"/>
  <c r="G241" i="3"/>
  <c r="M240" i="3"/>
  <c r="L240" i="3"/>
  <c r="G240" i="3"/>
  <c r="M239" i="3"/>
  <c r="L239" i="3"/>
  <c r="G239" i="3"/>
  <c r="M238" i="3"/>
  <c r="L238" i="3"/>
  <c r="G238" i="3"/>
  <c r="M237" i="3"/>
  <c r="L237" i="3"/>
  <c r="G237" i="3"/>
  <c r="M236" i="3"/>
  <c r="L236" i="3"/>
  <c r="G236" i="3"/>
  <c r="M235" i="3"/>
  <c r="L235" i="3"/>
  <c r="G235" i="3"/>
  <c r="M234" i="3"/>
  <c r="L234" i="3"/>
  <c r="G234" i="3"/>
  <c r="M233" i="3"/>
  <c r="L233" i="3"/>
  <c r="G233" i="3"/>
  <c r="M232" i="3"/>
  <c r="L232" i="3"/>
  <c r="G232" i="3"/>
  <c r="M231" i="3"/>
  <c r="L231" i="3"/>
  <c r="G231" i="3"/>
  <c r="M230" i="3"/>
  <c r="L230" i="3"/>
  <c r="G230" i="3"/>
  <c r="M229" i="3"/>
  <c r="L229" i="3"/>
  <c r="G229" i="3"/>
  <c r="M228" i="3"/>
  <c r="L228" i="3"/>
  <c r="G228" i="3"/>
  <c r="M227" i="3"/>
  <c r="L227" i="3"/>
  <c r="G227" i="3"/>
  <c r="M226" i="3"/>
  <c r="L226" i="3"/>
  <c r="G226" i="3"/>
  <c r="M225" i="3"/>
  <c r="L225" i="3"/>
  <c r="G225" i="3"/>
  <c r="M224" i="3"/>
  <c r="L224" i="3"/>
  <c r="G224" i="3"/>
  <c r="M223" i="3"/>
  <c r="L223" i="3"/>
  <c r="G223" i="3"/>
  <c r="M222" i="3"/>
  <c r="L222" i="3"/>
  <c r="G222" i="3"/>
  <c r="M221" i="3"/>
  <c r="L221" i="3"/>
  <c r="G221" i="3"/>
  <c r="M220" i="3"/>
  <c r="L220" i="3"/>
  <c r="G220" i="3"/>
  <c r="M219" i="3"/>
  <c r="L219" i="3"/>
  <c r="G219" i="3"/>
  <c r="M218" i="3"/>
  <c r="L218" i="3"/>
  <c r="G218" i="3"/>
  <c r="M217" i="3"/>
  <c r="L217" i="3"/>
  <c r="G217" i="3"/>
  <c r="M216" i="3"/>
  <c r="L216" i="3"/>
  <c r="G216" i="3"/>
  <c r="M215" i="3"/>
  <c r="L215" i="3"/>
  <c r="G215" i="3"/>
  <c r="M214" i="3"/>
  <c r="L214" i="3"/>
  <c r="G214" i="3"/>
  <c r="M213" i="3"/>
  <c r="L213" i="3"/>
  <c r="G213" i="3"/>
  <c r="M212" i="3"/>
  <c r="L212" i="3"/>
  <c r="G212" i="3"/>
  <c r="M211" i="3"/>
  <c r="L211" i="3"/>
  <c r="G211" i="3"/>
  <c r="M210" i="3"/>
  <c r="L210" i="3"/>
  <c r="G210" i="3"/>
  <c r="M209" i="3"/>
  <c r="L209" i="3"/>
  <c r="G209" i="3"/>
  <c r="M208" i="3"/>
  <c r="L208" i="3"/>
  <c r="G208" i="3"/>
  <c r="M207" i="3"/>
  <c r="L207" i="3"/>
  <c r="G207" i="3"/>
  <c r="M206" i="3"/>
  <c r="L206" i="3"/>
  <c r="G206" i="3"/>
  <c r="M205" i="3"/>
  <c r="L205" i="3"/>
  <c r="G205" i="3"/>
  <c r="M204" i="3"/>
  <c r="L204" i="3"/>
  <c r="G204" i="3"/>
  <c r="M203" i="3"/>
  <c r="L203" i="3"/>
  <c r="G203" i="3"/>
  <c r="M202" i="3"/>
  <c r="L202" i="3"/>
  <c r="G202" i="3"/>
  <c r="M201" i="3"/>
  <c r="L201" i="3"/>
  <c r="G201" i="3"/>
  <c r="M200" i="3"/>
  <c r="L200" i="3"/>
  <c r="G200" i="3"/>
  <c r="M199" i="3"/>
  <c r="L199" i="3"/>
  <c r="G199" i="3"/>
  <c r="M198" i="3"/>
  <c r="L198" i="3"/>
  <c r="G198" i="3"/>
  <c r="M197" i="3"/>
  <c r="L197" i="3"/>
  <c r="G197" i="3"/>
  <c r="M196" i="3"/>
  <c r="L196" i="3"/>
  <c r="G196" i="3"/>
  <c r="M195" i="3"/>
  <c r="L195" i="3"/>
  <c r="G195" i="3"/>
  <c r="M194" i="3"/>
  <c r="L194" i="3"/>
  <c r="G194" i="3"/>
  <c r="M193" i="3"/>
  <c r="L193" i="3"/>
  <c r="G193" i="3"/>
  <c r="M192" i="3"/>
  <c r="L192" i="3"/>
  <c r="G192" i="3"/>
  <c r="M191" i="3"/>
  <c r="L191" i="3"/>
  <c r="G191" i="3"/>
  <c r="M190" i="3"/>
  <c r="L190" i="3"/>
  <c r="G190" i="3"/>
  <c r="M189" i="3"/>
  <c r="L189" i="3"/>
  <c r="G189" i="3"/>
  <c r="M188" i="3"/>
  <c r="L188" i="3"/>
  <c r="G188" i="3"/>
  <c r="M187" i="3"/>
  <c r="L187" i="3"/>
  <c r="G187" i="3"/>
  <c r="M186" i="3"/>
  <c r="L186" i="3"/>
  <c r="G186" i="3"/>
  <c r="M185" i="3"/>
  <c r="L185" i="3"/>
  <c r="G185" i="3"/>
  <c r="M184" i="3"/>
  <c r="L184" i="3"/>
  <c r="G184" i="3"/>
  <c r="M183" i="3"/>
  <c r="L183" i="3"/>
  <c r="G183" i="3"/>
  <c r="M182" i="3"/>
  <c r="L182" i="3"/>
  <c r="G182" i="3"/>
  <c r="M181" i="3"/>
  <c r="L181" i="3"/>
  <c r="G181" i="3"/>
  <c r="M180" i="3"/>
  <c r="L180" i="3"/>
  <c r="G180" i="3"/>
  <c r="M179" i="3"/>
  <c r="L179" i="3"/>
  <c r="G179" i="3"/>
  <c r="M178" i="3"/>
  <c r="L178" i="3"/>
  <c r="G178" i="3"/>
  <c r="M177" i="3"/>
  <c r="L177" i="3"/>
  <c r="G177" i="3"/>
  <c r="M176" i="3"/>
  <c r="L176" i="3"/>
  <c r="G176" i="3"/>
  <c r="M175" i="3"/>
  <c r="L175" i="3"/>
  <c r="G175" i="3"/>
  <c r="M174" i="3"/>
  <c r="L174" i="3"/>
  <c r="G174" i="3"/>
  <c r="M173" i="3"/>
  <c r="L173" i="3"/>
  <c r="G173" i="3"/>
  <c r="M172" i="3"/>
  <c r="L172" i="3"/>
  <c r="G172" i="3"/>
  <c r="M171" i="3"/>
  <c r="L171" i="3"/>
  <c r="G171" i="3"/>
  <c r="M170" i="3"/>
  <c r="L170" i="3"/>
  <c r="G170" i="3"/>
  <c r="M169" i="3"/>
  <c r="L169" i="3"/>
  <c r="G169" i="3"/>
  <c r="M168" i="3"/>
  <c r="L168" i="3"/>
  <c r="G168" i="3"/>
  <c r="M167" i="3"/>
  <c r="L167" i="3"/>
  <c r="G167" i="3"/>
  <c r="M166" i="3"/>
  <c r="L166" i="3"/>
  <c r="G166" i="3"/>
  <c r="M165" i="3"/>
  <c r="L165" i="3"/>
  <c r="G165" i="3"/>
  <c r="M164" i="3"/>
  <c r="L164" i="3"/>
  <c r="G164" i="3"/>
  <c r="M163" i="3"/>
  <c r="L163" i="3"/>
  <c r="G163" i="3"/>
  <c r="M162" i="3"/>
  <c r="L162" i="3"/>
  <c r="G162" i="3"/>
  <c r="M161" i="3"/>
  <c r="L161" i="3"/>
  <c r="G161" i="3"/>
  <c r="M160" i="3"/>
  <c r="L160" i="3"/>
  <c r="G160" i="3"/>
  <c r="M159" i="3"/>
  <c r="L159" i="3"/>
  <c r="G159" i="3"/>
  <c r="M158" i="3"/>
  <c r="L158" i="3"/>
  <c r="G158" i="3"/>
  <c r="M157" i="3"/>
  <c r="L157" i="3"/>
  <c r="G157" i="3"/>
  <c r="M156" i="3"/>
  <c r="L156" i="3"/>
  <c r="G156" i="3"/>
  <c r="M155" i="3"/>
  <c r="L155" i="3"/>
  <c r="G155" i="3"/>
  <c r="M154" i="3"/>
  <c r="L154" i="3"/>
  <c r="G154" i="3"/>
  <c r="M153" i="3"/>
  <c r="L153" i="3"/>
  <c r="G153" i="3"/>
  <c r="M152" i="3"/>
  <c r="L152" i="3"/>
  <c r="G152" i="3"/>
  <c r="M151" i="3"/>
  <c r="L151" i="3"/>
  <c r="G151" i="3"/>
  <c r="M150" i="3"/>
  <c r="L150" i="3"/>
  <c r="G150" i="3"/>
  <c r="M149" i="3"/>
  <c r="L149" i="3"/>
  <c r="G149" i="3"/>
  <c r="M148" i="3"/>
  <c r="L148" i="3"/>
  <c r="G148" i="3"/>
  <c r="M147" i="3"/>
  <c r="L147" i="3"/>
  <c r="G147" i="3"/>
  <c r="M146" i="3"/>
  <c r="L146" i="3"/>
  <c r="G146" i="3"/>
  <c r="M145" i="3"/>
  <c r="L145" i="3"/>
  <c r="G145" i="3"/>
  <c r="M144" i="3"/>
  <c r="L144" i="3"/>
  <c r="G144" i="3"/>
  <c r="M143" i="3"/>
  <c r="L143" i="3"/>
  <c r="G143" i="3"/>
  <c r="M142" i="3"/>
  <c r="L142" i="3"/>
  <c r="G142" i="3"/>
  <c r="M141" i="3"/>
  <c r="L141" i="3"/>
  <c r="G141" i="3"/>
  <c r="M140" i="3"/>
  <c r="L140" i="3"/>
  <c r="G140" i="3"/>
  <c r="M139" i="3"/>
  <c r="L139" i="3"/>
  <c r="G139" i="3"/>
  <c r="M138" i="3"/>
  <c r="L138" i="3"/>
  <c r="G138" i="3"/>
  <c r="M137" i="3"/>
  <c r="L137" i="3"/>
  <c r="G137" i="3"/>
  <c r="M136" i="3"/>
  <c r="L136" i="3"/>
  <c r="G136" i="3"/>
  <c r="M135" i="3"/>
  <c r="L135" i="3"/>
  <c r="G135" i="3"/>
  <c r="M134" i="3"/>
  <c r="L134" i="3"/>
  <c r="G134" i="3"/>
  <c r="M133" i="3"/>
  <c r="L133" i="3"/>
  <c r="G133" i="3"/>
  <c r="M132" i="3"/>
  <c r="L132" i="3"/>
  <c r="G132" i="3"/>
  <c r="M131" i="3"/>
  <c r="L131" i="3"/>
  <c r="G131" i="3"/>
  <c r="M130" i="3"/>
  <c r="L130" i="3"/>
  <c r="G130" i="3"/>
  <c r="M129" i="3"/>
  <c r="L129" i="3"/>
  <c r="G129" i="3"/>
  <c r="M128" i="3"/>
  <c r="L128" i="3"/>
  <c r="G128" i="3"/>
  <c r="M127" i="3"/>
  <c r="L127" i="3"/>
  <c r="G127" i="3"/>
  <c r="M126" i="3"/>
  <c r="L126" i="3"/>
  <c r="G126" i="3"/>
  <c r="M125" i="3"/>
  <c r="L125" i="3"/>
  <c r="G125" i="3"/>
  <c r="M124" i="3"/>
  <c r="L124" i="3"/>
  <c r="G124" i="3"/>
  <c r="M123" i="3"/>
  <c r="L123" i="3"/>
  <c r="G123" i="3"/>
  <c r="M122" i="3"/>
  <c r="L122" i="3"/>
  <c r="G122" i="3"/>
  <c r="M121" i="3"/>
  <c r="L121" i="3"/>
  <c r="G121" i="3"/>
  <c r="M120" i="3"/>
  <c r="L120" i="3"/>
  <c r="G120" i="3"/>
  <c r="M119" i="3"/>
  <c r="L119" i="3"/>
  <c r="G119" i="3"/>
  <c r="M118" i="3"/>
  <c r="L118" i="3"/>
  <c r="G118" i="3"/>
  <c r="M117" i="3"/>
  <c r="L117" i="3"/>
  <c r="G117" i="3"/>
  <c r="M116" i="3"/>
  <c r="L116" i="3"/>
  <c r="G116" i="3"/>
  <c r="M115" i="3"/>
  <c r="L115" i="3"/>
  <c r="G115" i="3"/>
  <c r="M114" i="3"/>
  <c r="L114" i="3"/>
  <c r="G114" i="3"/>
  <c r="M113" i="3"/>
  <c r="L113" i="3"/>
  <c r="G113" i="3"/>
  <c r="M112" i="3"/>
  <c r="L112" i="3"/>
  <c r="G112" i="3"/>
  <c r="M111" i="3"/>
  <c r="L111" i="3"/>
  <c r="G111" i="3"/>
  <c r="M110" i="3"/>
  <c r="L110" i="3"/>
  <c r="G110" i="3"/>
  <c r="M109" i="3"/>
  <c r="L109" i="3"/>
  <c r="G109" i="3"/>
  <c r="M108" i="3"/>
  <c r="L108" i="3"/>
  <c r="G108" i="3"/>
  <c r="M107" i="3"/>
  <c r="L107" i="3"/>
  <c r="G107" i="3"/>
  <c r="M106" i="3"/>
  <c r="L106" i="3"/>
  <c r="G106" i="3"/>
  <c r="M105" i="3"/>
  <c r="L105" i="3"/>
  <c r="G105" i="3"/>
  <c r="M104" i="3"/>
  <c r="L104" i="3"/>
  <c r="G104" i="3"/>
  <c r="M103" i="3"/>
  <c r="L103" i="3"/>
  <c r="G103" i="3"/>
  <c r="M102" i="3"/>
  <c r="L102" i="3"/>
  <c r="G102" i="3"/>
  <c r="M101" i="3"/>
  <c r="L101" i="3"/>
  <c r="G101" i="3"/>
  <c r="M100" i="3"/>
  <c r="L100" i="3"/>
  <c r="G100" i="3"/>
  <c r="M99" i="3"/>
  <c r="L99" i="3"/>
  <c r="G99" i="3"/>
  <c r="M98" i="3"/>
  <c r="L98" i="3"/>
  <c r="G98" i="3"/>
  <c r="M97" i="3"/>
  <c r="L97" i="3"/>
  <c r="G97" i="3"/>
  <c r="M96" i="3"/>
  <c r="L96" i="3"/>
  <c r="G96" i="3"/>
  <c r="M95" i="3"/>
  <c r="L95" i="3"/>
  <c r="G95" i="3"/>
  <c r="M94" i="3"/>
  <c r="L94" i="3"/>
  <c r="G94" i="3"/>
  <c r="M93" i="3"/>
  <c r="L93" i="3"/>
  <c r="G93" i="3"/>
  <c r="M92" i="3"/>
  <c r="L92" i="3"/>
  <c r="G92" i="3"/>
  <c r="M91" i="3"/>
  <c r="L91" i="3"/>
  <c r="G91" i="3"/>
  <c r="M90" i="3"/>
  <c r="L90" i="3"/>
  <c r="G90" i="3"/>
  <c r="M89" i="3"/>
  <c r="L89" i="3"/>
  <c r="G89" i="3"/>
  <c r="M88" i="3"/>
  <c r="L88" i="3"/>
  <c r="G88" i="3"/>
  <c r="M87" i="3"/>
  <c r="L87" i="3"/>
  <c r="G87" i="3"/>
  <c r="M86" i="3"/>
  <c r="L86" i="3"/>
  <c r="G86" i="3"/>
  <c r="M85" i="3"/>
  <c r="L85" i="3"/>
  <c r="G85" i="3"/>
  <c r="M84" i="3"/>
  <c r="L84" i="3"/>
  <c r="G84" i="3"/>
  <c r="M83" i="3"/>
  <c r="L83" i="3"/>
  <c r="G83" i="3"/>
  <c r="M82" i="3"/>
  <c r="L82" i="3"/>
  <c r="G82" i="3"/>
  <c r="M81" i="3"/>
  <c r="L81" i="3"/>
  <c r="G81" i="3"/>
  <c r="M80" i="3"/>
  <c r="L80" i="3"/>
  <c r="G80" i="3"/>
  <c r="M79" i="3"/>
  <c r="L79" i="3"/>
  <c r="G79" i="3"/>
  <c r="M78" i="3"/>
  <c r="L78" i="3"/>
  <c r="G78" i="3"/>
  <c r="M77" i="3"/>
  <c r="L77" i="3"/>
  <c r="G77" i="3"/>
  <c r="M76" i="3"/>
  <c r="L76" i="3"/>
  <c r="G76" i="3"/>
  <c r="M75" i="3"/>
  <c r="L75" i="3"/>
  <c r="G75" i="3"/>
  <c r="M74" i="3"/>
  <c r="L74" i="3"/>
  <c r="G74" i="3"/>
  <c r="M73" i="3"/>
  <c r="L73" i="3"/>
  <c r="G73" i="3"/>
  <c r="M72" i="3"/>
  <c r="L72" i="3"/>
  <c r="G72" i="3"/>
  <c r="M71" i="3"/>
  <c r="L71" i="3"/>
  <c r="G71" i="3"/>
  <c r="M70" i="3"/>
  <c r="L70" i="3"/>
  <c r="G70" i="3"/>
  <c r="M69" i="3"/>
  <c r="L69" i="3"/>
  <c r="G69" i="3"/>
  <c r="M68" i="3"/>
  <c r="L68" i="3"/>
  <c r="G68" i="3"/>
  <c r="M67" i="3"/>
  <c r="L67" i="3"/>
  <c r="G67" i="3"/>
  <c r="M66" i="3"/>
  <c r="L66" i="3"/>
  <c r="G66" i="3"/>
  <c r="M65" i="3"/>
  <c r="L65" i="3"/>
  <c r="G65" i="3"/>
  <c r="M64" i="3"/>
  <c r="L64" i="3"/>
  <c r="G64" i="3"/>
  <c r="M63" i="3"/>
  <c r="L63" i="3"/>
  <c r="G63" i="3"/>
  <c r="M62" i="3"/>
  <c r="L62" i="3"/>
  <c r="G62" i="3"/>
  <c r="M61" i="3"/>
  <c r="L61" i="3"/>
  <c r="G61" i="3"/>
  <c r="M60" i="3"/>
  <c r="L60" i="3"/>
  <c r="G60" i="3"/>
  <c r="M59" i="3"/>
  <c r="L59" i="3"/>
  <c r="G59" i="3"/>
  <c r="M58" i="3"/>
  <c r="L58" i="3"/>
  <c r="G58" i="3"/>
  <c r="M57" i="3"/>
  <c r="L57" i="3"/>
  <c r="G57" i="3"/>
  <c r="M56" i="3"/>
  <c r="L56" i="3"/>
  <c r="G56" i="3"/>
  <c r="M55" i="3"/>
  <c r="L55" i="3"/>
  <c r="G55" i="3"/>
  <c r="M54" i="3"/>
  <c r="L54" i="3"/>
  <c r="G54" i="3"/>
  <c r="M53" i="3"/>
  <c r="L53" i="3"/>
  <c r="G53" i="3"/>
  <c r="M52" i="3"/>
  <c r="L52" i="3"/>
  <c r="G52" i="3"/>
  <c r="M51" i="3"/>
  <c r="L51" i="3"/>
  <c r="G51" i="3"/>
  <c r="M50" i="3"/>
  <c r="L50" i="3"/>
  <c r="G50" i="3"/>
  <c r="M49" i="3"/>
  <c r="L49" i="3"/>
  <c r="G49" i="3"/>
  <c r="M48" i="3"/>
  <c r="L48" i="3"/>
  <c r="G48" i="3"/>
  <c r="M47" i="3"/>
  <c r="L47" i="3"/>
  <c r="G47" i="3"/>
  <c r="M46" i="3"/>
  <c r="L46" i="3"/>
  <c r="G46" i="3"/>
  <c r="M45" i="3"/>
  <c r="L45" i="3"/>
  <c r="G45" i="3"/>
  <c r="M44" i="3"/>
  <c r="L44" i="3"/>
  <c r="G44" i="3"/>
  <c r="M43" i="3"/>
  <c r="L43" i="3"/>
  <c r="G43" i="3"/>
  <c r="M42" i="3"/>
  <c r="L42" i="3"/>
  <c r="G42" i="3"/>
  <c r="M41" i="3"/>
  <c r="L41" i="3"/>
  <c r="G41" i="3"/>
  <c r="M40" i="3"/>
  <c r="L40" i="3"/>
  <c r="G40" i="3"/>
  <c r="M39" i="3"/>
  <c r="L39" i="3"/>
  <c r="G39" i="3"/>
  <c r="M38" i="3"/>
  <c r="L38" i="3"/>
  <c r="G38" i="3"/>
  <c r="M37" i="3"/>
  <c r="L37" i="3"/>
  <c r="G37" i="3"/>
  <c r="M36" i="3"/>
  <c r="L36" i="3"/>
  <c r="G36" i="3"/>
  <c r="M35" i="3"/>
  <c r="L35" i="3"/>
  <c r="G35" i="3"/>
  <c r="M34" i="3"/>
  <c r="L34" i="3"/>
  <c r="G34" i="3"/>
  <c r="M33" i="3"/>
  <c r="L33" i="3"/>
  <c r="G33" i="3"/>
  <c r="M32" i="3"/>
  <c r="L32" i="3"/>
  <c r="G32" i="3"/>
  <c r="M31" i="3"/>
  <c r="L31" i="3"/>
  <c r="G31" i="3"/>
  <c r="M30" i="3"/>
  <c r="L30" i="3"/>
  <c r="G30" i="3"/>
  <c r="M29" i="3"/>
  <c r="L29" i="3"/>
  <c r="G29" i="3"/>
  <c r="M28" i="3"/>
  <c r="L28" i="3"/>
  <c r="G28" i="3"/>
  <c r="M27" i="3"/>
  <c r="L27" i="3"/>
  <c r="G27" i="3"/>
  <c r="M26" i="3"/>
  <c r="L26" i="3"/>
  <c r="G26" i="3"/>
  <c r="M25" i="3"/>
  <c r="L25" i="3"/>
  <c r="G25" i="3"/>
  <c r="M24" i="3"/>
  <c r="L24" i="3"/>
  <c r="G24" i="3"/>
  <c r="M23" i="3"/>
  <c r="L23" i="3"/>
  <c r="G23" i="3"/>
  <c r="M22" i="3"/>
  <c r="L22" i="3"/>
  <c r="G22" i="3"/>
  <c r="M21" i="3"/>
  <c r="L21" i="3"/>
  <c r="G21" i="3"/>
  <c r="M20" i="3"/>
  <c r="L20" i="3"/>
  <c r="G20" i="3"/>
  <c r="M19" i="3"/>
  <c r="L19" i="3"/>
  <c r="G19" i="3"/>
  <c r="M18" i="3"/>
  <c r="L18" i="3"/>
  <c r="G18" i="3"/>
  <c r="M17" i="3"/>
  <c r="L17" i="3"/>
  <c r="G17" i="3"/>
  <c r="M16" i="3"/>
  <c r="L16" i="3"/>
  <c r="G16" i="3"/>
  <c r="M15" i="3"/>
  <c r="L15" i="3"/>
  <c r="G15" i="3"/>
  <c r="M14" i="3"/>
  <c r="L14" i="3"/>
  <c r="G14" i="3"/>
  <c r="M13" i="3"/>
  <c r="L13" i="3"/>
  <c r="G13" i="3"/>
  <c r="M12" i="3"/>
  <c r="L12" i="3"/>
  <c r="G12" i="3"/>
  <c r="M11" i="3"/>
  <c r="L11" i="3"/>
  <c r="G11" i="3"/>
  <c r="M10" i="3"/>
  <c r="L10" i="3"/>
  <c r="G10" i="3"/>
  <c r="M9" i="3"/>
  <c r="L9" i="3"/>
  <c r="G9" i="3"/>
  <c r="M8" i="3"/>
  <c r="L8" i="3"/>
  <c r="G8" i="3"/>
  <c r="M7" i="3"/>
  <c r="L7" i="3"/>
  <c r="G7" i="3"/>
  <c r="M6" i="3"/>
  <c r="L6" i="3"/>
  <c r="G6" i="3"/>
  <c r="M5" i="3"/>
  <c r="L5" i="3"/>
  <c r="G5" i="3"/>
  <c r="M4" i="3"/>
  <c r="L4" i="3"/>
  <c r="G4" i="3"/>
  <c r="M3" i="3"/>
  <c r="L3" i="3"/>
  <c r="G3" i="3"/>
  <c r="M2" i="3"/>
  <c r="L2" i="3"/>
  <c r="G2" i="3"/>
  <c r="M433" i="2"/>
  <c r="L433" i="2"/>
  <c r="G433" i="2"/>
  <c r="M432" i="2"/>
  <c r="L432" i="2"/>
  <c r="G432" i="2"/>
  <c r="M431" i="2"/>
  <c r="L431" i="2"/>
  <c r="G431" i="2"/>
  <c r="M430" i="2"/>
  <c r="L430" i="2"/>
  <c r="G430" i="2"/>
  <c r="M429" i="2"/>
  <c r="L429" i="2"/>
  <c r="G429" i="2"/>
  <c r="M428" i="2"/>
  <c r="L428" i="2"/>
  <c r="G428" i="2"/>
  <c r="M427" i="2"/>
  <c r="L427" i="2"/>
  <c r="G427" i="2"/>
  <c r="M426" i="2"/>
  <c r="L426" i="2"/>
  <c r="G426" i="2"/>
  <c r="M425" i="2"/>
  <c r="L425" i="2"/>
  <c r="G425" i="2"/>
  <c r="M424" i="2"/>
  <c r="L424" i="2"/>
  <c r="G424" i="2"/>
  <c r="M423" i="2"/>
  <c r="L423" i="2"/>
  <c r="G423" i="2"/>
  <c r="M422" i="2"/>
  <c r="L422" i="2"/>
  <c r="G422" i="2"/>
  <c r="M421" i="2"/>
  <c r="L421" i="2"/>
  <c r="G421" i="2"/>
  <c r="M420" i="2"/>
  <c r="L420" i="2"/>
  <c r="G420" i="2"/>
  <c r="M419" i="2"/>
  <c r="L419" i="2"/>
  <c r="G419" i="2"/>
  <c r="M418" i="2"/>
  <c r="L418" i="2"/>
  <c r="G418" i="2"/>
  <c r="M417" i="2"/>
  <c r="L417" i="2"/>
  <c r="G417" i="2"/>
  <c r="M416" i="2"/>
  <c r="L416" i="2"/>
  <c r="G416" i="2"/>
  <c r="M415" i="2"/>
  <c r="L415" i="2"/>
  <c r="G415" i="2"/>
  <c r="M414" i="2"/>
  <c r="L414" i="2"/>
  <c r="G414" i="2"/>
  <c r="M413" i="2"/>
  <c r="L413" i="2"/>
  <c r="G413" i="2"/>
  <c r="M412" i="2"/>
  <c r="L412" i="2"/>
  <c r="G412" i="2"/>
  <c r="M411" i="2"/>
  <c r="L411" i="2"/>
  <c r="G411" i="2"/>
  <c r="M410" i="2"/>
  <c r="L410" i="2"/>
  <c r="G410" i="2"/>
  <c r="M409" i="2"/>
  <c r="L409" i="2"/>
  <c r="G409" i="2"/>
  <c r="M408" i="2"/>
  <c r="L408" i="2"/>
  <c r="G408" i="2"/>
  <c r="M407" i="2"/>
  <c r="L407" i="2"/>
  <c r="G407" i="2"/>
  <c r="M406" i="2"/>
  <c r="L406" i="2"/>
  <c r="G406" i="2"/>
  <c r="M405" i="2"/>
  <c r="L405" i="2"/>
  <c r="G405" i="2"/>
  <c r="M404" i="2"/>
  <c r="L404" i="2"/>
  <c r="G404" i="2"/>
  <c r="M403" i="2"/>
  <c r="L403" i="2"/>
  <c r="G403" i="2"/>
  <c r="M402" i="2"/>
  <c r="L402" i="2"/>
  <c r="G402" i="2"/>
  <c r="M401" i="2"/>
  <c r="L401" i="2"/>
  <c r="G401" i="2"/>
  <c r="M400" i="2"/>
  <c r="L400" i="2"/>
  <c r="G400" i="2"/>
  <c r="M399" i="2"/>
  <c r="L399" i="2"/>
  <c r="G399" i="2"/>
  <c r="M398" i="2"/>
  <c r="L398" i="2"/>
  <c r="G398" i="2"/>
  <c r="M397" i="2"/>
  <c r="L397" i="2"/>
  <c r="G397" i="2"/>
  <c r="M396" i="2"/>
  <c r="L396" i="2"/>
  <c r="G396" i="2"/>
  <c r="M395" i="2"/>
  <c r="L395" i="2"/>
  <c r="G395" i="2"/>
  <c r="M394" i="2"/>
  <c r="L394" i="2"/>
  <c r="G394" i="2"/>
  <c r="M393" i="2"/>
  <c r="L393" i="2"/>
  <c r="G393" i="2"/>
  <c r="M392" i="2"/>
  <c r="L392" i="2"/>
  <c r="G392" i="2"/>
  <c r="M391" i="2"/>
  <c r="L391" i="2"/>
  <c r="G391" i="2"/>
  <c r="M390" i="2"/>
  <c r="L390" i="2"/>
  <c r="G390" i="2"/>
  <c r="M389" i="2"/>
  <c r="L389" i="2"/>
  <c r="G389" i="2"/>
  <c r="M388" i="2"/>
  <c r="L388" i="2"/>
  <c r="G388" i="2"/>
  <c r="M387" i="2"/>
  <c r="L387" i="2"/>
  <c r="G387" i="2"/>
  <c r="M386" i="2"/>
  <c r="L386" i="2"/>
  <c r="G386" i="2"/>
  <c r="M385" i="2"/>
  <c r="L385" i="2"/>
  <c r="G385" i="2"/>
  <c r="M384" i="2"/>
  <c r="L384" i="2"/>
  <c r="G384" i="2"/>
  <c r="M383" i="2"/>
  <c r="L383" i="2"/>
  <c r="G383" i="2"/>
  <c r="M382" i="2"/>
  <c r="L382" i="2"/>
  <c r="G382" i="2"/>
  <c r="M381" i="2"/>
  <c r="L381" i="2"/>
  <c r="G381" i="2"/>
  <c r="M380" i="2"/>
  <c r="L380" i="2"/>
  <c r="G380" i="2"/>
  <c r="M379" i="2"/>
  <c r="L379" i="2"/>
  <c r="G379" i="2"/>
  <c r="M378" i="2"/>
  <c r="L378" i="2"/>
  <c r="G378" i="2"/>
  <c r="M377" i="2"/>
  <c r="L377" i="2"/>
  <c r="G377" i="2"/>
  <c r="M376" i="2"/>
  <c r="L376" i="2"/>
  <c r="G376" i="2"/>
  <c r="M375" i="2"/>
  <c r="L375" i="2"/>
  <c r="G375" i="2"/>
  <c r="M374" i="2"/>
  <c r="L374" i="2"/>
  <c r="G374" i="2"/>
  <c r="M373" i="2"/>
  <c r="L373" i="2"/>
  <c r="G373" i="2"/>
  <c r="M372" i="2"/>
  <c r="L372" i="2"/>
  <c r="G372" i="2"/>
  <c r="M371" i="2"/>
  <c r="L371" i="2"/>
  <c r="G371" i="2"/>
  <c r="M370" i="2"/>
  <c r="L370" i="2"/>
  <c r="G370" i="2"/>
  <c r="M369" i="2"/>
  <c r="L369" i="2"/>
  <c r="G369" i="2"/>
  <c r="M368" i="2"/>
  <c r="L368" i="2"/>
  <c r="G368" i="2"/>
  <c r="M367" i="2"/>
  <c r="L367" i="2"/>
  <c r="G367" i="2"/>
  <c r="M366" i="2"/>
  <c r="L366" i="2"/>
  <c r="G366" i="2"/>
  <c r="M365" i="2"/>
  <c r="L365" i="2"/>
  <c r="G365" i="2"/>
  <c r="M364" i="2"/>
  <c r="L364" i="2"/>
  <c r="G364" i="2"/>
  <c r="M363" i="2"/>
  <c r="L363" i="2"/>
  <c r="G363" i="2"/>
  <c r="M362" i="2"/>
  <c r="L362" i="2"/>
  <c r="G362" i="2"/>
  <c r="M361" i="2"/>
  <c r="L361" i="2"/>
  <c r="G361" i="2"/>
  <c r="M360" i="2"/>
  <c r="L360" i="2"/>
  <c r="G360" i="2"/>
  <c r="M359" i="2"/>
  <c r="L359" i="2"/>
  <c r="G359" i="2"/>
  <c r="M358" i="2"/>
  <c r="L358" i="2"/>
  <c r="G358" i="2"/>
  <c r="M357" i="2"/>
  <c r="L357" i="2"/>
  <c r="G357" i="2"/>
  <c r="M356" i="2"/>
  <c r="L356" i="2"/>
  <c r="G356" i="2"/>
  <c r="M355" i="2"/>
  <c r="L355" i="2"/>
  <c r="G355" i="2"/>
  <c r="M354" i="2"/>
  <c r="L354" i="2"/>
  <c r="G354" i="2"/>
  <c r="M353" i="2"/>
  <c r="L353" i="2"/>
  <c r="G353" i="2"/>
  <c r="M352" i="2"/>
  <c r="L352" i="2"/>
  <c r="G352" i="2"/>
  <c r="M351" i="2"/>
  <c r="L351" i="2"/>
  <c r="G351" i="2"/>
  <c r="M350" i="2"/>
  <c r="L350" i="2"/>
  <c r="G350" i="2"/>
  <c r="M349" i="2"/>
  <c r="L349" i="2"/>
  <c r="G349" i="2"/>
  <c r="M348" i="2"/>
  <c r="L348" i="2"/>
  <c r="G348" i="2"/>
  <c r="M347" i="2"/>
  <c r="L347" i="2"/>
  <c r="G347" i="2"/>
  <c r="M346" i="2"/>
  <c r="L346" i="2"/>
  <c r="G346" i="2"/>
  <c r="M345" i="2"/>
  <c r="L345" i="2"/>
  <c r="G345" i="2"/>
  <c r="M344" i="2"/>
  <c r="L344" i="2"/>
  <c r="G344" i="2"/>
  <c r="M343" i="2"/>
  <c r="L343" i="2"/>
  <c r="G343" i="2"/>
  <c r="M342" i="2"/>
  <c r="L342" i="2"/>
  <c r="G342" i="2"/>
  <c r="M341" i="2"/>
  <c r="L341" i="2"/>
  <c r="G341" i="2"/>
  <c r="M340" i="2"/>
  <c r="L340" i="2"/>
  <c r="G340" i="2"/>
  <c r="M339" i="2"/>
  <c r="L339" i="2"/>
  <c r="G339" i="2"/>
  <c r="M338" i="2"/>
  <c r="L338" i="2"/>
  <c r="G338" i="2"/>
  <c r="M337" i="2"/>
  <c r="L337" i="2"/>
  <c r="G337" i="2"/>
  <c r="M336" i="2"/>
  <c r="L336" i="2"/>
  <c r="G336" i="2"/>
  <c r="M335" i="2"/>
  <c r="L335" i="2"/>
  <c r="G335" i="2"/>
  <c r="M334" i="2"/>
  <c r="L334" i="2"/>
  <c r="G334" i="2"/>
  <c r="M333" i="2"/>
  <c r="L333" i="2"/>
  <c r="G333" i="2"/>
  <c r="M332" i="2"/>
  <c r="L332" i="2"/>
  <c r="G332" i="2"/>
  <c r="M331" i="2"/>
  <c r="L331" i="2"/>
  <c r="G331" i="2"/>
  <c r="M330" i="2"/>
  <c r="L330" i="2"/>
  <c r="G330" i="2"/>
  <c r="M329" i="2"/>
  <c r="L329" i="2"/>
  <c r="G329" i="2"/>
  <c r="M328" i="2"/>
  <c r="L328" i="2"/>
  <c r="G328" i="2"/>
  <c r="M327" i="2"/>
  <c r="L327" i="2"/>
  <c r="G327" i="2"/>
  <c r="M326" i="2"/>
  <c r="L326" i="2"/>
  <c r="G326" i="2"/>
  <c r="M325" i="2"/>
  <c r="L325" i="2"/>
  <c r="G325" i="2"/>
  <c r="M324" i="2"/>
  <c r="L324" i="2"/>
  <c r="G324" i="2"/>
  <c r="M323" i="2"/>
  <c r="L323" i="2"/>
  <c r="G323" i="2"/>
  <c r="M322" i="2"/>
  <c r="L322" i="2"/>
  <c r="G322" i="2"/>
  <c r="M321" i="2"/>
  <c r="L321" i="2"/>
  <c r="G321" i="2"/>
  <c r="M320" i="2"/>
  <c r="L320" i="2"/>
  <c r="G320" i="2"/>
  <c r="M319" i="2"/>
  <c r="L319" i="2"/>
  <c r="G319" i="2"/>
  <c r="M318" i="2"/>
  <c r="L318" i="2"/>
  <c r="G318" i="2"/>
  <c r="M317" i="2"/>
  <c r="L317" i="2"/>
  <c r="G317" i="2"/>
  <c r="M316" i="2"/>
  <c r="L316" i="2"/>
  <c r="G316" i="2"/>
  <c r="M315" i="2"/>
  <c r="L315" i="2"/>
  <c r="G315" i="2"/>
  <c r="M314" i="2"/>
  <c r="L314" i="2"/>
  <c r="G314" i="2"/>
  <c r="M313" i="2"/>
  <c r="L313" i="2"/>
  <c r="G313" i="2"/>
  <c r="M312" i="2"/>
  <c r="L312" i="2"/>
  <c r="G312" i="2"/>
  <c r="M311" i="2"/>
  <c r="L311" i="2"/>
  <c r="G311" i="2"/>
  <c r="M310" i="2"/>
  <c r="L310" i="2"/>
  <c r="G310" i="2"/>
  <c r="M309" i="2"/>
  <c r="L309" i="2"/>
  <c r="G309" i="2"/>
  <c r="M308" i="2"/>
  <c r="L308" i="2"/>
  <c r="G308" i="2"/>
  <c r="M307" i="2"/>
  <c r="L307" i="2"/>
  <c r="G307" i="2"/>
  <c r="M306" i="2"/>
  <c r="L306" i="2"/>
  <c r="G306" i="2"/>
  <c r="M305" i="2"/>
  <c r="L305" i="2"/>
  <c r="G305" i="2"/>
  <c r="M304" i="2"/>
  <c r="L304" i="2"/>
  <c r="G304" i="2"/>
  <c r="M303" i="2"/>
  <c r="L303" i="2"/>
  <c r="G303" i="2"/>
  <c r="M302" i="2"/>
  <c r="L302" i="2"/>
  <c r="G302" i="2"/>
  <c r="M301" i="2"/>
  <c r="L301" i="2"/>
  <c r="G301" i="2"/>
  <c r="M300" i="2"/>
  <c r="L300" i="2"/>
  <c r="G300" i="2"/>
  <c r="M299" i="2"/>
  <c r="L299" i="2"/>
  <c r="G299" i="2"/>
  <c r="M298" i="2"/>
  <c r="L298" i="2"/>
  <c r="G298" i="2"/>
  <c r="M297" i="2"/>
  <c r="L297" i="2"/>
  <c r="G297" i="2"/>
  <c r="M296" i="2"/>
  <c r="L296" i="2"/>
  <c r="G296" i="2"/>
  <c r="M295" i="2"/>
  <c r="L295" i="2"/>
  <c r="G295" i="2"/>
  <c r="M294" i="2"/>
  <c r="L294" i="2"/>
  <c r="G294" i="2"/>
  <c r="M293" i="2"/>
  <c r="L293" i="2"/>
  <c r="G293" i="2"/>
  <c r="M292" i="2"/>
  <c r="L292" i="2"/>
  <c r="G292" i="2"/>
  <c r="M291" i="2"/>
  <c r="L291" i="2"/>
  <c r="G291" i="2"/>
  <c r="M290" i="2"/>
  <c r="L290" i="2"/>
  <c r="G290" i="2"/>
  <c r="M289" i="2"/>
  <c r="L289" i="2"/>
  <c r="G289" i="2"/>
  <c r="M288" i="2"/>
  <c r="L288" i="2"/>
  <c r="G288" i="2"/>
  <c r="M287" i="2"/>
  <c r="L287" i="2"/>
  <c r="G287" i="2"/>
  <c r="M286" i="2"/>
  <c r="L286" i="2"/>
  <c r="G286" i="2"/>
  <c r="M285" i="2"/>
  <c r="L285" i="2"/>
  <c r="G285" i="2"/>
  <c r="M284" i="2"/>
  <c r="L284" i="2"/>
  <c r="G284" i="2"/>
  <c r="M283" i="2"/>
  <c r="L283" i="2"/>
  <c r="G283" i="2"/>
  <c r="M282" i="2"/>
  <c r="L282" i="2"/>
  <c r="G282" i="2"/>
  <c r="M281" i="2"/>
  <c r="L281" i="2"/>
  <c r="G281" i="2"/>
  <c r="M280" i="2"/>
  <c r="L280" i="2"/>
  <c r="G280" i="2"/>
  <c r="M279" i="2"/>
  <c r="L279" i="2"/>
  <c r="G279" i="2"/>
  <c r="M278" i="2"/>
  <c r="L278" i="2"/>
  <c r="G278" i="2"/>
  <c r="M277" i="2"/>
  <c r="L277" i="2"/>
  <c r="G277" i="2"/>
  <c r="M276" i="2"/>
  <c r="L276" i="2"/>
  <c r="G276" i="2"/>
  <c r="M275" i="2"/>
  <c r="L275" i="2"/>
  <c r="G275" i="2"/>
  <c r="M274" i="2"/>
  <c r="L274" i="2"/>
  <c r="G274" i="2"/>
  <c r="M273" i="2"/>
  <c r="L273" i="2"/>
  <c r="G273" i="2"/>
  <c r="M272" i="2"/>
  <c r="L272" i="2"/>
  <c r="G272" i="2"/>
  <c r="M271" i="2"/>
  <c r="L271" i="2"/>
  <c r="G271" i="2"/>
  <c r="M270" i="2"/>
  <c r="L270" i="2"/>
  <c r="G270" i="2"/>
  <c r="M269" i="2"/>
  <c r="L269" i="2"/>
  <c r="G269" i="2"/>
  <c r="M268" i="2"/>
  <c r="L268" i="2"/>
  <c r="G268" i="2"/>
  <c r="M267" i="2"/>
  <c r="L267" i="2"/>
  <c r="G267" i="2"/>
  <c r="M266" i="2"/>
  <c r="L266" i="2"/>
  <c r="G266" i="2"/>
  <c r="M265" i="2"/>
  <c r="L265" i="2"/>
  <c r="G265" i="2"/>
  <c r="M264" i="2"/>
  <c r="L264" i="2"/>
  <c r="G264" i="2"/>
  <c r="M263" i="2"/>
  <c r="L263" i="2"/>
  <c r="G263" i="2"/>
  <c r="M262" i="2"/>
  <c r="L262" i="2"/>
  <c r="G262" i="2"/>
  <c r="M261" i="2"/>
  <c r="L261" i="2"/>
  <c r="G261" i="2"/>
  <c r="M260" i="2"/>
  <c r="L260" i="2"/>
  <c r="G260" i="2"/>
  <c r="M259" i="2"/>
  <c r="L259" i="2"/>
  <c r="G259" i="2"/>
  <c r="M258" i="2"/>
  <c r="L258" i="2"/>
  <c r="G258" i="2"/>
  <c r="M257" i="2"/>
  <c r="L257" i="2"/>
  <c r="G257" i="2"/>
  <c r="M256" i="2"/>
  <c r="L256" i="2"/>
  <c r="G256" i="2"/>
  <c r="M255" i="2"/>
  <c r="L255" i="2"/>
  <c r="G255" i="2"/>
  <c r="M254" i="2"/>
  <c r="L254" i="2"/>
  <c r="G254" i="2"/>
  <c r="M253" i="2"/>
  <c r="L253" i="2"/>
  <c r="G253" i="2"/>
  <c r="M252" i="2"/>
  <c r="L252" i="2"/>
  <c r="G252" i="2"/>
  <c r="M251" i="2"/>
  <c r="L251" i="2"/>
  <c r="G251" i="2"/>
  <c r="M250" i="2"/>
  <c r="L250" i="2"/>
  <c r="G250" i="2"/>
  <c r="M249" i="2"/>
  <c r="L249" i="2"/>
  <c r="G249" i="2"/>
  <c r="M248" i="2"/>
  <c r="L248" i="2"/>
  <c r="G248" i="2"/>
  <c r="M247" i="2"/>
  <c r="L247" i="2"/>
  <c r="G247" i="2"/>
  <c r="M246" i="2"/>
  <c r="L246" i="2"/>
  <c r="G246" i="2"/>
  <c r="M245" i="2"/>
  <c r="L245" i="2"/>
  <c r="G245" i="2"/>
  <c r="M244" i="2"/>
  <c r="L244" i="2"/>
  <c r="G244" i="2"/>
  <c r="M243" i="2"/>
  <c r="L243" i="2"/>
  <c r="G243" i="2"/>
  <c r="M242" i="2"/>
  <c r="L242" i="2"/>
  <c r="G242" i="2"/>
  <c r="M241" i="2"/>
  <c r="L241" i="2"/>
  <c r="G241" i="2"/>
  <c r="M240" i="2"/>
  <c r="L240" i="2"/>
  <c r="G240" i="2"/>
  <c r="M239" i="2"/>
  <c r="L239" i="2"/>
  <c r="G239" i="2"/>
  <c r="M238" i="2"/>
  <c r="L238" i="2"/>
  <c r="G238" i="2"/>
  <c r="M237" i="2"/>
  <c r="L237" i="2"/>
  <c r="G237" i="2"/>
  <c r="M236" i="2"/>
  <c r="L236" i="2"/>
  <c r="G236" i="2"/>
  <c r="M235" i="2"/>
  <c r="L235" i="2"/>
  <c r="G235" i="2"/>
  <c r="M234" i="2"/>
  <c r="L234" i="2"/>
  <c r="G234" i="2"/>
  <c r="M233" i="2"/>
  <c r="L233" i="2"/>
  <c r="G233" i="2"/>
  <c r="M232" i="2"/>
  <c r="L232" i="2"/>
  <c r="G232" i="2"/>
  <c r="M231" i="2"/>
  <c r="L231" i="2"/>
  <c r="G231" i="2"/>
  <c r="M230" i="2"/>
  <c r="L230" i="2"/>
  <c r="G230" i="2"/>
  <c r="M229" i="2"/>
  <c r="L229" i="2"/>
  <c r="G229" i="2"/>
  <c r="M228" i="2"/>
  <c r="L228" i="2"/>
  <c r="G228" i="2"/>
  <c r="M227" i="2"/>
  <c r="L227" i="2"/>
  <c r="G227" i="2"/>
  <c r="M226" i="2"/>
  <c r="L226" i="2"/>
  <c r="G226" i="2"/>
  <c r="M225" i="2"/>
  <c r="L225" i="2"/>
  <c r="G225" i="2"/>
  <c r="M224" i="2"/>
  <c r="L224" i="2"/>
  <c r="G224" i="2"/>
  <c r="M223" i="2"/>
  <c r="L223" i="2"/>
  <c r="G223" i="2"/>
  <c r="M222" i="2"/>
  <c r="L222" i="2"/>
  <c r="G222" i="2"/>
  <c r="M221" i="2"/>
  <c r="L221" i="2"/>
  <c r="G221" i="2"/>
  <c r="M220" i="2"/>
  <c r="L220" i="2"/>
  <c r="G220" i="2"/>
  <c r="M219" i="2"/>
  <c r="L219" i="2"/>
  <c r="G219" i="2"/>
  <c r="M218" i="2"/>
  <c r="L218" i="2"/>
  <c r="G218" i="2"/>
  <c r="M217" i="2"/>
  <c r="L217" i="2"/>
  <c r="G217" i="2"/>
  <c r="M216" i="2"/>
  <c r="L216" i="2"/>
  <c r="G216" i="2"/>
  <c r="M215" i="2"/>
  <c r="L215" i="2"/>
  <c r="G215" i="2"/>
  <c r="M214" i="2"/>
  <c r="L214" i="2"/>
  <c r="G214" i="2"/>
  <c r="M213" i="2"/>
  <c r="L213" i="2"/>
  <c r="G213" i="2"/>
  <c r="M212" i="2"/>
  <c r="L212" i="2"/>
  <c r="G212" i="2"/>
  <c r="M211" i="2"/>
  <c r="L211" i="2"/>
  <c r="G211" i="2"/>
  <c r="M210" i="2"/>
  <c r="L210" i="2"/>
  <c r="G210" i="2"/>
  <c r="M209" i="2"/>
  <c r="L209" i="2"/>
  <c r="G209" i="2"/>
  <c r="M208" i="2"/>
  <c r="L208" i="2"/>
  <c r="G208" i="2"/>
  <c r="M207" i="2"/>
  <c r="L207" i="2"/>
  <c r="G207" i="2"/>
  <c r="M206" i="2"/>
  <c r="L206" i="2"/>
  <c r="G206" i="2"/>
  <c r="M205" i="2"/>
  <c r="L205" i="2"/>
  <c r="G205" i="2"/>
  <c r="M204" i="2"/>
  <c r="L204" i="2"/>
  <c r="G204" i="2"/>
  <c r="M203" i="2"/>
  <c r="L203" i="2"/>
  <c r="G203" i="2"/>
  <c r="M202" i="2"/>
  <c r="L202" i="2"/>
  <c r="G202" i="2"/>
  <c r="M201" i="2"/>
  <c r="L201" i="2"/>
  <c r="G201" i="2"/>
  <c r="M200" i="2"/>
  <c r="L200" i="2"/>
  <c r="G200" i="2"/>
  <c r="M199" i="2"/>
  <c r="L199" i="2"/>
  <c r="G199" i="2"/>
  <c r="M198" i="2"/>
  <c r="L198" i="2"/>
  <c r="G198" i="2"/>
  <c r="M197" i="2"/>
  <c r="L197" i="2"/>
  <c r="G197" i="2"/>
  <c r="M196" i="2"/>
  <c r="L196" i="2"/>
  <c r="G196" i="2"/>
  <c r="M195" i="2"/>
  <c r="L195" i="2"/>
  <c r="G195" i="2"/>
  <c r="M194" i="2"/>
  <c r="L194" i="2"/>
  <c r="G194" i="2"/>
  <c r="M193" i="2"/>
  <c r="L193" i="2"/>
  <c r="G193" i="2"/>
  <c r="M192" i="2"/>
  <c r="L192" i="2"/>
  <c r="G192" i="2"/>
  <c r="M191" i="2"/>
  <c r="L191" i="2"/>
  <c r="G191" i="2"/>
  <c r="M190" i="2"/>
  <c r="L190" i="2"/>
  <c r="G190" i="2"/>
  <c r="M189" i="2"/>
  <c r="L189" i="2"/>
  <c r="G189" i="2"/>
  <c r="M188" i="2"/>
  <c r="L188" i="2"/>
  <c r="G188" i="2"/>
  <c r="M187" i="2"/>
  <c r="L187" i="2"/>
  <c r="G187" i="2"/>
  <c r="M186" i="2"/>
  <c r="L186" i="2"/>
  <c r="G186" i="2"/>
  <c r="M185" i="2"/>
  <c r="L185" i="2"/>
  <c r="G185" i="2"/>
  <c r="M184" i="2"/>
  <c r="L184" i="2"/>
  <c r="G184" i="2"/>
  <c r="M183" i="2"/>
  <c r="L183" i="2"/>
  <c r="G183" i="2"/>
  <c r="M182" i="2"/>
  <c r="L182" i="2"/>
  <c r="G182" i="2"/>
  <c r="M181" i="2"/>
  <c r="L181" i="2"/>
  <c r="G181" i="2"/>
  <c r="M180" i="2"/>
  <c r="L180" i="2"/>
  <c r="G180" i="2"/>
  <c r="M179" i="2"/>
  <c r="L179" i="2"/>
  <c r="G179" i="2"/>
  <c r="M178" i="2"/>
  <c r="L178" i="2"/>
  <c r="G178" i="2"/>
  <c r="M177" i="2"/>
  <c r="L177" i="2"/>
  <c r="G177" i="2"/>
  <c r="M176" i="2"/>
  <c r="L176" i="2"/>
  <c r="G176" i="2"/>
  <c r="M175" i="2"/>
  <c r="L175" i="2"/>
  <c r="G175" i="2"/>
  <c r="M174" i="2"/>
  <c r="L174" i="2"/>
  <c r="G174" i="2"/>
  <c r="M173" i="2"/>
  <c r="L173" i="2"/>
  <c r="G173" i="2"/>
  <c r="M172" i="2"/>
  <c r="L172" i="2"/>
  <c r="G172" i="2"/>
  <c r="M171" i="2"/>
  <c r="L171" i="2"/>
  <c r="G171" i="2"/>
  <c r="M170" i="2"/>
  <c r="L170" i="2"/>
  <c r="G170" i="2"/>
  <c r="M169" i="2"/>
  <c r="L169" i="2"/>
  <c r="G169" i="2"/>
  <c r="M168" i="2"/>
  <c r="L168" i="2"/>
  <c r="G168" i="2"/>
  <c r="M167" i="2"/>
  <c r="L167" i="2"/>
  <c r="G167" i="2"/>
  <c r="M166" i="2"/>
  <c r="L166" i="2"/>
  <c r="G166" i="2"/>
  <c r="M165" i="2"/>
  <c r="L165" i="2"/>
  <c r="G165" i="2"/>
  <c r="M164" i="2"/>
  <c r="L164" i="2"/>
  <c r="G164" i="2"/>
  <c r="M163" i="2"/>
  <c r="L163" i="2"/>
  <c r="G163" i="2"/>
  <c r="M162" i="2"/>
  <c r="L162" i="2"/>
  <c r="G162" i="2"/>
  <c r="M161" i="2"/>
  <c r="L161" i="2"/>
  <c r="G161" i="2"/>
  <c r="M160" i="2"/>
  <c r="L160" i="2"/>
  <c r="G160" i="2"/>
  <c r="M159" i="2"/>
  <c r="L159" i="2"/>
  <c r="G159" i="2"/>
  <c r="M158" i="2"/>
  <c r="L158" i="2"/>
  <c r="G158" i="2"/>
  <c r="M157" i="2"/>
  <c r="L157" i="2"/>
  <c r="G157" i="2"/>
  <c r="M156" i="2"/>
  <c r="L156" i="2"/>
  <c r="G156" i="2"/>
  <c r="M155" i="2"/>
  <c r="L155" i="2"/>
  <c r="G155" i="2"/>
  <c r="M154" i="2"/>
  <c r="L154" i="2"/>
  <c r="G154" i="2"/>
  <c r="M153" i="2"/>
  <c r="L153" i="2"/>
  <c r="G153" i="2"/>
  <c r="M152" i="2"/>
  <c r="L152" i="2"/>
  <c r="G152" i="2"/>
  <c r="M151" i="2"/>
  <c r="L151" i="2"/>
  <c r="G151" i="2"/>
  <c r="M150" i="2"/>
  <c r="L150" i="2"/>
  <c r="G150" i="2"/>
  <c r="M149" i="2"/>
  <c r="L149" i="2"/>
  <c r="G149" i="2"/>
  <c r="M148" i="2"/>
  <c r="L148" i="2"/>
  <c r="G148" i="2"/>
  <c r="M147" i="2"/>
  <c r="L147" i="2"/>
  <c r="G147" i="2"/>
  <c r="M146" i="2"/>
  <c r="L146" i="2"/>
  <c r="G146" i="2"/>
  <c r="M145" i="2"/>
  <c r="L145" i="2"/>
  <c r="G145" i="2"/>
  <c r="M144" i="2"/>
  <c r="L144" i="2"/>
  <c r="G144" i="2"/>
  <c r="M143" i="2"/>
  <c r="L143" i="2"/>
  <c r="G143" i="2"/>
  <c r="M142" i="2"/>
  <c r="L142" i="2"/>
  <c r="G142" i="2"/>
  <c r="M141" i="2"/>
  <c r="L141" i="2"/>
  <c r="G141" i="2"/>
  <c r="M140" i="2"/>
  <c r="L140" i="2"/>
  <c r="G140" i="2"/>
  <c r="M139" i="2"/>
  <c r="L139" i="2"/>
  <c r="G139" i="2"/>
  <c r="M138" i="2"/>
  <c r="L138" i="2"/>
  <c r="G138" i="2"/>
  <c r="M137" i="2"/>
  <c r="L137" i="2"/>
  <c r="G137" i="2"/>
  <c r="M136" i="2"/>
  <c r="L136" i="2"/>
  <c r="G136" i="2"/>
  <c r="M135" i="2"/>
  <c r="L135" i="2"/>
  <c r="G135" i="2"/>
  <c r="M134" i="2"/>
  <c r="L134" i="2"/>
  <c r="G134" i="2"/>
  <c r="M133" i="2"/>
  <c r="L133" i="2"/>
  <c r="G133" i="2"/>
  <c r="M132" i="2"/>
  <c r="L132" i="2"/>
  <c r="G132" i="2"/>
  <c r="M131" i="2"/>
  <c r="L131" i="2"/>
  <c r="G131" i="2"/>
  <c r="M130" i="2"/>
  <c r="L130" i="2"/>
  <c r="G130" i="2"/>
  <c r="M129" i="2"/>
  <c r="L129" i="2"/>
  <c r="G129" i="2"/>
  <c r="M128" i="2"/>
  <c r="L128" i="2"/>
  <c r="G128" i="2"/>
  <c r="M127" i="2"/>
  <c r="L127" i="2"/>
  <c r="G127" i="2"/>
  <c r="M126" i="2"/>
  <c r="L126" i="2"/>
  <c r="G126" i="2"/>
  <c r="M125" i="2"/>
  <c r="L125" i="2"/>
  <c r="G125" i="2"/>
  <c r="M124" i="2"/>
  <c r="L124" i="2"/>
  <c r="G124" i="2"/>
  <c r="M123" i="2"/>
  <c r="L123" i="2"/>
  <c r="G123" i="2"/>
  <c r="M122" i="2"/>
  <c r="L122" i="2"/>
  <c r="G122" i="2"/>
  <c r="M121" i="2"/>
  <c r="L121" i="2"/>
  <c r="G121" i="2"/>
  <c r="M120" i="2"/>
  <c r="L120" i="2"/>
  <c r="G120" i="2"/>
  <c r="M119" i="2"/>
  <c r="L119" i="2"/>
  <c r="G119" i="2"/>
  <c r="M118" i="2"/>
  <c r="L118" i="2"/>
  <c r="G118" i="2"/>
  <c r="M117" i="2"/>
  <c r="L117" i="2"/>
  <c r="G117" i="2"/>
  <c r="M116" i="2"/>
  <c r="L116" i="2"/>
  <c r="G116" i="2"/>
  <c r="M115" i="2"/>
  <c r="L115" i="2"/>
  <c r="G115" i="2"/>
  <c r="M114" i="2"/>
  <c r="L114" i="2"/>
  <c r="G114" i="2"/>
  <c r="M113" i="2"/>
  <c r="L113" i="2"/>
  <c r="G113" i="2"/>
  <c r="M112" i="2"/>
  <c r="L112" i="2"/>
  <c r="G112" i="2"/>
  <c r="M111" i="2"/>
  <c r="L111" i="2"/>
  <c r="G111" i="2"/>
  <c r="M110" i="2"/>
  <c r="L110" i="2"/>
  <c r="G110" i="2"/>
  <c r="M109" i="2"/>
  <c r="L109" i="2"/>
  <c r="G109" i="2"/>
  <c r="M108" i="2"/>
  <c r="L108" i="2"/>
  <c r="G108" i="2"/>
  <c r="M107" i="2"/>
  <c r="L107" i="2"/>
  <c r="G107" i="2"/>
  <c r="M106" i="2"/>
  <c r="L106" i="2"/>
  <c r="G106" i="2"/>
  <c r="M105" i="2"/>
  <c r="L105" i="2"/>
  <c r="G105" i="2"/>
  <c r="M104" i="2"/>
  <c r="L104" i="2"/>
  <c r="G104" i="2"/>
  <c r="M103" i="2"/>
  <c r="L103" i="2"/>
  <c r="G103" i="2"/>
  <c r="M102" i="2"/>
  <c r="L102" i="2"/>
  <c r="G102" i="2"/>
  <c r="M101" i="2"/>
  <c r="L101" i="2"/>
  <c r="G101" i="2"/>
  <c r="M100" i="2"/>
  <c r="L100" i="2"/>
  <c r="G100" i="2"/>
  <c r="M99" i="2"/>
  <c r="L99" i="2"/>
  <c r="G99" i="2"/>
  <c r="M98" i="2"/>
  <c r="L98" i="2"/>
  <c r="G98" i="2"/>
  <c r="M97" i="2"/>
  <c r="L97" i="2"/>
  <c r="G97" i="2"/>
  <c r="M96" i="2"/>
  <c r="L96" i="2"/>
  <c r="G96" i="2"/>
  <c r="M95" i="2"/>
  <c r="L95" i="2"/>
  <c r="G95" i="2"/>
  <c r="M94" i="2"/>
  <c r="L94" i="2"/>
  <c r="G94" i="2"/>
  <c r="M93" i="2"/>
  <c r="L93" i="2"/>
  <c r="G93" i="2"/>
  <c r="M92" i="2"/>
  <c r="L92" i="2"/>
  <c r="G92" i="2"/>
  <c r="M91" i="2"/>
  <c r="L91" i="2"/>
  <c r="G91" i="2"/>
  <c r="M90" i="2"/>
  <c r="L90" i="2"/>
  <c r="G90" i="2"/>
  <c r="M89" i="2"/>
  <c r="L89" i="2"/>
  <c r="G89" i="2"/>
  <c r="M88" i="2"/>
  <c r="L88" i="2"/>
  <c r="G88" i="2"/>
  <c r="M87" i="2"/>
  <c r="L87" i="2"/>
  <c r="G87" i="2"/>
  <c r="M86" i="2"/>
  <c r="L86" i="2"/>
  <c r="G86" i="2"/>
  <c r="M85" i="2"/>
  <c r="L85" i="2"/>
  <c r="G85" i="2"/>
  <c r="M84" i="2"/>
  <c r="L84" i="2"/>
  <c r="G84" i="2"/>
  <c r="M83" i="2"/>
  <c r="L83" i="2"/>
  <c r="G83" i="2"/>
  <c r="M82" i="2"/>
  <c r="L82" i="2"/>
  <c r="G82" i="2"/>
  <c r="M81" i="2"/>
  <c r="L81" i="2"/>
  <c r="G81" i="2"/>
  <c r="M80" i="2"/>
  <c r="L80" i="2"/>
  <c r="G80" i="2"/>
  <c r="M79" i="2"/>
  <c r="L79" i="2"/>
  <c r="G79" i="2"/>
  <c r="M78" i="2"/>
  <c r="L78" i="2"/>
  <c r="G78" i="2"/>
  <c r="M77" i="2"/>
  <c r="L77" i="2"/>
  <c r="G77" i="2"/>
  <c r="M76" i="2"/>
  <c r="L76" i="2"/>
  <c r="G76" i="2"/>
  <c r="M75" i="2"/>
  <c r="L75" i="2"/>
  <c r="G75" i="2"/>
  <c r="M74" i="2"/>
  <c r="L74" i="2"/>
  <c r="G74" i="2"/>
  <c r="M73" i="2"/>
  <c r="L73" i="2"/>
  <c r="G73" i="2"/>
  <c r="M72" i="2"/>
  <c r="L72" i="2"/>
  <c r="G72" i="2"/>
  <c r="M71" i="2"/>
  <c r="L71" i="2"/>
  <c r="G71" i="2"/>
  <c r="M70" i="2"/>
  <c r="L70" i="2"/>
  <c r="G70" i="2"/>
  <c r="M69" i="2"/>
  <c r="L69" i="2"/>
  <c r="G69" i="2"/>
  <c r="M68" i="2"/>
  <c r="L68" i="2"/>
  <c r="G68" i="2"/>
  <c r="M67" i="2"/>
  <c r="L67" i="2"/>
  <c r="G67" i="2"/>
  <c r="M66" i="2"/>
  <c r="L66" i="2"/>
  <c r="G66" i="2"/>
  <c r="M65" i="2"/>
  <c r="L65" i="2"/>
  <c r="G65" i="2"/>
  <c r="M64" i="2"/>
  <c r="L64" i="2"/>
  <c r="G64" i="2"/>
  <c r="M63" i="2"/>
  <c r="L63" i="2"/>
  <c r="G63" i="2"/>
  <c r="M62" i="2"/>
  <c r="L62" i="2"/>
  <c r="G62" i="2"/>
  <c r="M61" i="2"/>
  <c r="L61" i="2"/>
  <c r="G61" i="2"/>
  <c r="M60" i="2"/>
  <c r="L60" i="2"/>
  <c r="G60" i="2"/>
  <c r="M59" i="2"/>
  <c r="L59" i="2"/>
  <c r="G59" i="2"/>
  <c r="M58" i="2"/>
  <c r="L58" i="2"/>
  <c r="G58" i="2"/>
  <c r="M57" i="2"/>
  <c r="L57" i="2"/>
  <c r="G57" i="2"/>
  <c r="M56" i="2"/>
  <c r="L56" i="2"/>
  <c r="G56" i="2"/>
  <c r="M55" i="2"/>
  <c r="L55" i="2"/>
  <c r="G55" i="2"/>
  <c r="M54" i="2"/>
  <c r="L54" i="2"/>
  <c r="G54" i="2"/>
  <c r="M53" i="2"/>
  <c r="L53" i="2"/>
  <c r="G53" i="2"/>
  <c r="M52" i="2"/>
  <c r="L52" i="2"/>
  <c r="G52" i="2"/>
  <c r="M51" i="2"/>
  <c r="L51" i="2"/>
  <c r="G51" i="2"/>
  <c r="M50" i="2"/>
  <c r="L50" i="2"/>
  <c r="G50" i="2"/>
  <c r="M49" i="2"/>
  <c r="L49" i="2"/>
  <c r="G49" i="2"/>
  <c r="M48" i="2"/>
  <c r="L48" i="2"/>
  <c r="G48" i="2"/>
  <c r="M47" i="2"/>
  <c r="L47" i="2"/>
  <c r="G47" i="2"/>
  <c r="M46" i="2"/>
  <c r="L46" i="2"/>
  <c r="G46" i="2"/>
  <c r="M45" i="2"/>
  <c r="L45" i="2"/>
  <c r="G45" i="2"/>
  <c r="M44" i="2"/>
  <c r="L44" i="2"/>
  <c r="G44" i="2"/>
  <c r="M43" i="2"/>
  <c r="L43" i="2"/>
  <c r="G43" i="2"/>
  <c r="M42" i="2"/>
  <c r="L42" i="2"/>
  <c r="G42" i="2"/>
  <c r="M41" i="2"/>
  <c r="L41" i="2"/>
  <c r="G41" i="2"/>
  <c r="M40" i="2"/>
  <c r="L40" i="2"/>
  <c r="G40" i="2"/>
  <c r="M39" i="2"/>
  <c r="L39" i="2"/>
  <c r="G39" i="2"/>
  <c r="M38" i="2"/>
  <c r="L38" i="2"/>
  <c r="G38" i="2"/>
  <c r="M37" i="2"/>
  <c r="L37" i="2"/>
  <c r="G37" i="2"/>
  <c r="M36" i="2"/>
  <c r="L36" i="2"/>
  <c r="G36" i="2"/>
  <c r="M35" i="2"/>
  <c r="L35" i="2"/>
  <c r="G35" i="2"/>
  <c r="M34" i="2"/>
  <c r="L34" i="2"/>
  <c r="G34" i="2"/>
  <c r="M33" i="2"/>
  <c r="L33" i="2"/>
  <c r="G33" i="2"/>
  <c r="M32" i="2"/>
  <c r="L32" i="2"/>
  <c r="G32" i="2"/>
  <c r="M31" i="2"/>
  <c r="L31" i="2"/>
  <c r="G31" i="2"/>
  <c r="M30" i="2"/>
  <c r="L30" i="2"/>
  <c r="G30" i="2"/>
  <c r="M29" i="2"/>
  <c r="L29" i="2"/>
  <c r="G29" i="2"/>
  <c r="M28" i="2"/>
  <c r="L28" i="2"/>
  <c r="G28" i="2"/>
  <c r="M27" i="2"/>
  <c r="L27" i="2"/>
  <c r="G27" i="2"/>
  <c r="M26" i="2"/>
  <c r="L26" i="2"/>
  <c r="G26" i="2"/>
  <c r="M25" i="2"/>
  <c r="L25" i="2"/>
  <c r="G25" i="2"/>
  <c r="M24" i="2"/>
  <c r="L24" i="2"/>
  <c r="G24" i="2"/>
  <c r="M23" i="2"/>
  <c r="L23" i="2"/>
  <c r="G23" i="2"/>
  <c r="M22" i="2"/>
  <c r="L22" i="2"/>
  <c r="G22" i="2"/>
  <c r="M21" i="2"/>
  <c r="L21" i="2"/>
  <c r="G21" i="2"/>
  <c r="M20" i="2"/>
  <c r="L20" i="2"/>
  <c r="G20" i="2"/>
  <c r="M19" i="2"/>
  <c r="L19" i="2"/>
  <c r="G19" i="2"/>
  <c r="M18" i="2"/>
  <c r="L18" i="2"/>
  <c r="G18" i="2"/>
  <c r="M17" i="2"/>
  <c r="L17" i="2"/>
  <c r="G17" i="2"/>
  <c r="M16" i="2"/>
  <c r="L16" i="2"/>
  <c r="G16" i="2"/>
  <c r="M15" i="2"/>
  <c r="L15" i="2"/>
  <c r="G15" i="2"/>
  <c r="M14" i="2"/>
  <c r="L14" i="2"/>
  <c r="G14" i="2"/>
  <c r="M13" i="2"/>
  <c r="L13" i="2"/>
  <c r="G13" i="2"/>
  <c r="M12" i="2"/>
  <c r="L12" i="2"/>
  <c r="G12" i="2"/>
  <c r="M11" i="2"/>
  <c r="L11" i="2"/>
  <c r="G11" i="2"/>
  <c r="M10" i="2"/>
  <c r="L10" i="2"/>
  <c r="G10" i="2"/>
  <c r="M9" i="2"/>
  <c r="L9" i="2"/>
  <c r="G9" i="2"/>
  <c r="M8" i="2"/>
  <c r="L8" i="2"/>
  <c r="G8" i="2"/>
  <c r="M7" i="2"/>
  <c r="L7" i="2"/>
  <c r="G7" i="2"/>
  <c r="M6" i="2"/>
  <c r="L6" i="2"/>
  <c r="G6" i="2"/>
  <c r="M5" i="2"/>
  <c r="L5" i="2"/>
  <c r="G5" i="2"/>
  <c r="M4" i="2"/>
  <c r="L4" i="2"/>
  <c r="G4" i="2"/>
  <c r="M3" i="2"/>
  <c r="L3" i="2"/>
  <c r="G3" i="2"/>
  <c r="M2" i="2"/>
  <c r="L2" i="2"/>
  <c r="G2" i="2"/>
  <c r="V6" i="2" l="1"/>
  <c r="V7" i="2"/>
  <c r="V6" i="3"/>
  <c r="V7" i="3"/>
  <c r="V6" i="4"/>
  <c r="V8" i="4" s="1"/>
  <c r="V7" i="4"/>
  <c r="V6" i="5"/>
  <c r="V7" i="5"/>
  <c r="V6" i="6"/>
  <c r="V7" i="6"/>
  <c r="P6" i="2"/>
  <c r="P7" i="2"/>
  <c r="P6" i="3"/>
  <c r="P7" i="3"/>
  <c r="P6" i="4"/>
  <c r="P7" i="4"/>
  <c r="P6" i="5"/>
  <c r="P8" i="5" s="1"/>
  <c r="P7" i="5"/>
  <c r="P6" i="6"/>
  <c r="P7" i="6"/>
  <c r="F5" i="6"/>
  <c r="F35" i="6"/>
  <c r="F2" i="6"/>
  <c r="F207" i="6"/>
  <c r="F20" i="6"/>
  <c r="F3" i="6"/>
  <c r="F86" i="5"/>
  <c r="F246" i="5"/>
  <c r="F64" i="5"/>
  <c r="F5" i="5"/>
  <c r="F365" i="4"/>
  <c r="F45" i="3"/>
  <c r="F4" i="3"/>
  <c r="F2" i="3"/>
  <c r="F55" i="3"/>
  <c r="F17" i="2"/>
  <c r="F23" i="2"/>
  <c r="F2" i="2"/>
  <c r="F82" i="2"/>
  <c r="F55" i="2"/>
  <c r="F181" i="2"/>
  <c r="F243" i="2"/>
  <c r="F156" i="2"/>
  <c r="F154" i="2"/>
  <c r="F147" i="2"/>
  <c r="F140" i="2"/>
  <c r="F138" i="2"/>
  <c r="F131" i="2"/>
  <c r="F124" i="2"/>
  <c r="F122" i="2"/>
  <c r="F115" i="2"/>
  <c r="F108" i="2"/>
  <c r="F106" i="2"/>
  <c r="F99" i="2"/>
  <c r="F92" i="2"/>
  <c r="F90" i="2"/>
  <c r="F83" i="2"/>
  <c r="F76" i="2"/>
  <c r="F74" i="2"/>
  <c r="F67" i="2"/>
  <c r="F60" i="2"/>
  <c r="F58" i="2"/>
  <c r="F51" i="2"/>
  <c r="F44" i="2"/>
  <c r="F42" i="2"/>
  <c r="F34" i="2"/>
  <c r="F26" i="2"/>
  <c r="F18" i="2"/>
  <c r="F10" i="2"/>
  <c r="F228" i="2"/>
  <c r="F173" i="2"/>
  <c r="F157" i="2"/>
  <c r="F141" i="2"/>
  <c r="F125" i="2"/>
  <c r="F109" i="2"/>
  <c r="F93" i="2"/>
  <c r="F77" i="2"/>
  <c r="F61" i="2"/>
  <c r="F19" i="2"/>
  <c r="F11" i="2"/>
  <c r="F40" i="2"/>
  <c r="F35" i="2"/>
  <c r="F32" i="2"/>
  <c r="F16" i="2"/>
  <c r="F4" i="2"/>
  <c r="F111" i="2"/>
  <c r="F104" i="2"/>
  <c r="F102" i="2"/>
  <c r="F95" i="2"/>
  <c r="F88" i="2"/>
  <c r="F86" i="2"/>
  <c r="F79" i="2"/>
  <c r="F72" i="2"/>
  <c r="F70" i="2"/>
  <c r="F63" i="2"/>
  <c r="F56" i="2"/>
  <c r="F54" i="2"/>
  <c r="F47" i="2"/>
  <c r="F37" i="2"/>
  <c r="F29" i="2"/>
  <c r="F21" i="2"/>
  <c r="F13" i="2"/>
  <c r="F205" i="2"/>
  <c r="F189" i="2"/>
  <c r="F45" i="2"/>
  <c r="F27" i="2"/>
  <c r="F24" i="2"/>
  <c r="F314" i="2"/>
  <c r="F301" i="2"/>
  <c r="F260" i="2"/>
  <c r="F251" i="2"/>
  <c r="F249" i="2"/>
  <c r="F237" i="2"/>
  <c r="F223" i="2"/>
  <c r="F347" i="2"/>
  <c r="F308" i="2"/>
  <c r="F299" i="2"/>
  <c r="F295" i="2"/>
  <c r="F293" i="2"/>
  <c r="F286" i="2"/>
  <c r="F273" i="2"/>
  <c r="F271" i="2"/>
  <c r="F258" i="2"/>
  <c r="F247" i="2"/>
  <c r="F242" i="2"/>
  <c r="F235" i="2"/>
  <c r="F233" i="2"/>
  <c r="F221" i="2"/>
  <c r="F267" i="2"/>
  <c r="F263" i="2"/>
  <c r="F261" i="2"/>
  <c r="F254" i="2"/>
  <c r="F229" i="2"/>
  <c r="F215" i="2"/>
  <c r="F208" i="2"/>
  <c r="F206" i="2"/>
  <c r="F199" i="2"/>
  <c r="F192" i="2"/>
  <c r="F190" i="2"/>
  <c r="F183" i="2"/>
  <c r="F176" i="2"/>
  <c r="F356" i="2"/>
  <c r="F350" i="2"/>
  <c r="F330" i="2"/>
  <c r="F317" i="2"/>
  <c r="F276" i="2"/>
  <c r="F9" i="2"/>
  <c r="F15" i="2"/>
  <c r="F36" i="2"/>
  <c r="F53" i="2"/>
  <c r="F71" i="2"/>
  <c r="F78" i="2"/>
  <c r="F96" i="2"/>
  <c r="F98" i="2"/>
  <c r="F116" i="2"/>
  <c r="F123" i="2"/>
  <c r="F203" i="2"/>
  <c r="F210" i="2"/>
  <c r="F250" i="2"/>
  <c r="F274" i="2"/>
  <c r="F311" i="2"/>
  <c r="F28" i="2"/>
  <c r="F38" i="2"/>
  <c r="F69" i="2"/>
  <c r="F87" i="2"/>
  <c r="F94" i="2"/>
  <c r="F112" i="2"/>
  <c r="F114" i="2"/>
  <c r="F132" i="2"/>
  <c r="F139" i="2"/>
  <c r="F196" i="2"/>
  <c r="F302" i="2"/>
  <c r="F309" i="2"/>
  <c r="F20" i="2"/>
  <c r="F30" i="2"/>
  <c r="F85" i="2"/>
  <c r="F103" i="2"/>
  <c r="F110" i="2"/>
  <c r="F128" i="2"/>
  <c r="F130" i="2"/>
  <c r="F148" i="2"/>
  <c r="F155" i="2"/>
  <c r="F187" i="2"/>
  <c r="F194" i="2"/>
  <c r="F12" i="2"/>
  <c r="F22" i="2"/>
  <c r="F43" i="2"/>
  <c r="F101" i="2"/>
  <c r="F119" i="2"/>
  <c r="F126" i="2"/>
  <c r="F144" i="2"/>
  <c r="F146" i="2"/>
  <c r="F164" i="2"/>
  <c r="F171" i="2"/>
  <c r="F180" i="2"/>
  <c r="F213" i="2"/>
  <c r="F80" i="2"/>
  <c r="F107" i="2"/>
  <c r="F165" i="2"/>
  <c r="F14" i="2"/>
  <c r="F41" i="2"/>
  <c r="F52" i="2"/>
  <c r="F59" i="2"/>
  <c r="F117" i="2"/>
  <c r="F135" i="2"/>
  <c r="F142" i="2"/>
  <c r="F160" i="2"/>
  <c r="F162" i="2"/>
  <c r="F178" i="2"/>
  <c r="F287" i="2"/>
  <c r="F289" i="2"/>
  <c r="F324" i="2"/>
  <c r="F100" i="2"/>
  <c r="F212" i="2"/>
  <c r="F413" i="2"/>
  <c r="F33" i="2"/>
  <c r="F39" i="2"/>
  <c r="F48" i="2"/>
  <c r="F50" i="2"/>
  <c r="F68" i="2"/>
  <c r="F75" i="2"/>
  <c r="F133" i="2"/>
  <c r="F151" i="2"/>
  <c r="F158" i="2"/>
  <c r="F197" i="2"/>
  <c r="F62" i="2"/>
  <c r="F7" i="2"/>
  <c r="F25" i="2"/>
  <c r="F31" i="2"/>
  <c r="F46" i="2"/>
  <c r="F64" i="2"/>
  <c r="F66" i="2"/>
  <c r="F84" i="2"/>
  <c r="F91" i="2"/>
  <c r="F149" i="2"/>
  <c r="F167" i="2"/>
  <c r="F174" i="2"/>
  <c r="F238" i="2"/>
  <c r="F315" i="2"/>
  <c r="F372" i="2"/>
  <c r="F394" i="2"/>
  <c r="F398" i="2"/>
  <c r="F411" i="2"/>
  <c r="F412" i="2"/>
  <c r="F396" i="2"/>
  <c r="F380" i="2"/>
  <c r="F430" i="2"/>
  <c r="F422" i="2"/>
  <c r="F419" i="2"/>
  <c r="F409" i="2"/>
  <c r="F406" i="2"/>
  <c r="F403" i="2"/>
  <c r="F393" i="2"/>
  <c r="F390" i="2"/>
  <c r="F387" i="2"/>
  <c r="F377" i="2"/>
  <c r="F374" i="2"/>
  <c r="F371" i="2"/>
  <c r="F361" i="2"/>
  <c r="F358" i="2"/>
  <c r="F355" i="2"/>
  <c r="F433" i="2"/>
  <c r="F428" i="2"/>
  <c r="F425" i="2"/>
  <c r="F416" i="2"/>
  <c r="F400" i="2"/>
  <c r="F384" i="2"/>
  <c r="F368" i="2"/>
  <c r="F432" i="2"/>
  <c r="F429" i="2"/>
  <c r="F424" i="2"/>
  <c r="F408" i="2"/>
  <c r="F392" i="2"/>
  <c r="F376" i="2"/>
  <c r="F360" i="2"/>
  <c r="F431" i="2"/>
  <c r="F386" i="2"/>
  <c r="F379" i="2"/>
  <c r="F375" i="2"/>
  <c r="F373" i="2"/>
  <c r="F366" i="2"/>
  <c r="F354" i="2"/>
  <c r="F348" i="2"/>
  <c r="F332" i="2"/>
  <c r="F316" i="2"/>
  <c r="F300" i="2"/>
  <c r="F284" i="2"/>
  <c r="F268" i="2"/>
  <c r="F252" i="2"/>
  <c r="F236" i="2"/>
  <c r="F220" i="2"/>
  <c r="F417" i="2"/>
  <c r="F415" i="2"/>
  <c r="F410" i="2"/>
  <c r="F404" i="2"/>
  <c r="F397" i="2"/>
  <c r="F359" i="2"/>
  <c r="F345" i="2"/>
  <c r="F342" i="2"/>
  <c r="F339" i="2"/>
  <c r="F329" i="2"/>
  <c r="F326" i="2"/>
  <c r="F323" i="2"/>
  <c r="F313" i="2"/>
  <c r="F310" i="2"/>
  <c r="F307" i="2"/>
  <c r="F297" i="2"/>
  <c r="F294" i="2"/>
  <c r="F291" i="2"/>
  <c r="F281" i="2"/>
  <c r="F278" i="2"/>
  <c r="F275" i="2"/>
  <c r="F265" i="2"/>
  <c r="F262" i="2"/>
  <c r="F259" i="2"/>
  <c r="F402" i="2"/>
  <c r="F395" i="2"/>
  <c r="F391" i="2"/>
  <c r="F389" i="2"/>
  <c r="F382" i="2"/>
  <c r="F364" i="2"/>
  <c r="F357" i="2"/>
  <c r="F352" i="2"/>
  <c r="F336" i="2"/>
  <c r="F320" i="2"/>
  <c r="F304" i="2"/>
  <c r="F288" i="2"/>
  <c r="F272" i="2"/>
  <c r="F256" i="2"/>
  <c r="F240" i="2"/>
  <c r="F224" i="2"/>
  <c r="F420" i="2"/>
  <c r="F423" i="2"/>
  <c r="F421" i="2"/>
  <c r="F414" i="2"/>
  <c r="F370" i="2"/>
  <c r="F353" i="2"/>
  <c r="F344" i="2"/>
  <c r="F328" i="2"/>
  <c r="F312" i="2"/>
  <c r="F296" i="2"/>
  <c r="F280" i="2"/>
  <c r="F264" i="2"/>
  <c r="F248" i="2"/>
  <c r="F232" i="2"/>
  <c r="F216" i="2"/>
  <c r="F5" i="2"/>
  <c r="F8" i="2"/>
  <c r="F57" i="2"/>
  <c r="F73" i="2"/>
  <c r="F89" i="2"/>
  <c r="F105" i="2"/>
  <c r="F121" i="2"/>
  <c r="F137" i="2"/>
  <c r="F153" i="2"/>
  <c r="F169" i="2"/>
  <c r="F185" i="2"/>
  <c r="F201" i="2"/>
  <c r="F217" i="2"/>
  <c r="F219" i="2"/>
  <c r="F226" i="2"/>
  <c r="F231" i="2"/>
  <c r="F245" i="2"/>
  <c r="F269" i="2"/>
  <c r="F282" i="2"/>
  <c r="F306" i="2"/>
  <c r="F319" i="2"/>
  <c r="F321" i="2"/>
  <c r="F334" i="2"/>
  <c r="F341" i="2"/>
  <c r="F343" i="2"/>
  <c r="F381" i="2"/>
  <c r="F383" i="2"/>
  <c r="F385" i="2"/>
  <c r="F74" i="3"/>
  <c r="F407" i="2"/>
  <c r="F427" i="2"/>
  <c r="F338" i="2"/>
  <c r="F349" i="2"/>
  <c r="F363" i="2"/>
  <c r="F365" i="2"/>
  <c r="F405" i="2"/>
  <c r="F418" i="2"/>
  <c r="F118" i="2"/>
  <c r="F120" i="2"/>
  <c r="F127" i="2"/>
  <c r="F134" i="2"/>
  <c r="F136" i="2"/>
  <c r="F143" i="2"/>
  <c r="F150" i="2"/>
  <c r="F152" i="2"/>
  <c r="F159" i="2"/>
  <c r="F166" i="2"/>
  <c r="F168" i="2"/>
  <c r="F175" i="2"/>
  <c r="F182" i="2"/>
  <c r="F184" i="2"/>
  <c r="F191" i="2"/>
  <c r="F198" i="2"/>
  <c r="F200" i="2"/>
  <c r="F207" i="2"/>
  <c r="F214" i="2"/>
  <c r="F225" i="2"/>
  <c r="F239" i="2"/>
  <c r="F244" i="2"/>
  <c r="F253" i="2"/>
  <c r="F266" i="2"/>
  <c r="F290" i="2"/>
  <c r="F303" i="2"/>
  <c r="F305" i="2"/>
  <c r="F318" i="2"/>
  <c r="F325" i="2"/>
  <c r="F327" i="2"/>
  <c r="F331" i="2"/>
  <c r="F340" i="2"/>
  <c r="F367" i="2"/>
  <c r="F369" i="2"/>
  <c r="F3" i="2"/>
  <c r="F6" i="2"/>
  <c r="F49" i="2"/>
  <c r="F65" i="2"/>
  <c r="F81" i="2"/>
  <c r="F97" i="2"/>
  <c r="F113" i="2"/>
  <c r="F129" i="2"/>
  <c r="F145" i="2"/>
  <c r="F161" i="2"/>
  <c r="F177" i="2"/>
  <c r="F193" i="2"/>
  <c r="F209" i="2"/>
  <c r="F218" i="2"/>
  <c r="F230" i="2"/>
  <c r="F241" i="2"/>
  <c r="F255" i="2"/>
  <c r="F257" i="2"/>
  <c r="F270" i="2"/>
  <c r="F277" i="2"/>
  <c r="F279" i="2"/>
  <c r="F283" i="2"/>
  <c r="F292" i="2"/>
  <c r="F333" i="2"/>
  <c r="F346" i="2"/>
  <c r="F351" i="2"/>
  <c r="F362" i="2"/>
  <c r="F378" i="2"/>
  <c r="F388" i="2"/>
  <c r="F399" i="2"/>
  <c r="F401" i="2"/>
  <c r="F208" i="3"/>
  <c r="F143" i="3"/>
  <c r="F133" i="3"/>
  <c r="F114" i="3"/>
  <c r="F79" i="3"/>
  <c r="F69" i="3"/>
  <c r="F50" i="3"/>
  <c r="F15" i="3"/>
  <c r="F71" i="3"/>
  <c r="F61" i="3"/>
  <c r="F42" i="3"/>
  <c r="F7" i="3"/>
  <c r="F183" i="3"/>
  <c r="F173" i="3"/>
  <c r="F154" i="3"/>
  <c r="F119" i="3"/>
  <c r="F109" i="3"/>
  <c r="F90" i="3"/>
  <c r="F163" i="2"/>
  <c r="F170" i="2"/>
  <c r="F172" i="2"/>
  <c r="F179" i="2"/>
  <c r="F186" i="2"/>
  <c r="F188" i="2"/>
  <c r="F195" i="2"/>
  <c r="F202" i="2"/>
  <c r="F204" i="2"/>
  <c r="F211" i="2"/>
  <c r="F222" i="2"/>
  <c r="F227" i="2"/>
  <c r="F234" i="2"/>
  <c r="F246" i="2"/>
  <c r="F285" i="2"/>
  <c r="F298" i="2"/>
  <c r="F322" i="2"/>
  <c r="F335" i="2"/>
  <c r="F337" i="2"/>
  <c r="F426" i="2"/>
  <c r="F26" i="3"/>
  <c r="F278" i="3"/>
  <c r="F34" i="3"/>
  <c r="F53" i="3"/>
  <c r="F63" i="3"/>
  <c r="F98" i="3"/>
  <c r="F117" i="3"/>
  <c r="F127" i="3"/>
  <c r="F162" i="3"/>
  <c r="F181" i="3"/>
  <c r="F191" i="3"/>
  <c r="F307" i="3"/>
  <c r="F131" i="3"/>
  <c r="F106" i="3"/>
  <c r="F125" i="3"/>
  <c r="F135" i="3"/>
  <c r="F170" i="3"/>
  <c r="F189" i="3"/>
  <c r="F199" i="3"/>
  <c r="F213" i="3"/>
  <c r="F246" i="3"/>
  <c r="F346" i="3"/>
  <c r="F407" i="3"/>
  <c r="F178" i="3"/>
  <c r="F197" i="3"/>
  <c r="F205" i="3"/>
  <c r="F337" i="3"/>
  <c r="F365" i="3"/>
  <c r="F372" i="3"/>
  <c r="F417" i="3"/>
  <c r="F388" i="3"/>
  <c r="F13" i="3"/>
  <c r="F23" i="3"/>
  <c r="F58" i="3"/>
  <c r="F77" i="3"/>
  <c r="F87" i="3"/>
  <c r="F122" i="3"/>
  <c r="F141" i="3"/>
  <c r="F151" i="3"/>
  <c r="F186" i="3"/>
  <c r="F238" i="3"/>
  <c r="F21" i="3"/>
  <c r="F31" i="3"/>
  <c r="F66" i="3"/>
  <c r="F85" i="3"/>
  <c r="F95" i="3"/>
  <c r="F130" i="3"/>
  <c r="F149" i="3"/>
  <c r="F159" i="3"/>
  <c r="F194" i="3"/>
  <c r="F202" i="3"/>
  <c r="F273" i="3"/>
  <c r="F8" i="3"/>
  <c r="F10" i="3"/>
  <c r="F29" i="3"/>
  <c r="F39" i="3"/>
  <c r="F93" i="3"/>
  <c r="F103" i="3"/>
  <c r="F138" i="3"/>
  <c r="F157" i="3"/>
  <c r="F167" i="3"/>
  <c r="F214" i="3"/>
  <c r="F250" i="3"/>
  <c r="F245" i="3"/>
  <c r="F233" i="3"/>
  <c r="F226" i="3"/>
  <c r="F217" i="3"/>
  <c r="F212" i="3"/>
  <c r="F270" i="3"/>
  <c r="F265" i="3"/>
  <c r="F18" i="3"/>
  <c r="F37" i="3"/>
  <c r="F47" i="3"/>
  <c r="F82" i="3"/>
  <c r="F101" i="3"/>
  <c r="F111" i="3"/>
  <c r="F146" i="3"/>
  <c r="F165" i="3"/>
  <c r="F175" i="3"/>
  <c r="F241" i="3"/>
  <c r="F350" i="3"/>
  <c r="F352" i="3"/>
  <c r="F3" i="3"/>
  <c r="F16" i="3"/>
  <c r="F24" i="3"/>
  <c r="F32" i="3"/>
  <c r="F40" i="3"/>
  <c r="F48" i="3"/>
  <c r="F56" i="3"/>
  <c r="F64" i="3"/>
  <c r="F72" i="3"/>
  <c r="F80" i="3"/>
  <c r="F88" i="3"/>
  <c r="F96" i="3"/>
  <c r="F104" i="3"/>
  <c r="F112" i="3"/>
  <c r="F120" i="3"/>
  <c r="F128" i="3"/>
  <c r="F136" i="3"/>
  <c r="F144" i="3"/>
  <c r="F152" i="3"/>
  <c r="F160" i="3"/>
  <c r="F168" i="3"/>
  <c r="F176" i="3"/>
  <c r="F184" i="3"/>
  <c r="F192" i="3"/>
  <c r="F200" i="3"/>
  <c r="F210" i="3"/>
  <c r="F222" i="3"/>
  <c r="F229" i="3"/>
  <c r="F253" i="3"/>
  <c r="F258" i="3"/>
  <c r="F289" i="3"/>
  <c r="F298" i="3"/>
  <c r="F302" i="3"/>
  <c r="F304" i="3"/>
  <c r="F317" i="3"/>
  <c r="F324" i="3"/>
  <c r="F359" i="3"/>
  <c r="F387" i="3"/>
  <c r="F311" i="3"/>
  <c r="F339" i="3"/>
  <c r="F369" i="3"/>
  <c r="F378" i="3"/>
  <c r="F382" i="3"/>
  <c r="F384" i="3"/>
  <c r="F397" i="3"/>
  <c r="F404" i="3"/>
  <c r="F277" i="3"/>
  <c r="F282" i="3"/>
  <c r="F291" i="3"/>
  <c r="F321" i="3"/>
  <c r="F330" i="3"/>
  <c r="F334" i="3"/>
  <c r="F336" i="3"/>
  <c r="F349" i="3"/>
  <c r="F356" i="3"/>
  <c r="F391" i="3"/>
  <c r="F257" i="3"/>
  <c r="F262" i="3"/>
  <c r="F286" i="3"/>
  <c r="F288" i="3"/>
  <c r="F301" i="3"/>
  <c r="F308" i="3"/>
  <c r="F343" i="3"/>
  <c r="F371" i="3"/>
  <c r="F401" i="3"/>
  <c r="F410" i="3"/>
  <c r="F414" i="3"/>
  <c r="F416" i="3"/>
  <c r="F420" i="3"/>
  <c r="F6" i="3"/>
  <c r="F12" i="3"/>
  <c r="F20" i="3"/>
  <c r="F28" i="3"/>
  <c r="F36" i="3"/>
  <c r="F44" i="3"/>
  <c r="F52" i="3"/>
  <c r="F60" i="3"/>
  <c r="F68" i="3"/>
  <c r="F76" i="3"/>
  <c r="F84" i="3"/>
  <c r="F92" i="3"/>
  <c r="F100" i="3"/>
  <c r="F108" i="3"/>
  <c r="F116" i="3"/>
  <c r="F124" i="3"/>
  <c r="F132" i="3"/>
  <c r="F140" i="3"/>
  <c r="F148" i="3"/>
  <c r="F156" i="3"/>
  <c r="F164" i="3"/>
  <c r="F172" i="3"/>
  <c r="F180" i="3"/>
  <c r="F188" i="3"/>
  <c r="F196" i="3"/>
  <c r="F204" i="3"/>
  <c r="F209" i="3"/>
  <c r="F221" i="3"/>
  <c r="F230" i="3"/>
  <c r="F237" i="3"/>
  <c r="F242" i="3"/>
  <c r="F269" i="3"/>
  <c r="F274" i="3"/>
  <c r="F295" i="3"/>
  <c r="F323" i="3"/>
  <c r="F353" i="3"/>
  <c r="F362" i="3"/>
  <c r="F366" i="3"/>
  <c r="F368" i="3"/>
  <c r="F381" i="3"/>
  <c r="F424" i="3"/>
  <c r="F421" i="3"/>
  <c r="F418" i="3"/>
  <c r="F408" i="3"/>
  <c r="F405" i="3"/>
  <c r="F402" i="3"/>
  <c r="F392" i="3"/>
  <c r="F389" i="3"/>
  <c r="F386" i="3"/>
  <c r="F376" i="3"/>
  <c r="F373" i="3"/>
  <c r="F370" i="3"/>
  <c r="F360" i="3"/>
  <c r="F357" i="3"/>
  <c r="F354" i="3"/>
  <c r="F344" i="3"/>
  <c r="F341" i="3"/>
  <c r="F338" i="3"/>
  <c r="F328" i="3"/>
  <c r="F325" i="3"/>
  <c r="F322" i="3"/>
  <c r="F312" i="3"/>
  <c r="F309" i="3"/>
  <c r="F306" i="3"/>
  <c r="F296" i="3"/>
  <c r="F293" i="3"/>
  <c r="F290" i="3"/>
  <c r="F431" i="3"/>
  <c r="F415" i="3"/>
  <c r="F399" i="3"/>
  <c r="F383" i="3"/>
  <c r="F367" i="3"/>
  <c r="F351" i="3"/>
  <c r="F335" i="3"/>
  <c r="F319" i="3"/>
  <c r="F303" i="3"/>
  <c r="F287" i="3"/>
  <c r="F280" i="3"/>
  <c r="F276" i="3"/>
  <c r="F272" i="3"/>
  <c r="F268" i="3"/>
  <c r="F264" i="3"/>
  <c r="F260" i="3"/>
  <c r="F256" i="3"/>
  <c r="F252" i="3"/>
  <c r="F248" i="3"/>
  <c r="F244" i="3"/>
  <c r="F240" i="3"/>
  <c r="F236" i="3"/>
  <c r="F232" i="3"/>
  <c r="F228" i="3"/>
  <c r="F224" i="3"/>
  <c r="F220" i="3"/>
  <c r="F428" i="3"/>
  <c r="F425" i="3"/>
  <c r="F422" i="3"/>
  <c r="F412" i="3"/>
  <c r="F409" i="3"/>
  <c r="F406" i="3"/>
  <c r="F396" i="3"/>
  <c r="F393" i="3"/>
  <c r="F390" i="3"/>
  <c r="F380" i="3"/>
  <c r="F377" i="3"/>
  <c r="F374" i="3"/>
  <c r="F364" i="3"/>
  <c r="F361" i="3"/>
  <c r="F358" i="3"/>
  <c r="F348" i="3"/>
  <c r="F345" i="3"/>
  <c r="F342" i="3"/>
  <c r="F332" i="3"/>
  <c r="F329" i="3"/>
  <c r="F326" i="3"/>
  <c r="F316" i="3"/>
  <c r="F313" i="3"/>
  <c r="F310" i="3"/>
  <c r="F300" i="3"/>
  <c r="F297" i="3"/>
  <c r="F294" i="3"/>
  <c r="F284" i="3"/>
  <c r="F419" i="3"/>
  <c r="F432" i="3"/>
  <c r="F429" i="3"/>
  <c r="F426" i="3"/>
  <c r="F423" i="3"/>
  <c r="F433" i="3"/>
  <c r="F430" i="3"/>
  <c r="F427" i="3"/>
  <c r="F411" i="3"/>
  <c r="F395" i="3"/>
  <c r="F379" i="3"/>
  <c r="F363" i="3"/>
  <c r="F347" i="3"/>
  <c r="F331" i="3"/>
  <c r="F315" i="3"/>
  <c r="F299" i="3"/>
  <c r="F283" i="3"/>
  <c r="F279" i="3"/>
  <c r="F275" i="3"/>
  <c r="F271" i="3"/>
  <c r="F267" i="3"/>
  <c r="F263" i="3"/>
  <c r="F259" i="3"/>
  <c r="F255" i="3"/>
  <c r="F251" i="3"/>
  <c r="F247" i="3"/>
  <c r="F243" i="3"/>
  <c r="F239" i="3"/>
  <c r="F235" i="3"/>
  <c r="F231" i="3"/>
  <c r="F227" i="3"/>
  <c r="F223" i="3"/>
  <c r="F219" i="3"/>
  <c r="F215" i="3"/>
  <c r="F211" i="3"/>
  <c r="F207" i="3"/>
  <c r="F9" i="3"/>
  <c r="F14" i="3"/>
  <c r="F17" i="3"/>
  <c r="F22" i="3"/>
  <c r="F25" i="3"/>
  <c r="F30" i="3"/>
  <c r="F33" i="3"/>
  <c r="F38" i="3"/>
  <c r="F41" i="3"/>
  <c r="F46" i="3"/>
  <c r="F49" i="3"/>
  <c r="F54" i="3"/>
  <c r="F57" i="3"/>
  <c r="F62" i="3"/>
  <c r="F65" i="3"/>
  <c r="F70" i="3"/>
  <c r="F73" i="3"/>
  <c r="F78" i="3"/>
  <c r="F81" i="3"/>
  <c r="F86" i="3"/>
  <c r="F89" i="3"/>
  <c r="F94" i="3"/>
  <c r="F97" i="3"/>
  <c r="F102" i="3"/>
  <c r="F105" i="3"/>
  <c r="F110" i="3"/>
  <c r="F113" i="3"/>
  <c r="F118" i="3"/>
  <c r="F121" i="3"/>
  <c r="F126" i="3"/>
  <c r="F129" i="3"/>
  <c r="F134" i="3"/>
  <c r="F137" i="3"/>
  <c r="F142" i="3"/>
  <c r="F145" i="3"/>
  <c r="F150" i="3"/>
  <c r="F153" i="3"/>
  <c r="F158" i="3"/>
  <c r="F161" i="3"/>
  <c r="F166" i="3"/>
  <c r="F169" i="3"/>
  <c r="F174" i="3"/>
  <c r="F177" i="3"/>
  <c r="F182" i="3"/>
  <c r="F185" i="3"/>
  <c r="F190" i="3"/>
  <c r="F193" i="3"/>
  <c r="F198" i="3"/>
  <c r="F201" i="3"/>
  <c r="F206" i="3"/>
  <c r="F216" i="3"/>
  <c r="F249" i="3"/>
  <c r="F254" i="3"/>
  <c r="F281" i="3"/>
  <c r="F305" i="3"/>
  <c r="F314" i="3"/>
  <c r="F318" i="3"/>
  <c r="F320" i="3"/>
  <c r="F333" i="3"/>
  <c r="F340" i="3"/>
  <c r="F375" i="3"/>
  <c r="F403" i="3"/>
  <c r="F5" i="3"/>
  <c r="F11" i="3"/>
  <c r="F19" i="3"/>
  <c r="F27" i="3"/>
  <c r="F35" i="3"/>
  <c r="F43" i="3"/>
  <c r="F51" i="3"/>
  <c r="F59" i="3"/>
  <c r="F67" i="3"/>
  <c r="F75" i="3"/>
  <c r="F83" i="3"/>
  <c r="F91" i="3"/>
  <c r="F99" i="3"/>
  <c r="F107" i="3"/>
  <c r="F115" i="3"/>
  <c r="F123" i="3"/>
  <c r="F139" i="3"/>
  <c r="F147" i="3"/>
  <c r="F155" i="3"/>
  <c r="F163" i="3"/>
  <c r="F171" i="3"/>
  <c r="F179" i="3"/>
  <c r="F187" i="3"/>
  <c r="F195" i="3"/>
  <c r="F203" i="3"/>
  <c r="F218" i="3"/>
  <c r="F225" i="3"/>
  <c r="F234" i="3"/>
  <c r="F261" i="3"/>
  <c r="F266" i="3"/>
  <c r="F285" i="3"/>
  <c r="F292" i="3"/>
  <c r="F327" i="3"/>
  <c r="F355" i="3"/>
  <c r="F385" i="3"/>
  <c r="F394" i="3"/>
  <c r="F398" i="3"/>
  <c r="F400" i="3"/>
  <c r="F413" i="3"/>
  <c r="F13" i="4"/>
  <c r="F21" i="4"/>
  <c r="F29" i="4"/>
  <c r="F37" i="4"/>
  <c r="F45" i="4"/>
  <c r="F53" i="4"/>
  <c r="F61" i="4"/>
  <c r="F69" i="4"/>
  <c r="F77" i="4"/>
  <c r="F85" i="4"/>
  <c r="F90" i="4"/>
  <c r="F137" i="4"/>
  <c r="F142" i="4"/>
  <c r="F144" i="4"/>
  <c r="F147" i="4"/>
  <c r="F149" i="4"/>
  <c r="F163" i="4"/>
  <c r="F165" i="4"/>
  <c r="F179" i="4"/>
  <c r="F181" i="4"/>
  <c r="F195" i="4"/>
  <c r="F197" i="4"/>
  <c r="F211" i="4"/>
  <c r="F213" i="4"/>
  <c r="F229" i="4"/>
  <c r="F277" i="4"/>
  <c r="F353" i="4"/>
  <c r="F6" i="4"/>
  <c r="F113" i="4"/>
  <c r="F118" i="4"/>
  <c r="F120" i="4"/>
  <c r="F123" i="4"/>
  <c r="F125" i="4"/>
  <c r="F130" i="4"/>
  <c r="F158" i="4"/>
  <c r="F160" i="4"/>
  <c r="F174" i="4"/>
  <c r="F176" i="4"/>
  <c r="F190" i="4"/>
  <c r="F192" i="4"/>
  <c r="F206" i="4"/>
  <c r="F208" i="4"/>
  <c r="F227" i="4"/>
  <c r="F238" i="4"/>
  <c r="F240" i="4"/>
  <c r="F253" i="4"/>
  <c r="F262" i="4"/>
  <c r="F264" i="4"/>
  <c r="F275" i="4"/>
  <c r="F294" i="4"/>
  <c r="F296" i="4"/>
  <c r="F431" i="4"/>
  <c r="F421" i="4"/>
  <c r="F418" i="4"/>
  <c r="F415" i="4"/>
  <c r="F405" i="4"/>
  <c r="F402" i="4"/>
  <c r="F399" i="4"/>
  <c r="F389" i="4"/>
  <c r="F386" i="4"/>
  <c r="F383" i="4"/>
  <c r="F373" i="4"/>
  <c r="F370" i="4"/>
  <c r="F367" i="4"/>
  <c r="F357" i="4"/>
  <c r="F354" i="4"/>
  <c r="F351" i="4"/>
  <c r="F341" i="4"/>
  <c r="F428" i="4"/>
  <c r="F412" i="4"/>
  <c r="F396" i="4"/>
  <c r="F380" i="4"/>
  <c r="F364" i="4"/>
  <c r="F348" i="4"/>
  <c r="F338" i="4"/>
  <c r="F334" i="4"/>
  <c r="F330" i="4"/>
  <c r="F326" i="4"/>
  <c r="F322" i="4"/>
  <c r="F318" i="4"/>
  <c r="F314" i="4"/>
  <c r="F310" i="4"/>
  <c r="F306" i="4"/>
  <c r="F302" i="4"/>
  <c r="F298" i="4"/>
  <c r="F425" i="4"/>
  <c r="F422" i="4"/>
  <c r="F419" i="4"/>
  <c r="F409" i="4"/>
  <c r="F406" i="4"/>
  <c r="F403" i="4"/>
  <c r="F393" i="4"/>
  <c r="F390" i="4"/>
  <c r="F387" i="4"/>
  <c r="F377" i="4"/>
  <c r="F374" i="4"/>
  <c r="F371" i="4"/>
  <c r="F361" i="4"/>
  <c r="F358" i="4"/>
  <c r="F355" i="4"/>
  <c r="F345" i="4"/>
  <c r="F342" i="4"/>
  <c r="F429" i="4"/>
  <c r="F426" i="4"/>
  <c r="F423" i="4"/>
  <c r="F420" i="4"/>
  <c r="F433" i="4"/>
  <c r="F430" i="4"/>
  <c r="F427" i="4"/>
  <c r="F424" i="4"/>
  <c r="F408" i="4"/>
  <c r="F392" i="4"/>
  <c r="F376" i="4"/>
  <c r="F360" i="4"/>
  <c r="F344" i="4"/>
  <c r="F337" i="4"/>
  <c r="F333" i="4"/>
  <c r="F329" i="4"/>
  <c r="F325" i="4"/>
  <c r="F321" i="4"/>
  <c r="F317" i="4"/>
  <c r="F313" i="4"/>
  <c r="F416" i="4"/>
  <c r="F407" i="4"/>
  <c r="F382" i="4"/>
  <c r="F352" i="4"/>
  <c r="F339" i="4"/>
  <c r="F305" i="4"/>
  <c r="F300" i="4"/>
  <c r="F290" i="4"/>
  <c r="F282" i="4"/>
  <c r="F274" i="4"/>
  <c r="F266" i="4"/>
  <c r="F258" i="4"/>
  <c r="F250" i="4"/>
  <c r="F242" i="4"/>
  <c r="F234" i="4"/>
  <c r="F226" i="4"/>
  <c r="F218" i="4"/>
  <c r="F210" i="4"/>
  <c r="F202" i="4"/>
  <c r="F194" i="4"/>
  <c r="F186" i="4"/>
  <c r="F178" i="4"/>
  <c r="F170" i="4"/>
  <c r="F162" i="4"/>
  <c r="F154" i="4"/>
  <c r="F398" i="4"/>
  <c r="F372" i="4"/>
  <c r="F332" i="4"/>
  <c r="F327" i="4"/>
  <c r="F315" i="4"/>
  <c r="F303" i="4"/>
  <c r="F401" i="4"/>
  <c r="F394" i="4"/>
  <c r="F368" i="4"/>
  <c r="F340" i="4"/>
  <c r="F335" i="4"/>
  <c r="F311" i="4"/>
  <c r="F417" i="4"/>
  <c r="F410" i="4"/>
  <c r="F388" i="4"/>
  <c r="F404" i="4"/>
  <c r="F381" i="4"/>
  <c r="F379" i="4"/>
  <c r="F375" i="4"/>
  <c r="F366" i="4"/>
  <c r="F316" i="4"/>
  <c r="F309" i="4"/>
  <c r="F304" i="4"/>
  <c r="F432" i="4"/>
  <c r="F397" i="4"/>
  <c r="F395" i="4"/>
  <c r="F384" i="4"/>
  <c r="F356" i="4"/>
  <c r="F336" i="4"/>
  <c r="F331" i="4"/>
  <c r="F307" i="4"/>
  <c r="F297" i="4"/>
  <c r="F289" i="4"/>
  <c r="F281" i="4"/>
  <c r="F273" i="4"/>
  <c r="F265" i="4"/>
  <c r="F257" i="4"/>
  <c r="F249" i="4"/>
  <c r="F241" i="4"/>
  <c r="F233" i="4"/>
  <c r="F225" i="4"/>
  <c r="F413" i="4"/>
  <c r="F411" i="4"/>
  <c r="F400" i="4"/>
  <c r="F391" i="4"/>
  <c r="F369" i="4"/>
  <c r="F362" i="4"/>
  <c r="F349" i="4"/>
  <c r="F347" i="4"/>
  <c r="F343" i="4"/>
  <c r="F324" i="4"/>
  <c r="F319" i="4"/>
  <c r="F312" i="4"/>
  <c r="F295" i="4"/>
  <c r="F292" i="4"/>
  <c r="F287" i="4"/>
  <c r="F284" i="4"/>
  <c r="F279" i="4"/>
  <c r="F276" i="4"/>
  <c r="F271" i="4"/>
  <c r="F268" i="4"/>
  <c r="F263" i="4"/>
  <c r="F260" i="4"/>
  <c r="F255" i="4"/>
  <c r="F252" i="4"/>
  <c r="F247" i="4"/>
  <c r="F244" i="4"/>
  <c r="F239" i="4"/>
  <c r="F236" i="4"/>
  <c r="F231" i="4"/>
  <c r="F228" i="4"/>
  <c r="F223" i="4"/>
  <c r="F220" i="4"/>
  <c r="F215" i="4"/>
  <c r="F212" i="4"/>
  <c r="F207" i="4"/>
  <c r="F204" i="4"/>
  <c r="F199" i="4"/>
  <c r="F196" i="4"/>
  <c r="F191" i="4"/>
  <c r="F188" i="4"/>
  <c r="F183" i="4"/>
  <c r="F180" i="4"/>
  <c r="F175" i="4"/>
  <c r="F172" i="4"/>
  <c r="F167" i="4"/>
  <c r="F164" i="4"/>
  <c r="F159" i="4"/>
  <c r="F156" i="4"/>
  <c r="F151" i="4"/>
  <c r="F148" i="4"/>
  <c r="F143" i="4"/>
  <c r="F140" i="4"/>
  <c r="F135" i="4"/>
  <c r="F132" i="4"/>
  <c r="F127" i="4"/>
  <c r="F124" i="4"/>
  <c r="F119" i="4"/>
  <c r="F116" i="4"/>
  <c r="F111" i="4"/>
  <c r="F108" i="4"/>
  <c r="F103" i="4"/>
  <c r="F100" i="4"/>
  <c r="F95" i="4"/>
  <c r="F92" i="4"/>
  <c r="F87" i="4"/>
  <c r="F10" i="4"/>
  <c r="F18" i="4"/>
  <c r="F26" i="4"/>
  <c r="F34" i="4"/>
  <c r="F42" i="4"/>
  <c r="F50" i="4"/>
  <c r="F58" i="4"/>
  <c r="F66" i="4"/>
  <c r="F74" i="4"/>
  <c r="F82" i="4"/>
  <c r="F89" i="4"/>
  <c r="F94" i="4"/>
  <c r="F96" i="4"/>
  <c r="F99" i="4"/>
  <c r="F101" i="4"/>
  <c r="F106" i="4"/>
  <c r="F153" i="4"/>
  <c r="F169" i="4"/>
  <c r="F185" i="4"/>
  <c r="F201" i="4"/>
  <c r="F251" i="4"/>
  <c r="F285" i="4"/>
  <c r="F363" i="4"/>
  <c r="F12" i="4"/>
  <c r="F15" i="4"/>
  <c r="F20" i="4"/>
  <c r="F23" i="4"/>
  <c r="F28" i="4"/>
  <c r="F31" i="4"/>
  <c r="F36" i="4"/>
  <c r="F39" i="4"/>
  <c r="F44" i="4"/>
  <c r="F47" i="4"/>
  <c r="F52" i="4"/>
  <c r="F55" i="4"/>
  <c r="F60" i="4"/>
  <c r="F63" i="4"/>
  <c r="F68" i="4"/>
  <c r="F71" i="4"/>
  <c r="F76" i="4"/>
  <c r="F79" i="4"/>
  <c r="F84" i="4"/>
  <c r="F129" i="4"/>
  <c r="F134" i="4"/>
  <c r="F136" i="4"/>
  <c r="F139" i="4"/>
  <c r="F141" i="4"/>
  <c r="F146" i="4"/>
  <c r="F217" i="4"/>
  <c r="F222" i="4"/>
  <c r="F224" i="4"/>
  <c r="F237" i="4"/>
  <c r="F270" i="4"/>
  <c r="F272" i="4"/>
  <c r="F283" i="4"/>
  <c r="F328" i="4"/>
  <c r="F5" i="4"/>
  <c r="F9" i="4"/>
  <c r="F17" i="4"/>
  <c r="F25" i="4"/>
  <c r="F33" i="4"/>
  <c r="F41" i="4"/>
  <c r="F49" i="4"/>
  <c r="F57" i="4"/>
  <c r="F65" i="4"/>
  <c r="F73" i="4"/>
  <c r="F81" i="4"/>
  <c r="F105" i="4"/>
  <c r="F110" i="4"/>
  <c r="F112" i="4"/>
  <c r="F115" i="4"/>
  <c r="F117" i="4"/>
  <c r="F122" i="4"/>
  <c r="F155" i="4"/>
  <c r="F157" i="4"/>
  <c r="F171" i="4"/>
  <c r="F173" i="4"/>
  <c r="F187" i="4"/>
  <c r="F189" i="4"/>
  <c r="F203" i="4"/>
  <c r="F205" i="4"/>
  <c r="F235" i="4"/>
  <c r="F246" i="4"/>
  <c r="F248" i="4"/>
  <c r="F261" i="4"/>
  <c r="F293" i="4"/>
  <c r="F320" i="4"/>
  <c r="F350" i="4"/>
  <c r="F4" i="4"/>
  <c r="F8" i="4"/>
  <c r="F86" i="4"/>
  <c r="F88" i="4"/>
  <c r="F91" i="4"/>
  <c r="F93" i="4"/>
  <c r="F98" i="4"/>
  <c r="F145" i="4"/>
  <c r="F150" i="4"/>
  <c r="F152" i="4"/>
  <c r="F166" i="4"/>
  <c r="F168" i="4"/>
  <c r="F182" i="4"/>
  <c r="F184" i="4"/>
  <c r="F198" i="4"/>
  <c r="F200" i="4"/>
  <c r="F219" i="4"/>
  <c r="F221" i="4"/>
  <c r="F259" i="4"/>
  <c r="F278" i="4"/>
  <c r="F280" i="4"/>
  <c r="F291" i="4"/>
  <c r="F301" i="4"/>
  <c r="F359" i="4"/>
  <c r="F378" i="4"/>
  <c r="F414" i="4"/>
  <c r="F3" i="4"/>
  <c r="F7" i="4"/>
  <c r="F14" i="4"/>
  <c r="F22" i="4"/>
  <c r="F30" i="4"/>
  <c r="F38" i="4"/>
  <c r="F46" i="4"/>
  <c r="F54" i="4"/>
  <c r="F62" i="4"/>
  <c r="F70" i="4"/>
  <c r="F78" i="4"/>
  <c r="F121" i="4"/>
  <c r="F126" i="4"/>
  <c r="F128" i="4"/>
  <c r="F131" i="4"/>
  <c r="F133" i="4"/>
  <c r="F138" i="4"/>
  <c r="F161" i="4"/>
  <c r="F177" i="4"/>
  <c r="F193" i="4"/>
  <c r="F209" i="4"/>
  <c r="F214" i="4"/>
  <c r="F216" i="4"/>
  <c r="F230" i="4"/>
  <c r="F232" i="4"/>
  <c r="F245" i="4"/>
  <c r="F269" i="4"/>
  <c r="F299" i="4"/>
  <c r="F346" i="4"/>
  <c r="F385" i="4"/>
  <c r="F2" i="4"/>
  <c r="F11" i="4"/>
  <c r="F16" i="4"/>
  <c r="F19" i="4"/>
  <c r="F24" i="4"/>
  <c r="F27" i="4"/>
  <c r="F32" i="4"/>
  <c r="F35" i="4"/>
  <c r="F40" i="4"/>
  <c r="F43" i="4"/>
  <c r="F48" i="4"/>
  <c r="F51" i="4"/>
  <c r="F56" i="4"/>
  <c r="F59" i="4"/>
  <c r="F64" i="4"/>
  <c r="F67" i="4"/>
  <c r="F72" i="4"/>
  <c r="F75" i="4"/>
  <c r="F80" i="4"/>
  <c r="F83" i="4"/>
  <c r="F97" i="4"/>
  <c r="F102" i="4"/>
  <c r="F104" i="4"/>
  <c r="F107" i="4"/>
  <c r="F109" i="4"/>
  <c r="F114" i="4"/>
  <c r="F243" i="4"/>
  <c r="F254" i="4"/>
  <c r="F256" i="4"/>
  <c r="F267" i="4"/>
  <c r="F286" i="4"/>
  <c r="F288" i="4"/>
  <c r="F308" i="4"/>
  <c r="F323" i="4"/>
  <c r="F11" i="5"/>
  <c r="F14" i="5"/>
  <c r="F24" i="5"/>
  <c r="F27" i="5"/>
  <c r="F30" i="5"/>
  <c r="F40" i="5"/>
  <c r="F43" i="5"/>
  <c r="F46" i="5"/>
  <c r="F56" i="5"/>
  <c r="F59" i="5"/>
  <c r="F62" i="5"/>
  <c r="F72" i="5"/>
  <c r="F75" i="5"/>
  <c r="F78" i="5"/>
  <c r="F88" i="5"/>
  <c r="F91" i="5"/>
  <c r="F94" i="5"/>
  <c r="F104" i="5"/>
  <c r="F107" i="5"/>
  <c r="F110" i="5"/>
  <c r="F120" i="5"/>
  <c r="F123" i="5"/>
  <c r="F126" i="5"/>
  <c r="F136" i="5"/>
  <c r="F139" i="5"/>
  <c r="F142" i="5"/>
  <c r="F177" i="5"/>
  <c r="F180" i="5"/>
  <c r="F185" i="5"/>
  <c r="F192" i="5"/>
  <c r="F204" i="5"/>
  <c r="F213" i="5"/>
  <c r="F226" i="5"/>
  <c r="F17" i="5"/>
  <c r="F33" i="5"/>
  <c r="F49" i="5"/>
  <c r="F65" i="5"/>
  <c r="F81" i="5"/>
  <c r="F97" i="5"/>
  <c r="F113" i="5"/>
  <c r="F129" i="5"/>
  <c r="F145" i="5"/>
  <c r="F151" i="5"/>
  <c r="F156" i="5"/>
  <c r="F159" i="5"/>
  <c r="F168" i="5"/>
  <c r="F187" i="5"/>
  <c r="F197" i="5"/>
  <c r="F262" i="5"/>
  <c r="F6" i="5"/>
  <c r="F10" i="5"/>
  <c r="F20" i="5"/>
  <c r="F23" i="5"/>
  <c r="F26" i="5"/>
  <c r="F36" i="5"/>
  <c r="F39" i="5"/>
  <c r="F42" i="5"/>
  <c r="F52" i="5"/>
  <c r="F55" i="5"/>
  <c r="F58" i="5"/>
  <c r="F68" i="5"/>
  <c r="F71" i="5"/>
  <c r="F74" i="5"/>
  <c r="F84" i="5"/>
  <c r="F87" i="5"/>
  <c r="F90" i="5"/>
  <c r="F100" i="5"/>
  <c r="F103" i="5"/>
  <c r="F106" i="5"/>
  <c r="F116" i="5"/>
  <c r="F119" i="5"/>
  <c r="F122" i="5"/>
  <c r="F132" i="5"/>
  <c r="F135" i="5"/>
  <c r="F138" i="5"/>
  <c r="F148" i="5"/>
  <c r="F162" i="5"/>
  <c r="F165" i="5"/>
  <c r="F173" i="5"/>
  <c r="F176" i="5"/>
  <c r="F179" i="5"/>
  <c r="F182" i="5"/>
  <c r="F189" i="5"/>
  <c r="F194" i="5"/>
  <c r="F210" i="5"/>
  <c r="F217" i="5"/>
  <c r="F219" i="5"/>
  <c r="F223" i="5"/>
  <c r="F230" i="5"/>
  <c r="F433" i="5"/>
  <c r="F430" i="5"/>
  <c r="F420" i="5"/>
  <c r="F417" i="5"/>
  <c r="F414" i="5"/>
  <c r="F404" i="5"/>
  <c r="F401" i="5"/>
  <c r="F398" i="5"/>
  <c r="F388" i="5"/>
  <c r="F385" i="5"/>
  <c r="F382" i="5"/>
  <c r="F372" i="5"/>
  <c r="F369" i="5"/>
  <c r="F366" i="5"/>
  <c r="F427" i="5"/>
  <c r="F411" i="5"/>
  <c r="F395" i="5"/>
  <c r="F379" i="5"/>
  <c r="F363" i="5"/>
  <c r="F347" i="5"/>
  <c r="F331" i="5"/>
  <c r="F315" i="5"/>
  <c r="F299" i="5"/>
  <c r="F424" i="5"/>
  <c r="F421" i="5"/>
  <c r="F418" i="5"/>
  <c r="F408" i="5"/>
  <c r="F405" i="5"/>
  <c r="F402" i="5"/>
  <c r="F392" i="5"/>
  <c r="F389" i="5"/>
  <c r="F386" i="5"/>
  <c r="F376" i="5"/>
  <c r="F373" i="5"/>
  <c r="F370" i="5"/>
  <c r="F360" i="5"/>
  <c r="F357" i="5"/>
  <c r="F354" i="5"/>
  <c r="F431" i="5"/>
  <c r="F415" i="5"/>
  <c r="F428" i="5"/>
  <c r="F425" i="5"/>
  <c r="F422" i="5"/>
  <c r="F419" i="5"/>
  <c r="F423" i="5"/>
  <c r="F407" i="5"/>
  <c r="F391" i="5"/>
  <c r="F375" i="5"/>
  <c r="F359" i="5"/>
  <c r="F343" i="5"/>
  <c r="F327" i="5"/>
  <c r="F311" i="5"/>
  <c r="F295" i="5"/>
  <c r="F383" i="5"/>
  <c r="F352" i="5"/>
  <c r="F340" i="5"/>
  <c r="F329" i="5"/>
  <c r="F322" i="5"/>
  <c r="F319" i="5"/>
  <c r="F316" i="5"/>
  <c r="F296" i="5"/>
  <c r="F276" i="5"/>
  <c r="F263" i="5"/>
  <c r="F259" i="5"/>
  <c r="F255" i="5"/>
  <c r="F251" i="5"/>
  <c r="F247" i="5"/>
  <c r="F403" i="5"/>
  <c r="F429" i="5"/>
  <c r="F413" i="5"/>
  <c r="F409" i="5"/>
  <c r="F396" i="5"/>
  <c r="F394" i="5"/>
  <c r="F390" i="5"/>
  <c r="F381" i="5"/>
  <c r="F353" i="5"/>
  <c r="F345" i="5"/>
  <c r="F338" i="5"/>
  <c r="F335" i="5"/>
  <c r="F332" i="5"/>
  <c r="F312" i="5"/>
  <c r="F292" i="5"/>
  <c r="F280" i="5"/>
  <c r="F264" i="5"/>
  <c r="F260" i="5"/>
  <c r="F399" i="5"/>
  <c r="F371" i="5"/>
  <c r="F341" i="5"/>
  <c r="F330" i="5"/>
  <c r="F323" i="5"/>
  <c r="F320" i="5"/>
  <c r="F317" i="5"/>
  <c r="F310" i="5"/>
  <c r="F305" i="5"/>
  <c r="F302" i="5"/>
  <c r="F277" i="5"/>
  <c r="F274" i="5"/>
  <c r="F271" i="5"/>
  <c r="F384" i="5"/>
  <c r="F426" i="5"/>
  <c r="F406" i="5"/>
  <c r="F397" i="5"/>
  <c r="F367" i="5"/>
  <c r="F346" i="5"/>
  <c r="F339" i="5"/>
  <c r="F336" i="5"/>
  <c r="F333" i="5"/>
  <c r="F326" i="5"/>
  <c r="F412" i="5"/>
  <c r="F410" i="5"/>
  <c r="F387" i="5"/>
  <c r="F432" i="5"/>
  <c r="F416" i="5"/>
  <c r="F400" i="5"/>
  <c r="F393" i="5"/>
  <c r="F380" i="5"/>
  <c r="F378" i="5"/>
  <c r="F374" i="5"/>
  <c r="F365" i="5"/>
  <c r="F349" i="5"/>
  <c r="F342" i="5"/>
  <c r="F337" i="5"/>
  <c r="F334" i="5"/>
  <c r="F309" i="5"/>
  <c r="F298" i="5"/>
  <c r="F291" i="5"/>
  <c r="F288" i="5"/>
  <c r="F285" i="5"/>
  <c r="F282" i="5"/>
  <c r="F368" i="5"/>
  <c r="F328" i="5"/>
  <c r="F307" i="5"/>
  <c r="F294" i="5"/>
  <c r="F290" i="5"/>
  <c r="F266" i="5"/>
  <c r="F261" i="5"/>
  <c r="F234" i="5"/>
  <c r="F218" i="5"/>
  <c r="F202" i="5"/>
  <c r="F186" i="5"/>
  <c r="F170" i="5"/>
  <c r="F154" i="5"/>
  <c r="F377" i="5"/>
  <c r="F355" i="5"/>
  <c r="F313" i="5"/>
  <c r="F300" i="5"/>
  <c r="F283" i="5"/>
  <c r="F269" i="5"/>
  <c r="F253" i="5"/>
  <c r="F250" i="5"/>
  <c r="F244" i="5"/>
  <c r="F241" i="5"/>
  <c r="F231" i="5"/>
  <c r="F228" i="5"/>
  <c r="F225" i="5"/>
  <c r="F215" i="5"/>
  <c r="F212" i="5"/>
  <c r="F209" i="5"/>
  <c r="F199" i="5"/>
  <c r="F196" i="5"/>
  <c r="F193" i="5"/>
  <c r="F325" i="5"/>
  <c r="F321" i="5"/>
  <c r="F278" i="5"/>
  <c r="F272" i="5"/>
  <c r="F267" i="5"/>
  <c r="F256" i="5"/>
  <c r="F238" i="5"/>
  <c r="F222" i="5"/>
  <c r="F206" i="5"/>
  <c r="F190" i="5"/>
  <c r="F361" i="5"/>
  <c r="F344" i="5"/>
  <c r="F303" i="5"/>
  <c r="F286" i="5"/>
  <c r="F270" i="5"/>
  <c r="F350" i="5"/>
  <c r="F314" i="5"/>
  <c r="F308" i="5"/>
  <c r="F301" i="5"/>
  <c r="F297" i="5"/>
  <c r="F293" i="5"/>
  <c r="F284" i="5"/>
  <c r="F281" i="5"/>
  <c r="F257" i="5"/>
  <c r="F254" i="5"/>
  <c r="F248" i="5"/>
  <c r="F242" i="5"/>
  <c r="F358" i="5"/>
  <c r="F356" i="5"/>
  <c r="F348" i="5"/>
  <c r="F318" i="5"/>
  <c r="F306" i="5"/>
  <c r="F289" i="5"/>
  <c r="F279" i="5"/>
  <c r="F275" i="5"/>
  <c r="F273" i="5"/>
  <c r="F268" i="5"/>
  <c r="F265" i="5"/>
  <c r="F239" i="5"/>
  <c r="F236" i="5"/>
  <c r="F233" i="5"/>
  <c r="F304" i="5"/>
  <c r="F287" i="5"/>
  <c r="F364" i="5"/>
  <c r="F362" i="5"/>
  <c r="F351" i="5"/>
  <c r="F324" i="5"/>
  <c r="F258" i="5"/>
  <c r="F252" i="5"/>
  <c r="F243" i="5"/>
  <c r="F240" i="5"/>
  <c r="F237" i="5"/>
  <c r="F227" i="5"/>
  <c r="F224" i="5"/>
  <c r="F221" i="5"/>
  <c r="F211" i="5"/>
  <c r="F208" i="5"/>
  <c r="F205" i="5"/>
  <c r="F13" i="5"/>
  <c r="F29" i="5"/>
  <c r="F45" i="5"/>
  <c r="F61" i="5"/>
  <c r="F77" i="5"/>
  <c r="F93" i="5"/>
  <c r="F109" i="5"/>
  <c r="F125" i="5"/>
  <c r="F141" i="5"/>
  <c r="F153" i="5"/>
  <c r="F191" i="5"/>
  <c r="F201" i="5"/>
  <c r="F232" i="5"/>
  <c r="F16" i="5"/>
  <c r="F19" i="5"/>
  <c r="F22" i="5"/>
  <c r="F32" i="5"/>
  <c r="F35" i="5"/>
  <c r="F38" i="5"/>
  <c r="F48" i="5"/>
  <c r="F51" i="5"/>
  <c r="F54" i="5"/>
  <c r="F67" i="5"/>
  <c r="F70" i="5"/>
  <c r="F80" i="5"/>
  <c r="F83" i="5"/>
  <c r="F96" i="5"/>
  <c r="F99" i="5"/>
  <c r="F102" i="5"/>
  <c r="F112" i="5"/>
  <c r="F115" i="5"/>
  <c r="F118" i="5"/>
  <c r="F128" i="5"/>
  <c r="F131" i="5"/>
  <c r="F134" i="5"/>
  <c r="F144" i="5"/>
  <c r="F147" i="5"/>
  <c r="F150" i="5"/>
  <c r="F155" i="5"/>
  <c r="F158" i="5"/>
  <c r="F167" i="5"/>
  <c r="F172" i="5"/>
  <c r="F175" i="5"/>
  <c r="F184" i="5"/>
  <c r="F203" i="5"/>
  <c r="F207" i="5"/>
  <c r="F4" i="5"/>
  <c r="F9" i="5"/>
  <c r="F25" i="5"/>
  <c r="F41" i="5"/>
  <c r="F57" i="5"/>
  <c r="F73" i="5"/>
  <c r="F89" i="5"/>
  <c r="F105" i="5"/>
  <c r="F121" i="5"/>
  <c r="F137" i="5"/>
  <c r="F161" i="5"/>
  <c r="F164" i="5"/>
  <c r="F178" i="5"/>
  <c r="F181" i="5"/>
  <c r="F188" i="5"/>
  <c r="F214" i="5"/>
  <c r="F3" i="5"/>
  <c r="F8" i="5"/>
  <c r="F12" i="5"/>
  <c r="F15" i="5"/>
  <c r="F18" i="5"/>
  <c r="F28" i="5"/>
  <c r="F31" i="5"/>
  <c r="F34" i="5"/>
  <c r="F44" i="5"/>
  <c r="F47" i="5"/>
  <c r="F50" i="5"/>
  <c r="F60" i="5"/>
  <c r="F63" i="5"/>
  <c r="F66" i="5"/>
  <c r="F76" i="5"/>
  <c r="F79" i="5"/>
  <c r="F82" i="5"/>
  <c r="F92" i="5"/>
  <c r="F95" i="5"/>
  <c r="F98" i="5"/>
  <c r="F108" i="5"/>
  <c r="F111" i="5"/>
  <c r="F114" i="5"/>
  <c r="F124" i="5"/>
  <c r="F127" i="5"/>
  <c r="F130" i="5"/>
  <c r="F140" i="5"/>
  <c r="F143" i="5"/>
  <c r="F146" i="5"/>
  <c r="F152" i="5"/>
  <c r="F169" i="5"/>
  <c r="F198" i="5"/>
  <c r="F216" i="5"/>
  <c r="F220" i="5"/>
  <c r="F229" i="5"/>
  <c r="F235" i="5"/>
  <c r="F245" i="5"/>
  <c r="F2" i="5"/>
  <c r="F7" i="5"/>
  <c r="F21" i="5"/>
  <c r="F37" i="5"/>
  <c r="F53" i="5"/>
  <c r="F69" i="5"/>
  <c r="F85" i="5"/>
  <c r="F101" i="5"/>
  <c r="F117" i="5"/>
  <c r="F133" i="5"/>
  <c r="F149" i="5"/>
  <c r="F157" i="5"/>
  <c r="F160" i="5"/>
  <c r="F163" i="5"/>
  <c r="F166" i="5"/>
  <c r="F171" i="5"/>
  <c r="F174" i="5"/>
  <c r="F183" i="5"/>
  <c r="F195" i="5"/>
  <c r="F200" i="5"/>
  <c r="F249" i="5"/>
  <c r="F14" i="6"/>
  <c r="F19" i="6"/>
  <c r="F36" i="6"/>
  <c r="F46" i="6"/>
  <c r="F51" i="6"/>
  <c r="F118" i="6"/>
  <c r="F148" i="6"/>
  <c r="F161" i="6"/>
  <c r="F163" i="6"/>
  <c r="F166" i="6"/>
  <c r="F176" i="6"/>
  <c r="F253" i="6"/>
  <c r="F16" i="6"/>
  <c r="F26" i="6"/>
  <c r="F31" i="6"/>
  <c r="F48" i="6"/>
  <c r="F60" i="6"/>
  <c r="F67" i="6"/>
  <c r="F76" i="6"/>
  <c r="F83" i="6"/>
  <c r="F88" i="6"/>
  <c r="F100" i="6"/>
  <c r="F109" i="6"/>
  <c r="F113" i="6"/>
  <c r="F115" i="6"/>
  <c r="F128" i="6"/>
  <c r="F135" i="6"/>
  <c r="F170" i="6"/>
  <c r="F70" i="6"/>
  <c r="F66" i="6"/>
  <c r="F62" i="6"/>
  <c r="F58" i="6"/>
  <c r="F225" i="6"/>
  <c r="F223" i="6"/>
  <c r="F11" i="6"/>
  <c r="F28" i="6"/>
  <c r="F38" i="6"/>
  <c r="F43" i="6"/>
  <c r="F95" i="6"/>
  <c r="F122" i="6"/>
  <c r="F150" i="6"/>
  <c r="F160" i="6"/>
  <c r="F180" i="6"/>
  <c r="F186" i="6"/>
  <c r="F244" i="6"/>
  <c r="F18" i="6"/>
  <c r="F23" i="6"/>
  <c r="F40" i="6"/>
  <c r="F50" i="6"/>
  <c r="F55" i="6"/>
  <c r="F64" i="6"/>
  <c r="F71" i="6"/>
  <c r="F80" i="6"/>
  <c r="F102" i="6"/>
  <c r="F132" i="6"/>
  <c r="F141" i="6"/>
  <c r="F145" i="6"/>
  <c r="F147" i="6"/>
  <c r="F154" i="6"/>
  <c r="F196" i="6"/>
  <c r="F211" i="6"/>
  <c r="F30" i="6"/>
  <c r="F52" i="6"/>
  <c r="F87" i="6"/>
  <c r="F92" i="6"/>
  <c r="F99" i="6"/>
  <c r="F112" i="6"/>
  <c r="F119" i="6"/>
  <c r="F167" i="6"/>
  <c r="F10" i="6"/>
  <c r="F15" i="6"/>
  <c r="F32" i="6"/>
  <c r="F42" i="6"/>
  <c r="F47" i="6"/>
  <c r="F59" i="6"/>
  <c r="F68" i="6"/>
  <c r="F75" i="6"/>
  <c r="F106" i="6"/>
  <c r="F134" i="6"/>
  <c r="F173" i="6"/>
  <c r="F177" i="6"/>
  <c r="F179" i="6"/>
  <c r="F204" i="6"/>
  <c r="F12" i="6"/>
  <c r="F22" i="6"/>
  <c r="F27" i="6"/>
  <c r="F44" i="6"/>
  <c r="F54" i="6"/>
  <c r="F84" i="6"/>
  <c r="F116" i="6"/>
  <c r="F125" i="6"/>
  <c r="F129" i="6"/>
  <c r="F131" i="6"/>
  <c r="F144" i="6"/>
  <c r="F151" i="6"/>
  <c r="F164" i="6"/>
  <c r="F183" i="6"/>
  <c r="F189" i="6"/>
  <c r="F195" i="6"/>
  <c r="F208" i="6"/>
  <c r="F257" i="6"/>
  <c r="F6" i="6"/>
  <c r="F24" i="6"/>
  <c r="F34" i="6"/>
  <c r="F39" i="6"/>
  <c r="F56" i="6"/>
  <c r="F63" i="6"/>
  <c r="F72" i="6"/>
  <c r="F79" i="6"/>
  <c r="F91" i="6"/>
  <c r="F96" i="6"/>
  <c r="F103" i="6"/>
  <c r="F138" i="6"/>
  <c r="F157" i="6"/>
  <c r="F201" i="6"/>
  <c r="F232" i="6"/>
  <c r="F427" i="6"/>
  <c r="F419" i="6"/>
  <c r="F411" i="6"/>
  <c r="F403" i="6"/>
  <c r="F395" i="6"/>
  <c r="F387" i="6"/>
  <c r="F379" i="6"/>
  <c r="F371" i="6"/>
  <c r="F363" i="6"/>
  <c r="F355" i="6"/>
  <c r="F347" i="6"/>
  <c r="F339" i="6"/>
  <c r="F331" i="6"/>
  <c r="F323" i="6"/>
  <c r="F315" i="6"/>
  <c r="F307" i="6"/>
  <c r="F299" i="6"/>
  <c r="F291" i="6"/>
  <c r="F285" i="6"/>
  <c r="F282" i="6"/>
  <c r="F279" i="6"/>
  <c r="F269" i="6"/>
  <c r="F266" i="6"/>
  <c r="F430" i="6"/>
  <c r="F422" i="6"/>
  <c r="F414" i="6"/>
  <c r="F406" i="6"/>
  <c r="F398" i="6"/>
  <c r="F390" i="6"/>
  <c r="F382" i="6"/>
  <c r="F374" i="6"/>
  <c r="F366" i="6"/>
  <c r="F358" i="6"/>
  <c r="F350" i="6"/>
  <c r="F342" i="6"/>
  <c r="F334" i="6"/>
  <c r="F326" i="6"/>
  <c r="F318" i="6"/>
  <c r="F310" i="6"/>
  <c r="F302" i="6"/>
  <c r="F294" i="6"/>
  <c r="F286" i="6"/>
  <c r="F283" i="6"/>
  <c r="F273" i="6"/>
  <c r="F270" i="6"/>
  <c r="F267" i="6"/>
  <c r="F433" i="6"/>
  <c r="F428" i="6"/>
  <c r="F425" i="6"/>
  <c r="F420" i="6"/>
  <c r="F417" i="6"/>
  <c r="F412" i="6"/>
  <c r="F409" i="6"/>
  <c r="F404" i="6"/>
  <c r="F401" i="6"/>
  <c r="F396" i="6"/>
  <c r="F393" i="6"/>
  <c r="F388" i="6"/>
  <c r="F385" i="6"/>
  <c r="F380" i="6"/>
  <c r="F377" i="6"/>
  <c r="F431" i="6"/>
  <c r="F423" i="6"/>
  <c r="F415" i="6"/>
  <c r="F407" i="6"/>
  <c r="F399" i="6"/>
  <c r="F391" i="6"/>
  <c r="F383" i="6"/>
  <c r="F375" i="6"/>
  <c r="F426" i="6"/>
  <c r="F418" i="6"/>
  <c r="F410" i="6"/>
  <c r="F402" i="6"/>
  <c r="F394" i="6"/>
  <c r="F386" i="6"/>
  <c r="F432" i="6"/>
  <c r="F429" i="6"/>
  <c r="F424" i="6"/>
  <c r="F421" i="6"/>
  <c r="F416" i="6"/>
  <c r="F413" i="6"/>
  <c r="F408" i="6"/>
  <c r="F405" i="6"/>
  <c r="F400" i="6"/>
  <c r="F397" i="6"/>
  <c r="F392" i="6"/>
  <c r="F389" i="6"/>
  <c r="F384" i="6"/>
  <c r="F381" i="6"/>
  <c r="F376" i="6"/>
  <c r="F373" i="6"/>
  <c r="F368" i="6"/>
  <c r="F365" i="6"/>
  <c r="F360" i="6"/>
  <c r="F357" i="6"/>
  <c r="F352" i="6"/>
  <c r="F349" i="6"/>
  <c r="F344" i="6"/>
  <c r="F341" i="6"/>
  <c r="F336" i="6"/>
  <c r="F333" i="6"/>
  <c r="F328" i="6"/>
  <c r="F325" i="6"/>
  <c r="F320" i="6"/>
  <c r="F317" i="6"/>
  <c r="F312" i="6"/>
  <c r="F309" i="6"/>
  <c r="F304" i="6"/>
  <c r="F301" i="6"/>
  <c r="F296" i="6"/>
  <c r="F293" i="6"/>
  <c r="F288" i="6"/>
  <c r="F272" i="6"/>
  <c r="F262" i="6"/>
  <c r="F258" i="6"/>
  <c r="F254" i="6"/>
  <c r="F250" i="6"/>
  <c r="F246" i="6"/>
  <c r="F242" i="6"/>
  <c r="F238" i="6"/>
  <c r="F234" i="6"/>
  <c r="F230" i="6"/>
  <c r="F226" i="6"/>
  <c r="F222" i="6"/>
  <c r="F218" i="6"/>
  <c r="F214" i="6"/>
  <c r="F210" i="6"/>
  <c r="F206" i="6"/>
  <c r="F202" i="6"/>
  <c r="F198" i="6"/>
  <c r="F194" i="6"/>
  <c r="F190" i="6"/>
  <c r="F370" i="6"/>
  <c r="F362" i="6"/>
  <c r="F314" i="6"/>
  <c r="F300" i="6"/>
  <c r="F281" i="6"/>
  <c r="F276" i="6"/>
  <c r="F260" i="6"/>
  <c r="F255" i="6"/>
  <c r="F378" i="6"/>
  <c r="F306" i="6"/>
  <c r="F292" i="6"/>
  <c r="F367" i="6"/>
  <c r="F359" i="6"/>
  <c r="F351" i="6"/>
  <c r="F343" i="6"/>
  <c r="F335" i="6"/>
  <c r="F369" i="6"/>
  <c r="F361" i="6"/>
  <c r="F353" i="6"/>
  <c r="F345" i="6"/>
  <c r="F337" i="6"/>
  <c r="F329" i="6"/>
  <c r="F321" i="6"/>
  <c r="F311" i="6"/>
  <c r="F290" i="6"/>
  <c r="F284" i="6"/>
  <c r="F274" i="6"/>
  <c r="F256" i="6"/>
  <c r="F251" i="6"/>
  <c r="F241" i="6"/>
  <c r="F224" i="6"/>
  <c r="F219" i="6"/>
  <c r="F216" i="6"/>
  <c r="F213" i="6"/>
  <c r="F199" i="6"/>
  <c r="F192" i="6"/>
  <c r="F313" i="6"/>
  <c r="F303" i="6"/>
  <c r="F372" i="6"/>
  <c r="F364" i="6"/>
  <c r="F356" i="6"/>
  <c r="F7" i="6"/>
  <c r="F8" i="6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10" i="6"/>
  <c r="F126" i="6"/>
  <c r="F142" i="6"/>
  <c r="F158" i="6"/>
  <c r="F174" i="6"/>
  <c r="F193" i="6"/>
  <c r="F205" i="6"/>
  <c r="F221" i="6"/>
  <c r="F228" i="6"/>
  <c r="F235" i="6"/>
  <c r="F240" i="6"/>
  <c r="F249" i="6"/>
  <c r="F278" i="6"/>
  <c r="F297" i="6"/>
  <c r="F308" i="6"/>
  <c r="F330" i="6"/>
  <c r="F346" i="6"/>
  <c r="F237" i="6"/>
  <c r="F264" i="6"/>
  <c r="F268" i="6"/>
  <c r="F280" i="6"/>
  <c r="F295" i="6"/>
  <c r="F319" i="6"/>
  <c r="F332" i="6"/>
  <c r="F348" i="6"/>
  <c r="F227" i="6"/>
  <c r="F239" i="6"/>
  <c r="F259" i="6"/>
  <c r="F261" i="6"/>
  <c r="F277" i="6"/>
  <c r="F289" i="6"/>
  <c r="F322" i="6"/>
  <c r="F182" i="6"/>
  <c r="F220" i="6"/>
  <c r="F229" i="6"/>
  <c r="F248" i="6"/>
  <c r="F263" i="6"/>
  <c r="F271" i="6"/>
  <c r="F275" i="6"/>
  <c r="F287" i="6"/>
  <c r="F298" i="6"/>
  <c r="F305" i="6"/>
  <c r="F324" i="6"/>
  <c r="F338" i="6"/>
  <c r="F354" i="6"/>
  <c r="F105" i="6"/>
  <c r="F108" i="6"/>
  <c r="F111" i="6"/>
  <c r="F121" i="6"/>
  <c r="F124" i="6"/>
  <c r="F127" i="6"/>
  <c r="F137" i="6"/>
  <c r="F140" i="6"/>
  <c r="F143" i="6"/>
  <c r="F153" i="6"/>
  <c r="F156" i="6"/>
  <c r="F159" i="6"/>
  <c r="F169" i="6"/>
  <c r="F172" i="6"/>
  <c r="F175" i="6"/>
  <c r="F185" i="6"/>
  <c r="F188" i="6"/>
  <c r="F191" i="6"/>
  <c r="F200" i="6"/>
  <c r="F215" i="6"/>
  <c r="F231" i="6"/>
  <c r="F236" i="6"/>
  <c r="F243" i="6"/>
  <c r="F265" i="6"/>
  <c r="F316" i="6"/>
  <c r="F340" i="6"/>
  <c r="F74" i="6"/>
  <c r="F78" i="6"/>
  <c r="F82" i="6"/>
  <c r="F86" i="6"/>
  <c r="F90" i="6"/>
  <c r="F94" i="6"/>
  <c r="F98" i="6"/>
  <c r="F114" i="6"/>
  <c r="F130" i="6"/>
  <c r="F146" i="6"/>
  <c r="F162" i="6"/>
  <c r="F178" i="6"/>
  <c r="F197" i="6"/>
  <c r="F203" i="6"/>
  <c r="F217" i="6"/>
  <c r="F233" i="6"/>
  <c r="F245" i="6"/>
  <c r="F252" i="6"/>
  <c r="F327" i="6"/>
  <c r="F101" i="6"/>
  <c r="F104" i="6"/>
  <c r="F107" i="6"/>
  <c r="F117" i="6"/>
  <c r="F120" i="6"/>
  <c r="F123" i="6"/>
  <c r="F133" i="6"/>
  <c r="F136" i="6"/>
  <c r="F139" i="6"/>
  <c r="F149" i="6"/>
  <c r="F152" i="6"/>
  <c r="F155" i="6"/>
  <c r="F165" i="6"/>
  <c r="F168" i="6"/>
  <c r="F171" i="6"/>
  <c r="F181" i="6"/>
  <c r="F184" i="6"/>
  <c r="F187" i="6"/>
  <c r="F209" i="6"/>
  <c r="F212" i="6"/>
  <c r="F247" i="6"/>
  <c r="V8" i="2" l="1"/>
  <c r="V8" i="3"/>
  <c r="V8" i="5"/>
  <c r="V8" i="6"/>
  <c r="P8" i="3"/>
  <c r="P8" i="2"/>
  <c r="P8" i="4"/>
  <c r="P8" i="6"/>
</calcChain>
</file>

<file path=xl/sharedStrings.xml><?xml version="1.0" encoding="utf-8"?>
<sst xmlns="http://schemas.openxmlformats.org/spreadsheetml/2006/main" count="7536" uniqueCount="897">
  <si>
    <t>Original</t>
  </si>
  <si>
    <t>Anonymised</t>
  </si>
  <si>
    <t>A</t>
  </si>
  <si>
    <t>stock1</t>
  </si>
  <si>
    <t>AAL</t>
  </si>
  <si>
    <t>stock2</t>
  </si>
  <si>
    <t>AAPL</t>
  </si>
  <si>
    <t>stock3</t>
  </si>
  <si>
    <t>ABT</t>
  </si>
  <si>
    <t>stock4</t>
  </si>
  <si>
    <t>ACGL</t>
  </si>
  <si>
    <t>stock5</t>
  </si>
  <si>
    <t>ACN</t>
  </si>
  <si>
    <t>stock6</t>
  </si>
  <si>
    <t>ADBE</t>
  </si>
  <si>
    <t>stock7</t>
  </si>
  <si>
    <t>ADI</t>
  </si>
  <si>
    <t>stock8</t>
  </si>
  <si>
    <t>ADM</t>
  </si>
  <si>
    <t>stock9</t>
  </si>
  <si>
    <t>ADP</t>
  </si>
  <si>
    <t>stock10</t>
  </si>
  <si>
    <t>ADSK</t>
  </si>
  <si>
    <t>stock11</t>
  </si>
  <si>
    <t>AEE</t>
  </si>
  <si>
    <t>stock12</t>
  </si>
  <si>
    <t>AEP</t>
  </si>
  <si>
    <t>stock13</t>
  </si>
  <si>
    <t>AES</t>
  </si>
  <si>
    <t>stock14</t>
  </si>
  <si>
    <t>AFL</t>
  </si>
  <si>
    <t>stock15</t>
  </si>
  <si>
    <t>AIG</t>
  </si>
  <si>
    <t>stock16</t>
  </si>
  <si>
    <t>AIZ</t>
  </si>
  <si>
    <t>stock17</t>
  </si>
  <si>
    <t>AJG</t>
  </si>
  <si>
    <t>stock18</t>
  </si>
  <si>
    <t>AKAM</t>
  </si>
  <si>
    <t>stock19</t>
  </si>
  <si>
    <t>ALB</t>
  </si>
  <si>
    <t>stock20</t>
  </si>
  <si>
    <t>ALGN</t>
  </si>
  <si>
    <t>stock21</t>
  </si>
  <si>
    <t>ALL</t>
  </si>
  <si>
    <t>stock22</t>
  </si>
  <si>
    <t>AMAT</t>
  </si>
  <si>
    <t>stock23</t>
  </si>
  <si>
    <t>AMD</t>
  </si>
  <si>
    <t>stock24</t>
  </si>
  <si>
    <t>AME</t>
  </si>
  <si>
    <t>stock25</t>
  </si>
  <si>
    <t>AMGN</t>
  </si>
  <si>
    <t>stock26</t>
  </si>
  <si>
    <t>AMP</t>
  </si>
  <si>
    <t>stock27</t>
  </si>
  <si>
    <t>AMT</t>
  </si>
  <si>
    <t>stock28</t>
  </si>
  <si>
    <t>AMZN</t>
  </si>
  <si>
    <t>stock29</t>
  </si>
  <si>
    <t>ANSS</t>
  </si>
  <si>
    <t>stock30</t>
  </si>
  <si>
    <t>AON</t>
  </si>
  <si>
    <t>stock31</t>
  </si>
  <si>
    <t>AOS</t>
  </si>
  <si>
    <t>stock32</t>
  </si>
  <si>
    <t>APA</t>
  </si>
  <si>
    <t>stock33</t>
  </si>
  <si>
    <t>APD</t>
  </si>
  <si>
    <t>stock34</t>
  </si>
  <si>
    <t>APH</t>
  </si>
  <si>
    <t>stock35</t>
  </si>
  <si>
    <t>ARE</t>
  </si>
  <si>
    <t>stock36</t>
  </si>
  <si>
    <t>ATO</t>
  </si>
  <si>
    <t>stock37</t>
  </si>
  <si>
    <t>AVB</t>
  </si>
  <si>
    <t>stock38</t>
  </si>
  <si>
    <t>AVY</t>
  </si>
  <si>
    <t>stock39</t>
  </si>
  <si>
    <t>AWK</t>
  </si>
  <si>
    <t>stock40</t>
  </si>
  <si>
    <t>AXON</t>
  </si>
  <si>
    <t>stock41</t>
  </si>
  <si>
    <t>AXP</t>
  </si>
  <si>
    <t>stock42</t>
  </si>
  <si>
    <t>AZO</t>
  </si>
  <si>
    <t>stock43</t>
  </si>
  <si>
    <t>BA</t>
  </si>
  <si>
    <t>stock44</t>
  </si>
  <si>
    <t>BAC</t>
  </si>
  <si>
    <t>stock45</t>
  </si>
  <si>
    <t>BALL</t>
  </si>
  <si>
    <t>stock46</t>
  </si>
  <si>
    <t>BAX</t>
  </si>
  <si>
    <t>stock47</t>
  </si>
  <si>
    <t>BBWI</t>
  </si>
  <si>
    <t>stock48</t>
  </si>
  <si>
    <t>BBY</t>
  </si>
  <si>
    <t>stock49</t>
  </si>
  <si>
    <t>BDX</t>
  </si>
  <si>
    <t>stock50</t>
  </si>
  <si>
    <t>BEN</t>
  </si>
  <si>
    <t>stock51</t>
  </si>
  <si>
    <t>BG</t>
  </si>
  <si>
    <t>stock52</t>
  </si>
  <si>
    <t>BIIB</t>
  </si>
  <si>
    <t>stock53</t>
  </si>
  <si>
    <t>BIO</t>
  </si>
  <si>
    <t>stock54</t>
  </si>
  <si>
    <t>BK</t>
  </si>
  <si>
    <t>stock55</t>
  </si>
  <si>
    <t>BKNG</t>
  </si>
  <si>
    <t>stock56</t>
  </si>
  <si>
    <t>BKR</t>
  </si>
  <si>
    <t>stock57</t>
  </si>
  <si>
    <t>BLDR</t>
  </si>
  <si>
    <t>stock58</t>
  </si>
  <si>
    <t>BLK</t>
  </si>
  <si>
    <t>stock59</t>
  </si>
  <si>
    <t>BMY</t>
  </si>
  <si>
    <t>stock60</t>
  </si>
  <si>
    <t>BR</t>
  </si>
  <si>
    <t>stock61</t>
  </si>
  <si>
    <t>BRO</t>
  </si>
  <si>
    <t>stock62</t>
  </si>
  <si>
    <t>BSX</t>
  </si>
  <si>
    <t>stock63</t>
  </si>
  <si>
    <t>BWA</t>
  </si>
  <si>
    <t>stock64</t>
  </si>
  <si>
    <t>BX</t>
  </si>
  <si>
    <t>stock65</t>
  </si>
  <si>
    <t>BXP</t>
  </si>
  <si>
    <t>stock66</t>
  </si>
  <si>
    <t>C</t>
  </si>
  <si>
    <t>stock67</t>
  </si>
  <si>
    <t>CAG</t>
  </si>
  <si>
    <t>stock68</t>
  </si>
  <si>
    <t>CAH</t>
  </si>
  <si>
    <t>stock69</t>
  </si>
  <si>
    <t>CAT</t>
  </si>
  <si>
    <t>stock70</t>
  </si>
  <si>
    <t>CB</t>
  </si>
  <si>
    <t>stock71</t>
  </si>
  <si>
    <t>CBRE</t>
  </si>
  <si>
    <t>stock72</t>
  </si>
  <si>
    <t>CCI</t>
  </si>
  <si>
    <t>stock73</t>
  </si>
  <si>
    <t>CCL</t>
  </si>
  <si>
    <t>stock74</t>
  </si>
  <si>
    <t>CDNS</t>
  </si>
  <si>
    <t>stock75</t>
  </si>
  <si>
    <t>CE</t>
  </si>
  <si>
    <t>stock76</t>
  </si>
  <si>
    <t>CF</t>
  </si>
  <si>
    <t>stock77</t>
  </si>
  <si>
    <t>CHD</t>
  </si>
  <si>
    <t>stock78</t>
  </si>
  <si>
    <t>CHRW</t>
  </si>
  <si>
    <t>stock79</t>
  </si>
  <si>
    <t>CI</t>
  </si>
  <si>
    <t>stock80</t>
  </si>
  <si>
    <t>CINF</t>
  </si>
  <si>
    <t>stock81</t>
  </si>
  <si>
    <t>CL</t>
  </si>
  <si>
    <t>stock82</t>
  </si>
  <si>
    <t>CLX</t>
  </si>
  <si>
    <t>stock83</t>
  </si>
  <si>
    <t>CMA</t>
  </si>
  <si>
    <t>stock84</t>
  </si>
  <si>
    <t>CMCSA</t>
  </si>
  <si>
    <t>stock85</t>
  </si>
  <si>
    <t>CME</t>
  </si>
  <si>
    <t>stock86</t>
  </si>
  <si>
    <t>CMG</t>
  </si>
  <si>
    <t>stock87</t>
  </si>
  <si>
    <t>CMI</t>
  </si>
  <si>
    <t>stock88</t>
  </si>
  <si>
    <t>CMS</t>
  </si>
  <si>
    <t>stock89</t>
  </si>
  <si>
    <t>CNC</t>
  </si>
  <si>
    <t>stock90</t>
  </si>
  <si>
    <t>CNP</t>
  </si>
  <si>
    <t>stock91</t>
  </si>
  <si>
    <t>COF</t>
  </si>
  <si>
    <t>stock92</t>
  </si>
  <si>
    <t>COO</t>
  </si>
  <si>
    <t>stock93</t>
  </si>
  <si>
    <t>COP</t>
  </si>
  <si>
    <t>stock94</t>
  </si>
  <si>
    <t>COR</t>
  </si>
  <si>
    <t>stock95</t>
  </si>
  <si>
    <t>COST</t>
  </si>
  <si>
    <t>stock96</t>
  </si>
  <si>
    <t>CPB</t>
  </si>
  <si>
    <t>stock97</t>
  </si>
  <si>
    <t>CPRT</t>
  </si>
  <si>
    <t>stock98</t>
  </si>
  <si>
    <t>CPT</t>
  </si>
  <si>
    <t>stock99</t>
  </si>
  <si>
    <t>CRL</t>
  </si>
  <si>
    <t>stock100</t>
  </si>
  <si>
    <t>CRM</t>
  </si>
  <si>
    <t>stock101</t>
  </si>
  <si>
    <t>CSCO</t>
  </si>
  <si>
    <t>stock102</t>
  </si>
  <si>
    <t>CSGP</t>
  </si>
  <si>
    <t>stock103</t>
  </si>
  <si>
    <t>CSX</t>
  </si>
  <si>
    <t>stock104</t>
  </si>
  <si>
    <t>CTAS</t>
  </si>
  <si>
    <t>stock105</t>
  </si>
  <si>
    <t>CTRA</t>
  </si>
  <si>
    <t>stock106</t>
  </si>
  <si>
    <t>CTSH</t>
  </si>
  <si>
    <t>stock107</t>
  </si>
  <si>
    <t>CVS</t>
  </si>
  <si>
    <t>stock108</t>
  </si>
  <si>
    <t>CVX</t>
  </si>
  <si>
    <t>stock109</t>
  </si>
  <si>
    <t>D</t>
  </si>
  <si>
    <t>stock110</t>
  </si>
  <si>
    <t>DAL</t>
  </si>
  <si>
    <t>stock111</t>
  </si>
  <si>
    <t>DD</t>
  </si>
  <si>
    <t>stock112</t>
  </si>
  <si>
    <t>DE</t>
  </si>
  <si>
    <t>stock113</t>
  </si>
  <si>
    <t>DFS</t>
  </si>
  <si>
    <t>stock114</t>
  </si>
  <si>
    <t>DGX</t>
  </si>
  <si>
    <t>stock115</t>
  </si>
  <si>
    <t>DHI</t>
  </si>
  <si>
    <t>stock116</t>
  </si>
  <si>
    <t>DHR</t>
  </si>
  <si>
    <t>stock117</t>
  </si>
  <si>
    <t>DIS</t>
  </si>
  <si>
    <t>stock118</t>
  </si>
  <si>
    <t>DLR</t>
  </si>
  <si>
    <t>stock119</t>
  </si>
  <si>
    <t>DLTR</t>
  </si>
  <si>
    <t>stock120</t>
  </si>
  <si>
    <t>DOV</t>
  </si>
  <si>
    <t>stock121</t>
  </si>
  <si>
    <t>DPZ</t>
  </si>
  <si>
    <t>stock122</t>
  </si>
  <si>
    <t>DRI</t>
  </si>
  <si>
    <t>stock123</t>
  </si>
  <si>
    <t>DTE</t>
  </si>
  <si>
    <t>stock124</t>
  </si>
  <si>
    <t>DUK</t>
  </si>
  <si>
    <t>stock125</t>
  </si>
  <si>
    <t>DVA</t>
  </si>
  <si>
    <t>stock126</t>
  </si>
  <si>
    <t>DVN</t>
  </si>
  <si>
    <t>stock127</t>
  </si>
  <si>
    <t>DXCM</t>
  </si>
  <si>
    <t>stock128</t>
  </si>
  <si>
    <t>EA</t>
  </si>
  <si>
    <t>stock129</t>
  </si>
  <si>
    <t>EBAY</t>
  </si>
  <si>
    <t>stock130</t>
  </si>
  <si>
    <t>ECL</t>
  </si>
  <si>
    <t>stock131</t>
  </si>
  <si>
    <t>ED</t>
  </si>
  <si>
    <t>stock132</t>
  </si>
  <si>
    <t>EFX</t>
  </si>
  <si>
    <t>stock133</t>
  </si>
  <si>
    <t>EG</t>
  </si>
  <si>
    <t>stock134</t>
  </si>
  <si>
    <t>EIX</t>
  </si>
  <si>
    <t>stock135</t>
  </si>
  <si>
    <t>EL</t>
  </si>
  <si>
    <t>stock136</t>
  </si>
  <si>
    <t>ELV</t>
  </si>
  <si>
    <t>stock137</t>
  </si>
  <si>
    <t>EMN</t>
  </si>
  <si>
    <t>stock138</t>
  </si>
  <si>
    <t>EMR</t>
  </si>
  <si>
    <t>stock139</t>
  </si>
  <si>
    <t>EOG</t>
  </si>
  <si>
    <t>stock140</t>
  </si>
  <si>
    <t>EQIX</t>
  </si>
  <si>
    <t>stock141</t>
  </si>
  <si>
    <t>EQR</t>
  </si>
  <si>
    <t>stock142</t>
  </si>
  <si>
    <t>EQT</t>
  </si>
  <si>
    <t>stock143</t>
  </si>
  <si>
    <t>ES</t>
  </si>
  <si>
    <t>stock144</t>
  </si>
  <si>
    <t>ESS</t>
  </si>
  <si>
    <t>stock145</t>
  </si>
  <si>
    <t>ETN</t>
  </si>
  <si>
    <t>stock146</t>
  </si>
  <si>
    <t>ETR</t>
  </si>
  <si>
    <t>stock147</t>
  </si>
  <si>
    <t>EVRG</t>
  </si>
  <si>
    <t>stock148</t>
  </si>
  <si>
    <t>EW</t>
  </si>
  <si>
    <t>stock149</t>
  </si>
  <si>
    <t>EXC</t>
  </si>
  <si>
    <t>stock150</t>
  </si>
  <si>
    <t>EXPD</t>
  </si>
  <si>
    <t>stock151</t>
  </si>
  <si>
    <t>EXPE</t>
  </si>
  <si>
    <t>stock152</t>
  </si>
  <si>
    <t>EXR</t>
  </si>
  <si>
    <t>stock153</t>
  </si>
  <si>
    <t>F</t>
  </si>
  <si>
    <t>stock154</t>
  </si>
  <si>
    <t>FAST</t>
  </si>
  <si>
    <t>stock155</t>
  </si>
  <si>
    <t>FCX</t>
  </si>
  <si>
    <t>stock156</t>
  </si>
  <si>
    <t>FDS</t>
  </si>
  <si>
    <t>stock157</t>
  </si>
  <si>
    <t>FDX</t>
  </si>
  <si>
    <t>stock158</t>
  </si>
  <si>
    <t>FE</t>
  </si>
  <si>
    <t>stock159</t>
  </si>
  <si>
    <t>FFIV</t>
  </si>
  <si>
    <t>stock160</t>
  </si>
  <si>
    <t>FI</t>
  </si>
  <si>
    <t>stock161</t>
  </si>
  <si>
    <t>FICO</t>
  </si>
  <si>
    <t>stock162</t>
  </si>
  <si>
    <t>FIS</t>
  </si>
  <si>
    <t>stock163</t>
  </si>
  <si>
    <t>FITB</t>
  </si>
  <si>
    <t>stock164</t>
  </si>
  <si>
    <t>FMC</t>
  </si>
  <si>
    <t>stock165</t>
  </si>
  <si>
    <t>FRT</t>
  </si>
  <si>
    <t>stock166</t>
  </si>
  <si>
    <t>FSLR</t>
  </si>
  <si>
    <t>stock167</t>
  </si>
  <si>
    <t>GD</t>
  </si>
  <si>
    <t>stock168</t>
  </si>
  <si>
    <t>GE</t>
  </si>
  <si>
    <t>stock169</t>
  </si>
  <si>
    <t>GEN</t>
  </si>
  <si>
    <t>stock170</t>
  </si>
  <si>
    <t>GILD</t>
  </si>
  <si>
    <t>stock171</t>
  </si>
  <si>
    <t>GIS</t>
  </si>
  <si>
    <t>stock172</t>
  </si>
  <si>
    <t>GL</t>
  </si>
  <si>
    <t>stock173</t>
  </si>
  <si>
    <t>GLW</t>
  </si>
  <si>
    <t>stock174</t>
  </si>
  <si>
    <t>GOOG</t>
  </si>
  <si>
    <t>stock175</t>
  </si>
  <si>
    <t>GOOGL</t>
  </si>
  <si>
    <t>stock176</t>
  </si>
  <si>
    <t>GPC</t>
  </si>
  <si>
    <t>stock177</t>
  </si>
  <si>
    <t>GPN</t>
  </si>
  <si>
    <t>stock178</t>
  </si>
  <si>
    <t>GRMN</t>
  </si>
  <si>
    <t>stock179</t>
  </si>
  <si>
    <t>GS</t>
  </si>
  <si>
    <t>stock180</t>
  </si>
  <si>
    <t>GWW</t>
  </si>
  <si>
    <t>stock181</t>
  </si>
  <si>
    <t>HAL</t>
  </si>
  <si>
    <t>stock182</t>
  </si>
  <si>
    <t>HAS</t>
  </si>
  <si>
    <t>stock183</t>
  </si>
  <si>
    <t>HBAN</t>
  </si>
  <si>
    <t>stock184</t>
  </si>
  <si>
    <t>HD</t>
  </si>
  <si>
    <t>stock185</t>
  </si>
  <si>
    <t>HES</t>
  </si>
  <si>
    <t>stock186</t>
  </si>
  <si>
    <t>HIG</t>
  </si>
  <si>
    <t>stock187</t>
  </si>
  <si>
    <t>HOLX</t>
  </si>
  <si>
    <t>stock188</t>
  </si>
  <si>
    <t>HON</t>
  </si>
  <si>
    <t>stock189</t>
  </si>
  <si>
    <t>HPQ</t>
  </si>
  <si>
    <t>stock190</t>
  </si>
  <si>
    <t>HRL</t>
  </si>
  <si>
    <t>stock191</t>
  </si>
  <si>
    <t>HSIC</t>
  </si>
  <si>
    <t>stock192</t>
  </si>
  <si>
    <t>HST</t>
  </si>
  <si>
    <t>stock193</t>
  </si>
  <si>
    <t>HSY</t>
  </si>
  <si>
    <t>stock194</t>
  </si>
  <si>
    <t>HUBB</t>
  </si>
  <si>
    <t>stock195</t>
  </si>
  <si>
    <t>HUM</t>
  </si>
  <si>
    <t>stock196</t>
  </si>
  <si>
    <t>IBM</t>
  </si>
  <si>
    <t>stock197</t>
  </si>
  <si>
    <t>ICE</t>
  </si>
  <si>
    <t>stock198</t>
  </si>
  <si>
    <t>IDXX</t>
  </si>
  <si>
    <t>stock199</t>
  </si>
  <si>
    <t>IEX</t>
  </si>
  <si>
    <t>stock200</t>
  </si>
  <si>
    <t>IFF</t>
  </si>
  <si>
    <t>stock201</t>
  </si>
  <si>
    <t>ILMN</t>
  </si>
  <si>
    <t>stock202</t>
  </si>
  <si>
    <t>INCY</t>
  </si>
  <si>
    <t>stock203</t>
  </si>
  <si>
    <t>INTC</t>
  </si>
  <si>
    <t>stock204</t>
  </si>
  <si>
    <t>INTU</t>
  </si>
  <si>
    <t>stock205</t>
  </si>
  <si>
    <t>IP</t>
  </si>
  <si>
    <t>stock206</t>
  </si>
  <si>
    <t>IPG</t>
  </si>
  <si>
    <t>stock207</t>
  </si>
  <si>
    <t>IRM</t>
  </si>
  <si>
    <t>stock208</t>
  </si>
  <si>
    <t>ISRG</t>
  </si>
  <si>
    <t>stock209</t>
  </si>
  <si>
    <t>IT</t>
  </si>
  <si>
    <t>stock210</t>
  </si>
  <si>
    <t>ITW</t>
  </si>
  <si>
    <t>stock211</t>
  </si>
  <si>
    <t>IVZ</t>
  </si>
  <si>
    <t>stock212</t>
  </si>
  <si>
    <t>J</t>
  </si>
  <si>
    <t>stock213</t>
  </si>
  <si>
    <t>JBHT</t>
  </si>
  <si>
    <t>stock214</t>
  </si>
  <si>
    <t>JBL</t>
  </si>
  <si>
    <t>stock215</t>
  </si>
  <si>
    <t>JCI</t>
  </si>
  <si>
    <t>stock216</t>
  </si>
  <si>
    <t>JKHY</t>
  </si>
  <si>
    <t>stock217</t>
  </si>
  <si>
    <t>JNJ</t>
  </si>
  <si>
    <t>stock218</t>
  </si>
  <si>
    <t>JNPR</t>
  </si>
  <si>
    <t>stock219</t>
  </si>
  <si>
    <t>JPM</t>
  </si>
  <si>
    <t>stock220</t>
  </si>
  <si>
    <t>K</t>
  </si>
  <si>
    <t>stock221</t>
  </si>
  <si>
    <t>KDP</t>
  </si>
  <si>
    <t>stock222</t>
  </si>
  <si>
    <t>KEY</t>
  </si>
  <si>
    <t>stock223</t>
  </si>
  <si>
    <t>KIM</t>
  </si>
  <si>
    <t>stock224</t>
  </si>
  <si>
    <t>KLAC</t>
  </si>
  <si>
    <t>stock225</t>
  </si>
  <si>
    <t>KMB</t>
  </si>
  <si>
    <t>stock226</t>
  </si>
  <si>
    <t>KMX</t>
  </si>
  <si>
    <t>stock227</t>
  </si>
  <si>
    <t>KO</t>
  </si>
  <si>
    <t>stock228</t>
  </si>
  <si>
    <t>KR</t>
  </si>
  <si>
    <t>stock229</t>
  </si>
  <si>
    <t>L</t>
  </si>
  <si>
    <t>stock230</t>
  </si>
  <si>
    <t>LDOS</t>
  </si>
  <si>
    <t>stock231</t>
  </si>
  <si>
    <t>LEN</t>
  </si>
  <si>
    <t>stock232</t>
  </si>
  <si>
    <t>LH</t>
  </si>
  <si>
    <t>stock233</t>
  </si>
  <si>
    <t>LHX</t>
  </si>
  <si>
    <t>stock234</t>
  </si>
  <si>
    <t>LIN</t>
  </si>
  <si>
    <t>stock235</t>
  </si>
  <si>
    <t>LKQ</t>
  </si>
  <si>
    <t>stock236</t>
  </si>
  <si>
    <t>LLY</t>
  </si>
  <si>
    <t>stock237</t>
  </si>
  <si>
    <t>LMT</t>
  </si>
  <si>
    <t>stock238</t>
  </si>
  <si>
    <t>LNT</t>
  </si>
  <si>
    <t>stock239</t>
  </si>
  <si>
    <t>LOW</t>
  </si>
  <si>
    <t>stock240</t>
  </si>
  <si>
    <t>LRCX</t>
  </si>
  <si>
    <t>stock241</t>
  </si>
  <si>
    <t>LULU</t>
  </si>
  <si>
    <t>stock242</t>
  </si>
  <si>
    <t>LUV</t>
  </si>
  <si>
    <t>stock243</t>
  </si>
  <si>
    <t>LVS</t>
  </si>
  <si>
    <t>stock244</t>
  </si>
  <si>
    <t>LYV</t>
  </si>
  <si>
    <t>stock245</t>
  </si>
  <si>
    <t>MA</t>
  </si>
  <si>
    <t>stock246</t>
  </si>
  <si>
    <t>MAA</t>
  </si>
  <si>
    <t>stock247</t>
  </si>
  <si>
    <t>MAR</t>
  </si>
  <si>
    <t>stock248</t>
  </si>
  <si>
    <t>MAS</t>
  </si>
  <si>
    <t>stock249</t>
  </si>
  <si>
    <t>MCD</t>
  </si>
  <si>
    <t>stock250</t>
  </si>
  <si>
    <t>MCHP</t>
  </si>
  <si>
    <t>stock251</t>
  </si>
  <si>
    <t>MCK</t>
  </si>
  <si>
    <t>stock252</t>
  </si>
  <si>
    <t>MCO</t>
  </si>
  <si>
    <t>stock253</t>
  </si>
  <si>
    <t>MDLZ</t>
  </si>
  <si>
    <t>stock254</t>
  </si>
  <si>
    <t>MDT</t>
  </si>
  <si>
    <t>stock255</t>
  </si>
  <si>
    <t>MET</t>
  </si>
  <si>
    <t>stock256</t>
  </si>
  <si>
    <t>MGM</t>
  </si>
  <si>
    <t>stock257</t>
  </si>
  <si>
    <t>MHK</t>
  </si>
  <si>
    <t>stock258</t>
  </si>
  <si>
    <t>MKC</t>
  </si>
  <si>
    <t>stock259</t>
  </si>
  <si>
    <t>MKTX</t>
  </si>
  <si>
    <t>stock260</t>
  </si>
  <si>
    <t>MLM</t>
  </si>
  <si>
    <t>stock261</t>
  </si>
  <si>
    <t>MMC</t>
  </si>
  <si>
    <t>stock262</t>
  </si>
  <si>
    <t>MMM</t>
  </si>
  <si>
    <t>stock263</t>
  </si>
  <si>
    <t>MNST</t>
  </si>
  <si>
    <t>stock264</t>
  </si>
  <si>
    <t>MO</t>
  </si>
  <si>
    <t>stock265</t>
  </si>
  <si>
    <t>MOH</t>
  </si>
  <si>
    <t>stock266</t>
  </si>
  <si>
    <t>MOS</t>
  </si>
  <si>
    <t>stock267</t>
  </si>
  <si>
    <t>MPWR</t>
  </si>
  <si>
    <t>stock268</t>
  </si>
  <si>
    <t>MRK</t>
  </si>
  <si>
    <t>stock269</t>
  </si>
  <si>
    <t>MRO</t>
  </si>
  <si>
    <t>stock270</t>
  </si>
  <si>
    <t>MS</t>
  </si>
  <si>
    <t>stock271</t>
  </si>
  <si>
    <t>MSCI</t>
  </si>
  <si>
    <t>stock272</t>
  </si>
  <si>
    <t>MSFT</t>
  </si>
  <si>
    <t>stock273</t>
  </si>
  <si>
    <t>MSI</t>
  </si>
  <si>
    <t>stock274</t>
  </si>
  <si>
    <t>MTB</t>
  </si>
  <si>
    <t>stock275</t>
  </si>
  <si>
    <t>MTCH</t>
  </si>
  <si>
    <t>stock276</t>
  </si>
  <si>
    <t>MTD</t>
  </si>
  <si>
    <t>stock277</t>
  </si>
  <si>
    <t>MU</t>
  </si>
  <si>
    <t>stock278</t>
  </si>
  <si>
    <t>NDAQ</t>
  </si>
  <si>
    <t>stock279</t>
  </si>
  <si>
    <t>NDSN</t>
  </si>
  <si>
    <t>stock280</t>
  </si>
  <si>
    <t>NEE</t>
  </si>
  <si>
    <t>stock281</t>
  </si>
  <si>
    <t>NEM</t>
  </si>
  <si>
    <t>stock282</t>
  </si>
  <si>
    <t>NFLX</t>
  </si>
  <si>
    <t>stock283</t>
  </si>
  <si>
    <t>NI</t>
  </si>
  <si>
    <t>stock284</t>
  </si>
  <si>
    <t>NKE</t>
  </si>
  <si>
    <t>stock285</t>
  </si>
  <si>
    <t>NOC</t>
  </si>
  <si>
    <t>stock286</t>
  </si>
  <si>
    <t>NRG</t>
  </si>
  <si>
    <t>stock287</t>
  </si>
  <si>
    <t>NSC</t>
  </si>
  <si>
    <t>stock288</t>
  </si>
  <si>
    <t>NTAP</t>
  </si>
  <si>
    <t>stock289</t>
  </si>
  <si>
    <t>NTRS</t>
  </si>
  <si>
    <t>stock290</t>
  </si>
  <si>
    <t>NUE</t>
  </si>
  <si>
    <t>stock291</t>
  </si>
  <si>
    <t>NVDA</t>
  </si>
  <si>
    <t>stock292</t>
  </si>
  <si>
    <t>NVR</t>
  </si>
  <si>
    <t>stock293</t>
  </si>
  <si>
    <t>O</t>
  </si>
  <si>
    <t>stock294</t>
  </si>
  <si>
    <t>ODFL</t>
  </si>
  <si>
    <t>stock295</t>
  </si>
  <si>
    <t>OKE</t>
  </si>
  <si>
    <t>stock296</t>
  </si>
  <si>
    <t>OMC</t>
  </si>
  <si>
    <t>stock297</t>
  </si>
  <si>
    <t>ON</t>
  </si>
  <si>
    <t>stock298</t>
  </si>
  <si>
    <t>ORCL</t>
  </si>
  <si>
    <t>stock299</t>
  </si>
  <si>
    <t>ORLY</t>
  </si>
  <si>
    <t>stock300</t>
  </si>
  <si>
    <t>OXY</t>
  </si>
  <si>
    <t>stock301</t>
  </si>
  <si>
    <t>PARA</t>
  </si>
  <si>
    <t>stock302</t>
  </si>
  <si>
    <t>PAYX</t>
  </si>
  <si>
    <t>stock303</t>
  </si>
  <si>
    <t>PCAR</t>
  </si>
  <si>
    <t>stock304</t>
  </si>
  <si>
    <t>PCG</t>
  </si>
  <si>
    <t>stock305</t>
  </si>
  <si>
    <t>PEAK</t>
  </si>
  <si>
    <t>stock306</t>
  </si>
  <si>
    <t>PEG</t>
  </si>
  <si>
    <t>stock307</t>
  </si>
  <si>
    <t>PEP</t>
  </si>
  <si>
    <t>stock308</t>
  </si>
  <si>
    <t>PFE</t>
  </si>
  <si>
    <t>stock309</t>
  </si>
  <si>
    <t>PFG</t>
  </si>
  <si>
    <t>stock310</t>
  </si>
  <si>
    <t>PG</t>
  </si>
  <si>
    <t>stock311</t>
  </si>
  <si>
    <t>PGR</t>
  </si>
  <si>
    <t>stock312</t>
  </si>
  <si>
    <t>PH</t>
  </si>
  <si>
    <t>stock313</t>
  </si>
  <si>
    <t>PHM</t>
  </si>
  <si>
    <t>stock314</t>
  </si>
  <si>
    <t>PKG</t>
  </si>
  <si>
    <t>stock315</t>
  </si>
  <si>
    <t>PLD</t>
  </si>
  <si>
    <t>stock316</t>
  </si>
  <si>
    <t>PM</t>
  </si>
  <si>
    <t>stock317</t>
  </si>
  <si>
    <t>PNC</t>
  </si>
  <si>
    <t>stock318</t>
  </si>
  <si>
    <t>PNR</t>
  </si>
  <si>
    <t>stock319</t>
  </si>
  <si>
    <t>PNW</t>
  </si>
  <si>
    <t>stock320</t>
  </si>
  <si>
    <t>PODD</t>
  </si>
  <si>
    <t>stock321</t>
  </si>
  <si>
    <t>POOL</t>
  </si>
  <si>
    <t>stock322</t>
  </si>
  <si>
    <t>PPG</t>
  </si>
  <si>
    <t>stock323</t>
  </si>
  <si>
    <t>PPL</t>
  </si>
  <si>
    <t>stock324</t>
  </si>
  <si>
    <t>PRU</t>
  </si>
  <si>
    <t>stock325</t>
  </si>
  <si>
    <t>PSA</t>
  </si>
  <si>
    <t>stock326</t>
  </si>
  <si>
    <t>PTC</t>
  </si>
  <si>
    <t>stock327</t>
  </si>
  <si>
    <t>PWR</t>
  </si>
  <si>
    <t>stock328</t>
  </si>
  <si>
    <t>PXD</t>
  </si>
  <si>
    <t>stock329</t>
  </si>
  <si>
    <t>QCOM</t>
  </si>
  <si>
    <t>stock330</t>
  </si>
  <si>
    <t>RCL</t>
  </si>
  <si>
    <t>stock331</t>
  </si>
  <si>
    <t>REG</t>
  </si>
  <si>
    <t>stock332</t>
  </si>
  <si>
    <t>REGN</t>
  </si>
  <si>
    <t>stock333</t>
  </si>
  <si>
    <t>RF</t>
  </si>
  <si>
    <t>stock334</t>
  </si>
  <si>
    <t>RHI</t>
  </si>
  <si>
    <t>stock335</t>
  </si>
  <si>
    <t>RJF</t>
  </si>
  <si>
    <t>stock336</t>
  </si>
  <si>
    <t>RL</t>
  </si>
  <si>
    <t>stock337</t>
  </si>
  <si>
    <t>RMD</t>
  </si>
  <si>
    <t>stock338</t>
  </si>
  <si>
    <t>ROK</t>
  </si>
  <si>
    <t>stock339</t>
  </si>
  <si>
    <t>ROL</t>
  </si>
  <si>
    <t>stock340</t>
  </si>
  <si>
    <t>ROP</t>
  </si>
  <si>
    <t>stock341</t>
  </si>
  <si>
    <t>ROST</t>
  </si>
  <si>
    <t>stock342</t>
  </si>
  <si>
    <t>RSG</t>
  </si>
  <si>
    <t>stock343</t>
  </si>
  <si>
    <t>RTX</t>
  </si>
  <si>
    <t>stock344</t>
  </si>
  <si>
    <t>RVTY</t>
  </si>
  <si>
    <t>stock345</t>
  </si>
  <si>
    <t>SBAC</t>
  </si>
  <si>
    <t>stock346</t>
  </si>
  <si>
    <t>SBUX</t>
  </si>
  <si>
    <t>stock347</t>
  </si>
  <si>
    <t>SCHW</t>
  </si>
  <si>
    <t>stock348</t>
  </si>
  <si>
    <t>SHW</t>
  </si>
  <si>
    <t>stock349</t>
  </si>
  <si>
    <t>SJM</t>
  </si>
  <si>
    <t>stock350</t>
  </si>
  <si>
    <t>SLB</t>
  </si>
  <si>
    <t>stock351</t>
  </si>
  <si>
    <t>SNA</t>
  </si>
  <si>
    <t>stock352</t>
  </si>
  <si>
    <t>SNPS</t>
  </si>
  <si>
    <t>stock353</t>
  </si>
  <si>
    <t>SO</t>
  </si>
  <si>
    <t>stock354</t>
  </si>
  <si>
    <t>SPG</t>
  </si>
  <si>
    <t>stock355</t>
  </si>
  <si>
    <t>SPGI</t>
  </si>
  <si>
    <t>stock356</t>
  </si>
  <si>
    <t>SRE</t>
  </si>
  <si>
    <t>stock357</t>
  </si>
  <si>
    <t>STE</t>
  </si>
  <si>
    <t>stock358</t>
  </si>
  <si>
    <t>STLD</t>
  </si>
  <si>
    <t>stock359</t>
  </si>
  <si>
    <t>STT</t>
  </si>
  <si>
    <t>stock360</t>
  </si>
  <si>
    <t>STX</t>
  </si>
  <si>
    <t>stock361</t>
  </si>
  <si>
    <t>STZ</t>
  </si>
  <si>
    <t>stock362</t>
  </si>
  <si>
    <t>SWK</t>
  </si>
  <si>
    <t>stock363</t>
  </si>
  <si>
    <t>SWKS</t>
  </si>
  <si>
    <t>stock364</t>
  </si>
  <si>
    <t>SYK</t>
  </si>
  <si>
    <t>stock365</t>
  </si>
  <si>
    <t>SYY</t>
  </si>
  <si>
    <t>stock366</t>
  </si>
  <si>
    <t>T</t>
  </si>
  <si>
    <t>stock367</t>
  </si>
  <si>
    <t>TAP</t>
  </si>
  <si>
    <t>stock368</t>
  </si>
  <si>
    <t>TDG</t>
  </si>
  <si>
    <t>stock369</t>
  </si>
  <si>
    <t>TDY</t>
  </si>
  <si>
    <t>stock370</t>
  </si>
  <si>
    <t>TECH</t>
  </si>
  <si>
    <t>stock371</t>
  </si>
  <si>
    <t>TEL</t>
  </si>
  <si>
    <t>stock372</t>
  </si>
  <si>
    <t>TER</t>
  </si>
  <si>
    <t>stock373</t>
  </si>
  <si>
    <t>TFC</t>
  </si>
  <si>
    <t>stock374</t>
  </si>
  <si>
    <t>TFX</t>
  </si>
  <si>
    <t>stock375</t>
  </si>
  <si>
    <t>TGT</t>
  </si>
  <si>
    <t>stock376</t>
  </si>
  <si>
    <t>TJX</t>
  </si>
  <si>
    <t>stock377</t>
  </si>
  <si>
    <t>TMO</t>
  </si>
  <si>
    <t>stock378</t>
  </si>
  <si>
    <t>TMUS</t>
  </si>
  <si>
    <t>stock379</t>
  </si>
  <si>
    <t>TPR</t>
  </si>
  <si>
    <t>stock380</t>
  </si>
  <si>
    <t>TRMB</t>
  </si>
  <si>
    <t>stock381</t>
  </si>
  <si>
    <t>TROW</t>
  </si>
  <si>
    <t>stock382</t>
  </si>
  <si>
    <t>TRV</t>
  </si>
  <si>
    <t>stock383</t>
  </si>
  <si>
    <t>TSCO</t>
  </si>
  <si>
    <t>stock384</t>
  </si>
  <si>
    <t>TSN</t>
  </si>
  <si>
    <t>stock385</t>
  </si>
  <si>
    <t>TT</t>
  </si>
  <si>
    <t>stock386</t>
  </si>
  <si>
    <t>TTWO</t>
  </si>
  <si>
    <t>stock387</t>
  </si>
  <si>
    <t>TXN</t>
  </si>
  <si>
    <t>stock388</t>
  </si>
  <si>
    <t>TXT</t>
  </si>
  <si>
    <t>stock389</t>
  </si>
  <si>
    <t>TYL</t>
  </si>
  <si>
    <t>stock390</t>
  </si>
  <si>
    <t>UAL</t>
  </si>
  <si>
    <t>stock391</t>
  </si>
  <si>
    <t>UDR</t>
  </si>
  <si>
    <t>stock392</t>
  </si>
  <si>
    <t>UHS</t>
  </si>
  <si>
    <t>stock393</t>
  </si>
  <si>
    <t>ULTA</t>
  </si>
  <si>
    <t>stock394</t>
  </si>
  <si>
    <t>UNH</t>
  </si>
  <si>
    <t>stock395</t>
  </si>
  <si>
    <t>UNP</t>
  </si>
  <si>
    <t>stock396</t>
  </si>
  <si>
    <t>UPS</t>
  </si>
  <si>
    <t>stock397</t>
  </si>
  <si>
    <t>URI</t>
  </si>
  <si>
    <t>stock398</t>
  </si>
  <si>
    <t>USB</t>
  </si>
  <si>
    <t>stock399</t>
  </si>
  <si>
    <t>V</t>
  </si>
  <si>
    <t>stock400</t>
  </si>
  <si>
    <t>VFC</t>
  </si>
  <si>
    <t>stock401</t>
  </si>
  <si>
    <t>VLO</t>
  </si>
  <si>
    <t>stock402</t>
  </si>
  <si>
    <t>VMC</t>
  </si>
  <si>
    <t>stock403</t>
  </si>
  <si>
    <t>VRSN</t>
  </si>
  <si>
    <t>stock404</t>
  </si>
  <si>
    <t>VRTX</t>
  </si>
  <si>
    <t>stock405</t>
  </si>
  <si>
    <t>VTR</t>
  </si>
  <si>
    <t>stock406</t>
  </si>
  <si>
    <t>VTRS</t>
  </si>
  <si>
    <t>stock407</t>
  </si>
  <si>
    <t>VZ</t>
  </si>
  <si>
    <t>stock408</t>
  </si>
  <si>
    <t>WAB</t>
  </si>
  <si>
    <t>stock409</t>
  </si>
  <si>
    <t>WAT</t>
  </si>
  <si>
    <t>stock410</t>
  </si>
  <si>
    <t>WBA</t>
  </si>
  <si>
    <t>stock411</t>
  </si>
  <si>
    <t>WBD</t>
  </si>
  <si>
    <t>stock412</t>
  </si>
  <si>
    <t>WDC</t>
  </si>
  <si>
    <t>stock413</t>
  </si>
  <si>
    <t>WEC</t>
  </si>
  <si>
    <t>stock414</t>
  </si>
  <si>
    <t>WELL</t>
  </si>
  <si>
    <t>stock415</t>
  </si>
  <si>
    <t>WFC</t>
  </si>
  <si>
    <t>stock416</t>
  </si>
  <si>
    <t>WHR</t>
  </si>
  <si>
    <t>stock417</t>
  </si>
  <si>
    <t>WM</t>
  </si>
  <si>
    <t>stock418</t>
  </si>
  <si>
    <t>WMB</t>
  </si>
  <si>
    <t>stock419</t>
  </si>
  <si>
    <t>WMT</t>
  </si>
  <si>
    <t>stock420</t>
  </si>
  <si>
    <t>WRB</t>
  </si>
  <si>
    <t>stock421</t>
  </si>
  <si>
    <t>WST</t>
  </si>
  <si>
    <t>stock422</t>
  </si>
  <si>
    <t>WTW</t>
  </si>
  <si>
    <t>stock423</t>
  </si>
  <si>
    <t>WY</t>
  </si>
  <si>
    <t>stock424</t>
  </si>
  <si>
    <t>WYNN</t>
  </si>
  <si>
    <t>stock425</t>
  </si>
  <si>
    <t>XEL</t>
  </si>
  <si>
    <t>stock426</t>
  </si>
  <si>
    <t>XOM</t>
  </si>
  <si>
    <t>stock427</t>
  </si>
  <si>
    <t>XRAY</t>
  </si>
  <si>
    <t>stock428</t>
  </si>
  <si>
    <t>YUM</t>
  </si>
  <si>
    <t>stock429</t>
  </si>
  <si>
    <t>ZBH</t>
  </si>
  <si>
    <t>stock430</t>
  </si>
  <si>
    <t>ZBRA</t>
  </si>
  <si>
    <t>stock431</t>
  </si>
  <si>
    <t>ZION</t>
  </si>
  <si>
    <t>stock432</t>
  </si>
  <si>
    <t>exp_ret</t>
  </si>
  <si>
    <t>avg_ret</t>
  </si>
  <si>
    <t>beta</t>
  </si>
  <si>
    <t>alpha</t>
  </si>
  <si>
    <t>ChatGPT_alpha</t>
  </si>
  <si>
    <t>Linear_Reg_alpha</t>
  </si>
  <si>
    <t>Stock</t>
  </si>
  <si>
    <t>ChatGPT Sign Score</t>
  </si>
  <si>
    <t>Linear Reg. Sign Score</t>
  </si>
  <si>
    <t>Accuracy</t>
  </si>
  <si>
    <t>ChatGPT Value Score</t>
  </si>
  <si>
    <t>Linear Reg. Value Score</t>
  </si>
  <si>
    <t>RMSE</t>
  </si>
  <si>
    <t>R-squared</t>
  </si>
  <si>
    <t>Imported from ChatGPT file 2016_to_2020_alpha_predictions.csv to 2016_to_2020.</t>
  </si>
  <si>
    <t>Imported from Lin. Reg. file 2016_to_2020_alpha_predictions.csv to 2016_to_2020.</t>
  </si>
  <si>
    <t>Imported from ChatGPT file 2017_to_2020_alpha_predictions.csv to 2017_to_2020.</t>
  </si>
  <si>
    <t>Imported from Lin. Reg. file 2017_to_2020_alpha_predictions.csv to 2017_to_2020.</t>
  </si>
  <si>
    <t>Imported from ChatGPT file 2018_to_2020_alpha_predictions.csv to 2018_to_2020.</t>
  </si>
  <si>
    <t>Imported from Lin. Reg. file 2018_to_2020_alpha_predictions.csv to 2018_to_2020.</t>
  </si>
  <si>
    <t>Imported from ChatGPT file 2019_to_2020_alpha_predictions.csv to 2019_to_2020.</t>
  </si>
  <si>
    <t>Imported from Lin. Reg. file 2019_to_2020_alpha_predictions.csv to 2019_to_2020.</t>
  </si>
  <si>
    <t>Imported from ChatGPT file 2020_to_2020_alpha_predictions.csv to 2020_to_2020.</t>
  </si>
  <si>
    <t>Imported from Lin. Reg. file 2020_to_2020_alpha_predictions.csv to 2020_to_2020.</t>
  </si>
  <si>
    <t>TP</t>
  </si>
  <si>
    <t>TN</t>
  </si>
  <si>
    <t>FP</t>
  </si>
  <si>
    <t>FN</t>
  </si>
  <si>
    <t>Precision</t>
  </si>
  <si>
    <t>Recall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</si>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</sst>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8" xfId="0" applyBorder="1"/>
    <xf numFmtId="0" fontId="0" fillId="2" borderId="9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4" borderId="0" xfId="0" applyFill="1" applyAlignment="1">
      <alignment horizontal="center"/>
    </xf>
    <xf numFmtId="1" fontId="0" fillId="0" borderId="7" xfId="1" applyNumberFormat="1" applyFont="1" applyBorder="1" applyAlignment="1">
      <alignment horizontal="left" vertical="center"/>
    </xf>
    <xf numFmtId="1" fontId="0" fillId="0" borderId="8" xfId="1" applyNumberFormat="1" applyFont="1" applyBorder="1" applyAlignment="1">
      <alignment horizontal="left" vertical="center"/>
    </xf>
    <xf numFmtId="2" fontId="0" fillId="0" borderId="8" xfId="1" applyNumberFormat="1" applyFont="1" applyBorder="1" applyAlignment="1">
      <alignment horizontal="left" vertical="center"/>
    </xf>
    <xf numFmtId="0" fontId="0" fillId="4" borderId="6" xfId="0" applyFill="1" applyBorder="1" applyAlignment="1">
      <alignment horizontal="right" vertical="center"/>
    </xf>
    <xf numFmtId="2" fontId="0" fillId="4" borderId="8" xfId="1" applyNumberFormat="1" applyFont="1" applyFill="1" applyBorder="1" applyAlignment="1">
      <alignment horizontal="left" vertical="center"/>
    </xf>
    <xf numFmtId="0" fontId="0" fillId="4" borderId="9" xfId="0" applyFill="1" applyBorder="1" applyAlignment="1">
      <alignment horizontal="right" vertical="center"/>
    </xf>
    <xf numFmtId="2" fontId="2" fillId="4" borderId="10" xfId="1" applyNumberFormat="1" applyFill="1" applyBorder="1" applyAlignment="1">
      <alignment horizontal="left"/>
    </xf>
    <xf numFmtId="2" fontId="0" fillId="0" borderId="8" xfId="0" applyNumberFormat="1" applyBorder="1" applyAlignment="1">
      <alignment horizontal="left" vertical="center"/>
    </xf>
    <xf numFmtId="0" fontId="0" fillId="4" borderId="2" xfId="0" applyFill="1" applyBorder="1" applyAlignment="1">
      <alignment horizontal="right" vertical="center"/>
    </xf>
    <xf numFmtId="2" fontId="0" fillId="4" borderId="7" xfId="1" applyNumberFormat="1" applyFont="1" applyFill="1" applyBorder="1" applyAlignment="1">
      <alignment horizontal="left" vertical="center"/>
    </xf>
    <xf numFmtId="2" fontId="0" fillId="4" borderId="10" xfId="1" applyNumberFormat="1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7" xfId="0" applyBorder="1"/>
    <xf numFmtId="0" fontId="0" fillId="3" borderId="4" xfId="0" applyFill="1" applyBorder="1" applyAlignment="1">
      <alignment horizontal="left" vertical="center"/>
    </xf>
    <xf numFmtId="0" fontId="0" fillId="0" borderId="5" xfId="0" applyBorder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3"/>
  <sheetViews>
    <sheetView workbookViewId="0"/>
  </sheetViews>
  <sheetFormatPr baseColWidth="10" defaultColWidth="8.83203125" defaultRowHeight="15"/>
  <sheetData>
    <row r="1" spans="1:2">
      <c r="A1" s="1" t="s">
        <v>0</v>
      </c>
      <c r="B1" s="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t="s">
        <v>5</v>
      </c>
    </row>
    <row r="4" spans="1:2">
      <c r="A4" s="1" t="s">
        <v>6</v>
      </c>
      <c r="B4" t="s">
        <v>7</v>
      </c>
    </row>
    <row r="5" spans="1:2">
      <c r="A5" s="1" t="s">
        <v>8</v>
      </c>
      <c r="B5" t="s">
        <v>9</v>
      </c>
    </row>
    <row r="6" spans="1:2">
      <c r="A6" s="1" t="s">
        <v>10</v>
      </c>
      <c r="B6" t="s">
        <v>11</v>
      </c>
    </row>
    <row r="7" spans="1:2">
      <c r="A7" s="1" t="s">
        <v>12</v>
      </c>
      <c r="B7" t="s">
        <v>13</v>
      </c>
    </row>
    <row r="8" spans="1:2">
      <c r="A8" s="1" t="s">
        <v>14</v>
      </c>
      <c r="B8" t="s">
        <v>15</v>
      </c>
    </row>
    <row r="9" spans="1:2">
      <c r="A9" s="1" t="s">
        <v>16</v>
      </c>
      <c r="B9" t="s">
        <v>17</v>
      </c>
    </row>
    <row r="10" spans="1:2">
      <c r="A10" s="1" t="s">
        <v>18</v>
      </c>
      <c r="B10" t="s">
        <v>19</v>
      </c>
    </row>
    <row r="11" spans="1:2">
      <c r="A11" s="1" t="s">
        <v>20</v>
      </c>
      <c r="B11" t="s">
        <v>21</v>
      </c>
    </row>
    <row r="12" spans="1:2">
      <c r="A12" s="1" t="s">
        <v>22</v>
      </c>
      <c r="B12" t="s">
        <v>23</v>
      </c>
    </row>
    <row r="13" spans="1:2">
      <c r="A13" s="1" t="s">
        <v>24</v>
      </c>
      <c r="B13" t="s">
        <v>25</v>
      </c>
    </row>
    <row r="14" spans="1:2">
      <c r="A14" s="1" t="s">
        <v>26</v>
      </c>
      <c r="B14" t="s">
        <v>27</v>
      </c>
    </row>
    <row r="15" spans="1:2">
      <c r="A15" s="1" t="s">
        <v>28</v>
      </c>
      <c r="B15" t="s">
        <v>29</v>
      </c>
    </row>
    <row r="16" spans="1:2">
      <c r="A16" s="1" t="s">
        <v>30</v>
      </c>
      <c r="B16" t="s">
        <v>31</v>
      </c>
    </row>
    <row r="17" spans="1:2">
      <c r="A17" s="1" t="s">
        <v>32</v>
      </c>
      <c r="B17" t="s">
        <v>33</v>
      </c>
    </row>
    <row r="18" spans="1:2">
      <c r="A18" s="1" t="s">
        <v>34</v>
      </c>
      <c r="B18" t="s">
        <v>35</v>
      </c>
    </row>
    <row r="19" spans="1:2">
      <c r="A19" s="1" t="s">
        <v>36</v>
      </c>
      <c r="B19" t="s">
        <v>37</v>
      </c>
    </row>
    <row r="20" spans="1:2">
      <c r="A20" s="1" t="s">
        <v>38</v>
      </c>
      <c r="B20" t="s">
        <v>39</v>
      </c>
    </row>
    <row r="21" spans="1:2">
      <c r="A21" s="1" t="s">
        <v>40</v>
      </c>
      <c r="B21" t="s">
        <v>41</v>
      </c>
    </row>
    <row r="22" spans="1:2">
      <c r="A22" s="1" t="s">
        <v>42</v>
      </c>
      <c r="B22" t="s">
        <v>43</v>
      </c>
    </row>
    <row r="23" spans="1:2">
      <c r="A23" s="1" t="s">
        <v>44</v>
      </c>
      <c r="B23" t="s">
        <v>45</v>
      </c>
    </row>
    <row r="24" spans="1:2">
      <c r="A24" s="1" t="s">
        <v>46</v>
      </c>
      <c r="B24" t="s">
        <v>47</v>
      </c>
    </row>
    <row r="25" spans="1:2">
      <c r="A25" s="1" t="s">
        <v>48</v>
      </c>
      <c r="B25" t="s">
        <v>49</v>
      </c>
    </row>
    <row r="26" spans="1:2">
      <c r="A26" s="1" t="s">
        <v>50</v>
      </c>
      <c r="B26" t="s">
        <v>51</v>
      </c>
    </row>
    <row r="27" spans="1:2">
      <c r="A27" s="1" t="s">
        <v>52</v>
      </c>
      <c r="B27" t="s">
        <v>53</v>
      </c>
    </row>
    <row r="28" spans="1:2">
      <c r="A28" s="1" t="s">
        <v>54</v>
      </c>
      <c r="B28" t="s">
        <v>55</v>
      </c>
    </row>
    <row r="29" spans="1:2">
      <c r="A29" s="1" t="s">
        <v>56</v>
      </c>
      <c r="B29" t="s">
        <v>57</v>
      </c>
    </row>
    <row r="30" spans="1:2">
      <c r="A30" s="1" t="s">
        <v>58</v>
      </c>
      <c r="B30" t="s">
        <v>59</v>
      </c>
    </row>
    <row r="31" spans="1:2">
      <c r="A31" s="1" t="s">
        <v>60</v>
      </c>
      <c r="B31" t="s">
        <v>61</v>
      </c>
    </row>
    <row r="32" spans="1:2">
      <c r="A32" s="1" t="s">
        <v>62</v>
      </c>
      <c r="B32" t="s">
        <v>63</v>
      </c>
    </row>
    <row r="33" spans="1:2">
      <c r="A33" s="1" t="s">
        <v>64</v>
      </c>
      <c r="B33" t="s">
        <v>65</v>
      </c>
    </row>
    <row r="34" spans="1:2">
      <c r="A34" s="1" t="s">
        <v>66</v>
      </c>
      <c r="B34" t="s">
        <v>67</v>
      </c>
    </row>
    <row r="35" spans="1:2">
      <c r="A35" s="1" t="s">
        <v>68</v>
      </c>
      <c r="B35" t="s">
        <v>69</v>
      </c>
    </row>
    <row r="36" spans="1:2">
      <c r="A36" s="1" t="s">
        <v>70</v>
      </c>
      <c r="B36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2">
      <c r="A41" s="1" t="s">
        <v>80</v>
      </c>
      <c r="B41" t="s">
        <v>81</v>
      </c>
    </row>
    <row r="42" spans="1:2">
      <c r="A42" s="1" t="s">
        <v>82</v>
      </c>
      <c r="B42" t="s">
        <v>83</v>
      </c>
    </row>
    <row r="43" spans="1:2">
      <c r="A43" s="1" t="s">
        <v>84</v>
      </c>
      <c r="B43" t="s">
        <v>85</v>
      </c>
    </row>
    <row r="44" spans="1:2">
      <c r="A44" s="1" t="s">
        <v>86</v>
      </c>
      <c r="B44" t="s">
        <v>87</v>
      </c>
    </row>
    <row r="45" spans="1:2">
      <c r="A45" s="1" t="s">
        <v>88</v>
      </c>
      <c r="B45" t="s">
        <v>89</v>
      </c>
    </row>
    <row r="46" spans="1:2">
      <c r="A46" s="1" t="s">
        <v>90</v>
      </c>
      <c r="B46" t="s">
        <v>91</v>
      </c>
    </row>
    <row r="47" spans="1:2">
      <c r="A47" s="1" t="s">
        <v>92</v>
      </c>
      <c r="B47" t="s">
        <v>93</v>
      </c>
    </row>
    <row r="48" spans="1:2">
      <c r="A48" s="1" t="s">
        <v>94</v>
      </c>
      <c r="B48" t="s">
        <v>95</v>
      </c>
    </row>
    <row r="49" spans="1:2">
      <c r="A49" s="1" t="s">
        <v>96</v>
      </c>
      <c r="B49" t="s">
        <v>97</v>
      </c>
    </row>
    <row r="50" spans="1:2">
      <c r="A50" s="1" t="s">
        <v>98</v>
      </c>
      <c r="B50" t="s">
        <v>99</v>
      </c>
    </row>
    <row r="51" spans="1:2">
      <c r="A51" s="1" t="s">
        <v>100</v>
      </c>
      <c r="B51" t="s">
        <v>101</v>
      </c>
    </row>
    <row r="52" spans="1:2">
      <c r="A52" s="1" t="s">
        <v>102</v>
      </c>
      <c r="B52" t="s">
        <v>103</v>
      </c>
    </row>
    <row r="53" spans="1:2">
      <c r="A53" s="1" t="s">
        <v>104</v>
      </c>
      <c r="B53" t="s">
        <v>105</v>
      </c>
    </row>
    <row r="54" spans="1:2">
      <c r="A54" s="1" t="s">
        <v>106</v>
      </c>
      <c r="B54" t="s">
        <v>107</v>
      </c>
    </row>
    <row r="55" spans="1:2">
      <c r="A55" s="1" t="s">
        <v>108</v>
      </c>
      <c r="B55" t="s">
        <v>109</v>
      </c>
    </row>
    <row r="56" spans="1:2">
      <c r="A56" s="1" t="s">
        <v>110</v>
      </c>
      <c r="B56" t="s">
        <v>111</v>
      </c>
    </row>
    <row r="57" spans="1:2">
      <c r="A57" s="1" t="s">
        <v>112</v>
      </c>
      <c r="B57" t="s">
        <v>113</v>
      </c>
    </row>
    <row r="58" spans="1:2">
      <c r="A58" s="1" t="s">
        <v>114</v>
      </c>
      <c r="B58" t="s">
        <v>115</v>
      </c>
    </row>
    <row r="59" spans="1:2">
      <c r="A59" s="1" t="s">
        <v>116</v>
      </c>
      <c r="B59" t="s">
        <v>117</v>
      </c>
    </row>
    <row r="60" spans="1:2">
      <c r="A60" s="1" t="s">
        <v>118</v>
      </c>
      <c r="B60" t="s">
        <v>119</v>
      </c>
    </row>
    <row r="61" spans="1:2">
      <c r="A61" s="1" t="s">
        <v>120</v>
      </c>
      <c r="B61" t="s">
        <v>121</v>
      </c>
    </row>
    <row r="62" spans="1:2">
      <c r="A62" s="1" t="s">
        <v>122</v>
      </c>
      <c r="B62" t="s">
        <v>123</v>
      </c>
    </row>
    <row r="63" spans="1:2">
      <c r="A63" s="1" t="s">
        <v>124</v>
      </c>
      <c r="B63" t="s">
        <v>125</v>
      </c>
    </row>
    <row r="64" spans="1:2">
      <c r="A64" s="1" t="s">
        <v>126</v>
      </c>
      <c r="B64" t="s">
        <v>127</v>
      </c>
    </row>
    <row r="65" spans="1:2">
      <c r="A65" s="1" t="s">
        <v>128</v>
      </c>
      <c r="B65" t="s">
        <v>129</v>
      </c>
    </row>
    <row r="66" spans="1:2">
      <c r="A66" s="1" t="s">
        <v>130</v>
      </c>
      <c r="B66" t="s">
        <v>131</v>
      </c>
    </row>
    <row r="67" spans="1:2">
      <c r="A67" s="1" t="s">
        <v>132</v>
      </c>
      <c r="B67" t="s">
        <v>133</v>
      </c>
    </row>
    <row r="68" spans="1:2">
      <c r="A68" s="1" t="s">
        <v>134</v>
      </c>
      <c r="B68" t="s">
        <v>135</v>
      </c>
    </row>
    <row r="69" spans="1:2">
      <c r="A69" s="1" t="s">
        <v>136</v>
      </c>
      <c r="B69" t="s">
        <v>137</v>
      </c>
    </row>
    <row r="70" spans="1:2">
      <c r="A70" s="1" t="s">
        <v>138</v>
      </c>
      <c r="B70" t="s">
        <v>139</v>
      </c>
    </row>
    <row r="71" spans="1:2">
      <c r="A71" s="1" t="s">
        <v>140</v>
      </c>
      <c r="B71" t="s">
        <v>141</v>
      </c>
    </row>
    <row r="72" spans="1:2">
      <c r="A72" s="1" t="s">
        <v>142</v>
      </c>
      <c r="B72" t="s">
        <v>143</v>
      </c>
    </row>
    <row r="73" spans="1:2">
      <c r="A73" s="1" t="s">
        <v>144</v>
      </c>
      <c r="B73" t="s">
        <v>145</v>
      </c>
    </row>
    <row r="74" spans="1:2">
      <c r="A74" s="1" t="s">
        <v>146</v>
      </c>
      <c r="B74" t="s">
        <v>147</v>
      </c>
    </row>
    <row r="75" spans="1:2">
      <c r="A75" s="1" t="s">
        <v>148</v>
      </c>
      <c r="B75" t="s">
        <v>149</v>
      </c>
    </row>
    <row r="76" spans="1:2">
      <c r="A76" s="1" t="s">
        <v>150</v>
      </c>
      <c r="B76" t="s">
        <v>151</v>
      </c>
    </row>
    <row r="77" spans="1:2">
      <c r="A77" s="1" t="s">
        <v>152</v>
      </c>
      <c r="B77" t="s">
        <v>153</v>
      </c>
    </row>
    <row r="78" spans="1:2">
      <c r="A78" s="1" t="s">
        <v>154</v>
      </c>
      <c r="B78" t="s">
        <v>155</v>
      </c>
    </row>
    <row r="79" spans="1:2">
      <c r="A79" s="1" t="s">
        <v>156</v>
      </c>
      <c r="B79" t="s">
        <v>157</v>
      </c>
    </row>
    <row r="80" spans="1:2">
      <c r="A80" s="1" t="s">
        <v>158</v>
      </c>
      <c r="B80" t="s">
        <v>159</v>
      </c>
    </row>
    <row r="81" spans="1:2">
      <c r="A81" s="1" t="s">
        <v>160</v>
      </c>
      <c r="B81" t="s">
        <v>161</v>
      </c>
    </row>
    <row r="82" spans="1:2">
      <c r="A82" s="1" t="s">
        <v>162</v>
      </c>
      <c r="B82" t="s">
        <v>163</v>
      </c>
    </row>
    <row r="83" spans="1:2">
      <c r="A83" s="1" t="s">
        <v>164</v>
      </c>
      <c r="B83" t="s">
        <v>165</v>
      </c>
    </row>
    <row r="84" spans="1:2">
      <c r="A84" s="1" t="s">
        <v>166</v>
      </c>
      <c r="B84" t="s">
        <v>167</v>
      </c>
    </row>
    <row r="85" spans="1:2">
      <c r="A85" s="1" t="s">
        <v>168</v>
      </c>
      <c r="B85" t="s">
        <v>169</v>
      </c>
    </row>
    <row r="86" spans="1:2">
      <c r="A86" s="1" t="s">
        <v>170</v>
      </c>
      <c r="B86" t="s">
        <v>171</v>
      </c>
    </row>
    <row r="87" spans="1:2">
      <c r="A87" s="1" t="s">
        <v>172</v>
      </c>
      <c r="B87" t="s">
        <v>173</v>
      </c>
    </row>
    <row r="88" spans="1:2">
      <c r="A88" s="1" t="s">
        <v>174</v>
      </c>
      <c r="B88" t="s">
        <v>175</v>
      </c>
    </row>
    <row r="89" spans="1:2">
      <c r="A89" s="1" t="s">
        <v>176</v>
      </c>
      <c r="B89" t="s">
        <v>177</v>
      </c>
    </row>
    <row r="90" spans="1:2">
      <c r="A90" s="1" t="s">
        <v>178</v>
      </c>
      <c r="B90" t="s">
        <v>179</v>
      </c>
    </row>
    <row r="91" spans="1:2">
      <c r="A91" s="1" t="s">
        <v>180</v>
      </c>
      <c r="B91" t="s">
        <v>181</v>
      </c>
    </row>
    <row r="92" spans="1:2">
      <c r="A92" s="1" t="s">
        <v>182</v>
      </c>
      <c r="B92" t="s">
        <v>183</v>
      </c>
    </row>
    <row r="93" spans="1:2">
      <c r="A93" s="1" t="s">
        <v>184</v>
      </c>
      <c r="B93" t="s">
        <v>185</v>
      </c>
    </row>
    <row r="94" spans="1:2">
      <c r="A94" s="1" t="s">
        <v>186</v>
      </c>
      <c r="B94" t="s">
        <v>187</v>
      </c>
    </row>
    <row r="95" spans="1:2">
      <c r="A95" s="1" t="s">
        <v>188</v>
      </c>
      <c r="B95" t="s">
        <v>189</v>
      </c>
    </row>
    <row r="96" spans="1:2">
      <c r="A96" s="1" t="s">
        <v>190</v>
      </c>
      <c r="B96" t="s">
        <v>191</v>
      </c>
    </row>
    <row r="97" spans="1:2">
      <c r="A97" s="1" t="s">
        <v>192</v>
      </c>
      <c r="B97" t="s">
        <v>193</v>
      </c>
    </row>
    <row r="98" spans="1:2">
      <c r="A98" s="1" t="s">
        <v>194</v>
      </c>
      <c r="B98" t="s">
        <v>195</v>
      </c>
    </row>
    <row r="99" spans="1:2">
      <c r="A99" s="1" t="s">
        <v>196</v>
      </c>
      <c r="B99" t="s">
        <v>197</v>
      </c>
    </row>
    <row r="100" spans="1:2">
      <c r="A100" s="1" t="s">
        <v>198</v>
      </c>
      <c r="B100" t="s">
        <v>199</v>
      </c>
    </row>
    <row r="101" spans="1:2">
      <c r="A101" s="1" t="s">
        <v>200</v>
      </c>
      <c r="B101" t="s">
        <v>201</v>
      </c>
    </row>
    <row r="102" spans="1:2">
      <c r="A102" s="1" t="s">
        <v>202</v>
      </c>
      <c r="B102" t="s">
        <v>203</v>
      </c>
    </row>
    <row r="103" spans="1:2">
      <c r="A103" s="1" t="s">
        <v>204</v>
      </c>
      <c r="B103" t="s">
        <v>205</v>
      </c>
    </row>
    <row r="104" spans="1:2">
      <c r="A104" s="1" t="s">
        <v>206</v>
      </c>
      <c r="B104" t="s">
        <v>207</v>
      </c>
    </row>
    <row r="105" spans="1:2">
      <c r="A105" s="1" t="s">
        <v>208</v>
      </c>
      <c r="B105" t="s">
        <v>209</v>
      </c>
    </row>
    <row r="106" spans="1:2">
      <c r="A106" s="1" t="s">
        <v>210</v>
      </c>
      <c r="B106" t="s">
        <v>211</v>
      </c>
    </row>
    <row r="107" spans="1:2">
      <c r="A107" s="1" t="s">
        <v>212</v>
      </c>
      <c r="B107" t="s">
        <v>213</v>
      </c>
    </row>
    <row r="108" spans="1:2">
      <c r="A108" s="1" t="s">
        <v>214</v>
      </c>
      <c r="B108" t="s">
        <v>215</v>
      </c>
    </row>
    <row r="109" spans="1:2">
      <c r="A109" s="1" t="s">
        <v>216</v>
      </c>
      <c r="B109" t="s">
        <v>217</v>
      </c>
    </row>
    <row r="110" spans="1:2">
      <c r="A110" s="1" t="s">
        <v>218</v>
      </c>
      <c r="B110" t="s">
        <v>219</v>
      </c>
    </row>
    <row r="111" spans="1:2">
      <c r="A111" s="1" t="s">
        <v>220</v>
      </c>
      <c r="B111" t="s">
        <v>221</v>
      </c>
    </row>
    <row r="112" spans="1:2">
      <c r="A112" s="1" t="s">
        <v>222</v>
      </c>
      <c r="B112" t="s">
        <v>223</v>
      </c>
    </row>
    <row r="113" spans="1:2">
      <c r="A113" s="1" t="s">
        <v>224</v>
      </c>
      <c r="B113" t="s">
        <v>225</v>
      </c>
    </row>
    <row r="114" spans="1:2">
      <c r="A114" s="1" t="s">
        <v>226</v>
      </c>
      <c r="B114" t="s">
        <v>227</v>
      </c>
    </row>
    <row r="115" spans="1:2">
      <c r="A115" s="1" t="s">
        <v>228</v>
      </c>
      <c r="B115" t="s">
        <v>229</v>
      </c>
    </row>
    <row r="116" spans="1:2">
      <c r="A116" s="1" t="s">
        <v>230</v>
      </c>
      <c r="B116" t="s">
        <v>231</v>
      </c>
    </row>
    <row r="117" spans="1:2">
      <c r="A117" s="1" t="s">
        <v>232</v>
      </c>
      <c r="B117" t="s">
        <v>233</v>
      </c>
    </row>
    <row r="118" spans="1:2">
      <c r="A118" s="1" t="s">
        <v>234</v>
      </c>
      <c r="B118" t="s">
        <v>235</v>
      </c>
    </row>
    <row r="119" spans="1:2">
      <c r="A119" s="1" t="s">
        <v>236</v>
      </c>
      <c r="B119" t="s">
        <v>237</v>
      </c>
    </row>
    <row r="120" spans="1:2">
      <c r="A120" s="1" t="s">
        <v>238</v>
      </c>
      <c r="B120" t="s">
        <v>239</v>
      </c>
    </row>
    <row r="121" spans="1:2">
      <c r="A121" s="1" t="s">
        <v>240</v>
      </c>
      <c r="B121" t="s">
        <v>241</v>
      </c>
    </row>
    <row r="122" spans="1:2">
      <c r="A122" s="1" t="s">
        <v>242</v>
      </c>
      <c r="B122" t="s">
        <v>243</v>
      </c>
    </row>
    <row r="123" spans="1:2">
      <c r="A123" s="1" t="s">
        <v>244</v>
      </c>
      <c r="B123" t="s">
        <v>245</v>
      </c>
    </row>
    <row r="124" spans="1:2">
      <c r="A124" s="1" t="s">
        <v>246</v>
      </c>
      <c r="B124" t="s">
        <v>247</v>
      </c>
    </row>
    <row r="125" spans="1:2">
      <c r="A125" s="1" t="s">
        <v>248</v>
      </c>
      <c r="B125" t="s">
        <v>249</v>
      </c>
    </row>
    <row r="126" spans="1:2">
      <c r="A126" s="1" t="s">
        <v>250</v>
      </c>
      <c r="B126" t="s">
        <v>251</v>
      </c>
    </row>
    <row r="127" spans="1:2">
      <c r="A127" s="1" t="s">
        <v>252</v>
      </c>
      <c r="B127" t="s">
        <v>253</v>
      </c>
    </row>
    <row r="128" spans="1:2">
      <c r="A128" s="1" t="s">
        <v>254</v>
      </c>
      <c r="B128" t="s">
        <v>255</v>
      </c>
    </row>
    <row r="129" spans="1:2">
      <c r="A129" s="1" t="s">
        <v>256</v>
      </c>
      <c r="B129" t="s">
        <v>257</v>
      </c>
    </row>
    <row r="130" spans="1:2">
      <c r="A130" s="1" t="s">
        <v>258</v>
      </c>
      <c r="B130" t="s">
        <v>259</v>
      </c>
    </row>
    <row r="131" spans="1:2">
      <c r="A131" s="1" t="s">
        <v>260</v>
      </c>
      <c r="B131" t="s">
        <v>261</v>
      </c>
    </row>
    <row r="132" spans="1:2">
      <c r="A132" s="1" t="s">
        <v>262</v>
      </c>
      <c r="B132" t="s">
        <v>263</v>
      </c>
    </row>
    <row r="133" spans="1:2">
      <c r="A133" s="1" t="s">
        <v>264</v>
      </c>
      <c r="B133" t="s">
        <v>265</v>
      </c>
    </row>
    <row r="134" spans="1:2">
      <c r="A134" s="1" t="s">
        <v>266</v>
      </c>
      <c r="B134" t="s">
        <v>267</v>
      </c>
    </row>
    <row r="135" spans="1:2">
      <c r="A135" s="1" t="s">
        <v>268</v>
      </c>
      <c r="B135" t="s">
        <v>269</v>
      </c>
    </row>
    <row r="136" spans="1:2">
      <c r="A136" s="1" t="s">
        <v>270</v>
      </c>
      <c r="B136" t="s">
        <v>271</v>
      </c>
    </row>
    <row r="137" spans="1:2">
      <c r="A137" s="1" t="s">
        <v>272</v>
      </c>
      <c r="B137" t="s">
        <v>273</v>
      </c>
    </row>
    <row r="138" spans="1:2">
      <c r="A138" s="1" t="s">
        <v>274</v>
      </c>
      <c r="B138" t="s">
        <v>275</v>
      </c>
    </row>
    <row r="139" spans="1:2">
      <c r="A139" s="1" t="s">
        <v>276</v>
      </c>
      <c r="B139" t="s">
        <v>277</v>
      </c>
    </row>
    <row r="140" spans="1:2">
      <c r="A140" s="1" t="s">
        <v>278</v>
      </c>
      <c r="B140" t="s">
        <v>279</v>
      </c>
    </row>
    <row r="141" spans="1:2">
      <c r="A141" s="1" t="s">
        <v>280</v>
      </c>
      <c r="B141" t="s">
        <v>281</v>
      </c>
    </row>
    <row r="142" spans="1:2">
      <c r="A142" s="1" t="s">
        <v>282</v>
      </c>
      <c r="B142" t="s">
        <v>283</v>
      </c>
    </row>
    <row r="143" spans="1:2">
      <c r="A143" s="1" t="s">
        <v>284</v>
      </c>
      <c r="B143" t="s">
        <v>285</v>
      </c>
    </row>
    <row r="144" spans="1:2">
      <c r="A144" s="1" t="s">
        <v>286</v>
      </c>
      <c r="B144" t="s">
        <v>287</v>
      </c>
    </row>
    <row r="145" spans="1:2">
      <c r="A145" s="1" t="s">
        <v>288</v>
      </c>
      <c r="B145" t="s">
        <v>289</v>
      </c>
    </row>
    <row r="146" spans="1:2">
      <c r="A146" s="1" t="s">
        <v>290</v>
      </c>
      <c r="B146" t="s">
        <v>291</v>
      </c>
    </row>
    <row r="147" spans="1:2">
      <c r="A147" s="1" t="s">
        <v>292</v>
      </c>
      <c r="B147" t="s">
        <v>293</v>
      </c>
    </row>
    <row r="148" spans="1:2">
      <c r="A148" s="1" t="s">
        <v>294</v>
      </c>
      <c r="B148" t="s">
        <v>295</v>
      </c>
    </row>
    <row r="149" spans="1:2">
      <c r="A149" s="1" t="s">
        <v>296</v>
      </c>
      <c r="B149" t="s">
        <v>297</v>
      </c>
    </row>
    <row r="150" spans="1:2">
      <c r="A150" s="1" t="s">
        <v>298</v>
      </c>
      <c r="B150" t="s">
        <v>299</v>
      </c>
    </row>
    <row r="151" spans="1:2">
      <c r="A151" s="1" t="s">
        <v>300</v>
      </c>
      <c r="B151" t="s">
        <v>301</v>
      </c>
    </row>
    <row r="152" spans="1:2">
      <c r="A152" s="1" t="s">
        <v>302</v>
      </c>
      <c r="B152" t="s">
        <v>303</v>
      </c>
    </row>
    <row r="153" spans="1:2">
      <c r="A153" s="1" t="s">
        <v>304</v>
      </c>
      <c r="B153" t="s">
        <v>305</v>
      </c>
    </row>
    <row r="154" spans="1:2">
      <c r="A154" s="1" t="s">
        <v>306</v>
      </c>
      <c r="B154" t="s">
        <v>307</v>
      </c>
    </row>
    <row r="155" spans="1:2">
      <c r="A155" s="1" t="s">
        <v>308</v>
      </c>
      <c r="B155" t="s">
        <v>309</v>
      </c>
    </row>
    <row r="156" spans="1:2">
      <c r="A156" s="1" t="s">
        <v>310</v>
      </c>
      <c r="B156" t="s">
        <v>311</v>
      </c>
    </row>
    <row r="157" spans="1:2">
      <c r="A157" s="1" t="s">
        <v>312</v>
      </c>
      <c r="B157" t="s">
        <v>313</v>
      </c>
    </row>
    <row r="158" spans="1:2">
      <c r="A158" s="1" t="s">
        <v>314</v>
      </c>
      <c r="B158" t="s">
        <v>315</v>
      </c>
    </row>
    <row r="159" spans="1:2">
      <c r="A159" s="1" t="s">
        <v>316</v>
      </c>
      <c r="B159" t="s">
        <v>317</v>
      </c>
    </row>
    <row r="160" spans="1:2">
      <c r="A160" s="1" t="s">
        <v>318</v>
      </c>
      <c r="B160" t="s">
        <v>319</v>
      </c>
    </row>
    <row r="161" spans="1:2">
      <c r="A161" s="1" t="s">
        <v>320</v>
      </c>
      <c r="B161" t="s">
        <v>321</v>
      </c>
    </row>
    <row r="162" spans="1:2">
      <c r="A162" s="1" t="s">
        <v>322</v>
      </c>
      <c r="B162" t="s">
        <v>323</v>
      </c>
    </row>
    <row r="163" spans="1:2">
      <c r="A163" s="1" t="s">
        <v>324</v>
      </c>
      <c r="B163" t="s">
        <v>325</v>
      </c>
    </row>
    <row r="164" spans="1:2">
      <c r="A164" s="1" t="s">
        <v>326</v>
      </c>
      <c r="B164" t="s">
        <v>327</v>
      </c>
    </row>
    <row r="165" spans="1:2">
      <c r="A165" s="1" t="s">
        <v>328</v>
      </c>
      <c r="B165" t="s">
        <v>329</v>
      </c>
    </row>
    <row r="166" spans="1:2">
      <c r="A166" s="1" t="s">
        <v>330</v>
      </c>
      <c r="B166" t="s">
        <v>331</v>
      </c>
    </row>
    <row r="167" spans="1:2">
      <c r="A167" s="1" t="s">
        <v>332</v>
      </c>
      <c r="B167" t="s">
        <v>333</v>
      </c>
    </row>
    <row r="168" spans="1:2">
      <c r="A168" s="1" t="s">
        <v>334</v>
      </c>
      <c r="B168" t="s">
        <v>335</v>
      </c>
    </row>
    <row r="169" spans="1:2">
      <c r="A169" s="1" t="s">
        <v>336</v>
      </c>
      <c r="B169" t="s">
        <v>337</v>
      </c>
    </row>
    <row r="170" spans="1:2">
      <c r="A170" s="1" t="s">
        <v>338</v>
      </c>
      <c r="B170" t="s">
        <v>339</v>
      </c>
    </row>
    <row r="171" spans="1:2">
      <c r="A171" s="1" t="s">
        <v>340</v>
      </c>
      <c r="B171" t="s">
        <v>341</v>
      </c>
    </row>
    <row r="172" spans="1:2">
      <c r="A172" s="1" t="s">
        <v>342</v>
      </c>
      <c r="B172" t="s">
        <v>343</v>
      </c>
    </row>
    <row r="173" spans="1:2">
      <c r="A173" s="1" t="s">
        <v>344</v>
      </c>
      <c r="B173" t="s">
        <v>345</v>
      </c>
    </row>
    <row r="174" spans="1:2">
      <c r="A174" s="1" t="s">
        <v>346</v>
      </c>
      <c r="B174" t="s">
        <v>347</v>
      </c>
    </row>
    <row r="175" spans="1:2">
      <c r="A175" s="1" t="s">
        <v>348</v>
      </c>
      <c r="B175" t="s">
        <v>349</v>
      </c>
    </row>
    <row r="176" spans="1:2">
      <c r="A176" s="1" t="s">
        <v>350</v>
      </c>
      <c r="B176" t="s">
        <v>351</v>
      </c>
    </row>
    <row r="177" spans="1:2">
      <c r="A177" s="1" t="s">
        <v>352</v>
      </c>
      <c r="B177" t="s">
        <v>353</v>
      </c>
    </row>
    <row r="178" spans="1:2">
      <c r="A178" s="1" t="s">
        <v>354</v>
      </c>
      <c r="B178" t="s">
        <v>355</v>
      </c>
    </row>
    <row r="179" spans="1:2">
      <c r="A179" s="1" t="s">
        <v>356</v>
      </c>
      <c r="B179" t="s">
        <v>357</v>
      </c>
    </row>
    <row r="180" spans="1:2">
      <c r="A180" s="1" t="s">
        <v>358</v>
      </c>
      <c r="B180" t="s">
        <v>359</v>
      </c>
    </row>
    <row r="181" spans="1:2">
      <c r="A181" s="1" t="s">
        <v>360</v>
      </c>
      <c r="B181" t="s">
        <v>361</v>
      </c>
    </row>
    <row r="182" spans="1:2">
      <c r="A182" s="1" t="s">
        <v>362</v>
      </c>
      <c r="B182" t="s">
        <v>363</v>
      </c>
    </row>
    <row r="183" spans="1:2">
      <c r="A183" s="1" t="s">
        <v>364</v>
      </c>
      <c r="B183" t="s">
        <v>365</v>
      </c>
    </row>
    <row r="184" spans="1:2">
      <c r="A184" s="1" t="s">
        <v>366</v>
      </c>
      <c r="B184" t="s">
        <v>367</v>
      </c>
    </row>
    <row r="185" spans="1:2">
      <c r="A185" s="1" t="s">
        <v>368</v>
      </c>
      <c r="B185" t="s">
        <v>369</v>
      </c>
    </row>
    <row r="186" spans="1:2">
      <c r="A186" s="1" t="s">
        <v>370</v>
      </c>
      <c r="B186" t="s">
        <v>371</v>
      </c>
    </row>
    <row r="187" spans="1:2">
      <c r="A187" s="1" t="s">
        <v>372</v>
      </c>
      <c r="B187" t="s">
        <v>373</v>
      </c>
    </row>
    <row r="188" spans="1:2">
      <c r="A188" s="1" t="s">
        <v>374</v>
      </c>
      <c r="B188" t="s">
        <v>375</v>
      </c>
    </row>
    <row r="189" spans="1:2">
      <c r="A189" s="1" t="s">
        <v>376</v>
      </c>
      <c r="B189" t="s">
        <v>377</v>
      </c>
    </row>
    <row r="190" spans="1:2">
      <c r="A190" s="1" t="s">
        <v>378</v>
      </c>
      <c r="B190" t="s">
        <v>379</v>
      </c>
    </row>
    <row r="191" spans="1:2">
      <c r="A191" s="1" t="s">
        <v>380</v>
      </c>
      <c r="B191" t="s">
        <v>381</v>
      </c>
    </row>
    <row r="192" spans="1:2">
      <c r="A192" s="1" t="s">
        <v>382</v>
      </c>
      <c r="B192" t="s">
        <v>383</v>
      </c>
    </row>
    <row r="193" spans="1:2">
      <c r="A193" s="1" t="s">
        <v>384</v>
      </c>
      <c r="B193" t="s">
        <v>385</v>
      </c>
    </row>
    <row r="194" spans="1:2">
      <c r="A194" s="1" t="s">
        <v>386</v>
      </c>
      <c r="B194" t="s">
        <v>387</v>
      </c>
    </row>
    <row r="195" spans="1:2">
      <c r="A195" s="1" t="s">
        <v>388</v>
      </c>
      <c r="B195" t="s">
        <v>389</v>
      </c>
    </row>
    <row r="196" spans="1:2">
      <c r="A196" s="1" t="s">
        <v>390</v>
      </c>
      <c r="B196" t="s">
        <v>391</v>
      </c>
    </row>
    <row r="197" spans="1:2">
      <c r="A197" s="1" t="s">
        <v>392</v>
      </c>
      <c r="B197" t="s">
        <v>393</v>
      </c>
    </row>
    <row r="198" spans="1:2">
      <c r="A198" s="1" t="s">
        <v>394</v>
      </c>
      <c r="B198" t="s">
        <v>395</v>
      </c>
    </row>
    <row r="199" spans="1:2">
      <c r="A199" s="1" t="s">
        <v>396</v>
      </c>
      <c r="B199" t="s">
        <v>397</v>
      </c>
    </row>
    <row r="200" spans="1:2">
      <c r="A200" s="1" t="s">
        <v>398</v>
      </c>
      <c r="B200" t="s">
        <v>399</v>
      </c>
    </row>
    <row r="201" spans="1:2">
      <c r="A201" s="1" t="s">
        <v>400</v>
      </c>
      <c r="B201" t="s">
        <v>401</v>
      </c>
    </row>
    <row r="202" spans="1:2">
      <c r="A202" s="1" t="s">
        <v>402</v>
      </c>
      <c r="B202" t="s">
        <v>403</v>
      </c>
    </row>
    <row r="203" spans="1:2">
      <c r="A203" s="1" t="s">
        <v>404</v>
      </c>
      <c r="B203" t="s">
        <v>405</v>
      </c>
    </row>
    <row r="204" spans="1:2">
      <c r="A204" s="1" t="s">
        <v>406</v>
      </c>
      <c r="B204" t="s">
        <v>407</v>
      </c>
    </row>
    <row r="205" spans="1:2">
      <c r="A205" s="1" t="s">
        <v>408</v>
      </c>
      <c r="B205" t="s">
        <v>409</v>
      </c>
    </row>
    <row r="206" spans="1:2">
      <c r="A206" s="1" t="s">
        <v>410</v>
      </c>
      <c r="B206" t="s">
        <v>411</v>
      </c>
    </row>
    <row r="207" spans="1:2">
      <c r="A207" s="1" t="s">
        <v>412</v>
      </c>
      <c r="B207" t="s">
        <v>413</v>
      </c>
    </row>
    <row r="208" spans="1:2">
      <c r="A208" s="1" t="s">
        <v>414</v>
      </c>
      <c r="B208" t="s">
        <v>415</v>
      </c>
    </row>
    <row r="209" spans="1:2">
      <c r="A209" s="1" t="s">
        <v>416</v>
      </c>
      <c r="B209" t="s">
        <v>417</v>
      </c>
    </row>
    <row r="210" spans="1:2">
      <c r="A210" s="1" t="s">
        <v>418</v>
      </c>
      <c r="B210" t="s">
        <v>419</v>
      </c>
    </row>
    <row r="211" spans="1:2">
      <c r="A211" s="1" t="s">
        <v>420</v>
      </c>
      <c r="B211" t="s">
        <v>421</v>
      </c>
    </row>
    <row r="212" spans="1:2">
      <c r="A212" s="1" t="s">
        <v>422</v>
      </c>
      <c r="B212" t="s">
        <v>423</v>
      </c>
    </row>
    <row r="213" spans="1:2">
      <c r="A213" s="1" t="s">
        <v>424</v>
      </c>
      <c r="B213" t="s">
        <v>425</v>
      </c>
    </row>
    <row r="214" spans="1:2">
      <c r="A214" s="1" t="s">
        <v>426</v>
      </c>
      <c r="B214" t="s">
        <v>427</v>
      </c>
    </row>
    <row r="215" spans="1:2">
      <c r="A215" s="1" t="s">
        <v>428</v>
      </c>
      <c r="B215" t="s">
        <v>429</v>
      </c>
    </row>
    <row r="216" spans="1:2">
      <c r="A216" s="1" t="s">
        <v>430</v>
      </c>
      <c r="B216" t="s">
        <v>431</v>
      </c>
    </row>
    <row r="217" spans="1:2">
      <c r="A217" s="1" t="s">
        <v>432</v>
      </c>
      <c r="B217" t="s">
        <v>433</v>
      </c>
    </row>
    <row r="218" spans="1:2">
      <c r="A218" s="1" t="s">
        <v>434</v>
      </c>
      <c r="B218" t="s">
        <v>435</v>
      </c>
    </row>
    <row r="219" spans="1:2">
      <c r="A219" s="1" t="s">
        <v>436</v>
      </c>
      <c r="B219" t="s">
        <v>437</v>
      </c>
    </row>
    <row r="220" spans="1:2">
      <c r="A220" s="1" t="s">
        <v>438</v>
      </c>
      <c r="B220" t="s">
        <v>439</v>
      </c>
    </row>
    <row r="221" spans="1:2">
      <c r="A221" s="1" t="s">
        <v>440</v>
      </c>
      <c r="B221" t="s">
        <v>441</v>
      </c>
    </row>
    <row r="222" spans="1:2">
      <c r="A222" s="1" t="s">
        <v>442</v>
      </c>
      <c r="B222" t="s">
        <v>443</v>
      </c>
    </row>
    <row r="223" spans="1:2">
      <c r="A223" s="1" t="s">
        <v>444</v>
      </c>
      <c r="B223" t="s">
        <v>445</v>
      </c>
    </row>
    <row r="224" spans="1:2">
      <c r="A224" s="1" t="s">
        <v>446</v>
      </c>
      <c r="B224" t="s">
        <v>447</v>
      </c>
    </row>
    <row r="225" spans="1:2">
      <c r="A225" s="1" t="s">
        <v>448</v>
      </c>
      <c r="B225" t="s">
        <v>449</v>
      </c>
    </row>
    <row r="226" spans="1:2">
      <c r="A226" s="1" t="s">
        <v>450</v>
      </c>
      <c r="B226" t="s">
        <v>451</v>
      </c>
    </row>
    <row r="227" spans="1:2">
      <c r="A227" s="1" t="s">
        <v>452</v>
      </c>
      <c r="B227" t="s">
        <v>453</v>
      </c>
    </row>
    <row r="228" spans="1:2">
      <c r="A228" s="1" t="s">
        <v>454</v>
      </c>
      <c r="B228" t="s">
        <v>455</v>
      </c>
    </row>
    <row r="229" spans="1:2">
      <c r="A229" s="1" t="s">
        <v>456</v>
      </c>
      <c r="B229" t="s">
        <v>457</v>
      </c>
    </row>
    <row r="230" spans="1:2">
      <c r="A230" s="1" t="s">
        <v>458</v>
      </c>
      <c r="B230" t="s">
        <v>459</v>
      </c>
    </row>
    <row r="231" spans="1:2">
      <c r="A231" s="1" t="s">
        <v>460</v>
      </c>
      <c r="B231" t="s">
        <v>461</v>
      </c>
    </row>
    <row r="232" spans="1:2">
      <c r="A232" s="1" t="s">
        <v>462</v>
      </c>
      <c r="B232" t="s">
        <v>463</v>
      </c>
    </row>
    <row r="233" spans="1:2">
      <c r="A233" s="1" t="s">
        <v>464</v>
      </c>
      <c r="B233" t="s">
        <v>465</v>
      </c>
    </row>
    <row r="234" spans="1:2">
      <c r="A234" s="1" t="s">
        <v>466</v>
      </c>
      <c r="B234" t="s">
        <v>467</v>
      </c>
    </row>
    <row r="235" spans="1:2">
      <c r="A235" s="1" t="s">
        <v>468</v>
      </c>
      <c r="B235" t="s">
        <v>469</v>
      </c>
    </row>
    <row r="236" spans="1:2">
      <c r="A236" s="1" t="s">
        <v>470</v>
      </c>
      <c r="B236" t="s">
        <v>471</v>
      </c>
    </row>
    <row r="237" spans="1:2">
      <c r="A237" s="1" t="s">
        <v>472</v>
      </c>
      <c r="B237" t="s">
        <v>473</v>
      </c>
    </row>
    <row r="238" spans="1:2">
      <c r="A238" s="1" t="s">
        <v>474</v>
      </c>
      <c r="B238" t="s">
        <v>475</v>
      </c>
    </row>
    <row r="239" spans="1:2">
      <c r="A239" s="1" t="s">
        <v>476</v>
      </c>
      <c r="B239" t="s">
        <v>477</v>
      </c>
    </row>
    <row r="240" spans="1:2">
      <c r="A240" s="1" t="s">
        <v>478</v>
      </c>
      <c r="B240" t="s">
        <v>479</v>
      </c>
    </row>
    <row r="241" spans="1:2">
      <c r="A241" s="1" t="s">
        <v>480</v>
      </c>
      <c r="B241" t="s">
        <v>481</v>
      </c>
    </row>
    <row r="242" spans="1:2">
      <c r="A242" s="1" t="s">
        <v>482</v>
      </c>
      <c r="B242" t="s">
        <v>483</v>
      </c>
    </row>
    <row r="243" spans="1:2">
      <c r="A243" s="1" t="s">
        <v>484</v>
      </c>
      <c r="B243" t="s">
        <v>485</v>
      </c>
    </row>
    <row r="244" spans="1:2">
      <c r="A244" s="1" t="s">
        <v>486</v>
      </c>
      <c r="B244" t="s">
        <v>487</v>
      </c>
    </row>
    <row r="245" spans="1:2">
      <c r="A245" s="1" t="s">
        <v>488</v>
      </c>
      <c r="B245" t="s">
        <v>489</v>
      </c>
    </row>
    <row r="246" spans="1:2">
      <c r="A246" s="1" t="s">
        <v>490</v>
      </c>
      <c r="B246" t="s">
        <v>491</v>
      </c>
    </row>
    <row r="247" spans="1:2">
      <c r="A247" s="1" t="s">
        <v>492</v>
      </c>
      <c r="B247" t="s">
        <v>493</v>
      </c>
    </row>
    <row r="248" spans="1:2">
      <c r="A248" s="1" t="s">
        <v>494</v>
      </c>
      <c r="B248" t="s">
        <v>495</v>
      </c>
    </row>
    <row r="249" spans="1:2">
      <c r="A249" s="1" t="s">
        <v>496</v>
      </c>
      <c r="B249" t="s">
        <v>497</v>
      </c>
    </row>
    <row r="250" spans="1:2">
      <c r="A250" s="1" t="s">
        <v>498</v>
      </c>
      <c r="B250" t="s">
        <v>499</v>
      </c>
    </row>
    <row r="251" spans="1:2">
      <c r="A251" s="1" t="s">
        <v>500</v>
      </c>
      <c r="B251" t="s">
        <v>501</v>
      </c>
    </row>
    <row r="252" spans="1:2">
      <c r="A252" s="1" t="s">
        <v>502</v>
      </c>
      <c r="B252" t="s">
        <v>503</v>
      </c>
    </row>
    <row r="253" spans="1:2">
      <c r="A253" s="1" t="s">
        <v>504</v>
      </c>
      <c r="B253" t="s">
        <v>505</v>
      </c>
    </row>
    <row r="254" spans="1:2">
      <c r="A254" s="1" t="s">
        <v>506</v>
      </c>
      <c r="B254" t="s">
        <v>507</v>
      </c>
    </row>
    <row r="255" spans="1:2">
      <c r="A255" s="1" t="s">
        <v>508</v>
      </c>
      <c r="B255" t="s">
        <v>509</v>
      </c>
    </row>
    <row r="256" spans="1:2">
      <c r="A256" s="1" t="s">
        <v>510</v>
      </c>
      <c r="B256" t="s">
        <v>511</v>
      </c>
    </row>
    <row r="257" spans="1:2">
      <c r="A257" s="1" t="s">
        <v>512</v>
      </c>
      <c r="B257" t="s">
        <v>513</v>
      </c>
    </row>
    <row r="258" spans="1:2">
      <c r="A258" s="1" t="s">
        <v>514</v>
      </c>
      <c r="B258" t="s">
        <v>515</v>
      </c>
    </row>
    <row r="259" spans="1:2">
      <c r="A259" s="1" t="s">
        <v>516</v>
      </c>
      <c r="B259" t="s">
        <v>517</v>
      </c>
    </row>
    <row r="260" spans="1:2">
      <c r="A260" s="1" t="s">
        <v>518</v>
      </c>
      <c r="B260" t="s">
        <v>519</v>
      </c>
    </row>
    <row r="261" spans="1:2">
      <c r="A261" s="1" t="s">
        <v>520</v>
      </c>
      <c r="B261" t="s">
        <v>521</v>
      </c>
    </row>
    <row r="262" spans="1:2">
      <c r="A262" s="1" t="s">
        <v>522</v>
      </c>
      <c r="B262" t="s">
        <v>523</v>
      </c>
    </row>
    <row r="263" spans="1:2">
      <c r="A263" s="1" t="s">
        <v>524</v>
      </c>
      <c r="B263" t="s">
        <v>525</v>
      </c>
    </row>
    <row r="264" spans="1:2">
      <c r="A264" s="1" t="s">
        <v>526</v>
      </c>
      <c r="B264" t="s">
        <v>527</v>
      </c>
    </row>
    <row r="265" spans="1:2">
      <c r="A265" s="1" t="s">
        <v>528</v>
      </c>
      <c r="B265" t="s">
        <v>529</v>
      </c>
    </row>
    <row r="266" spans="1:2">
      <c r="A266" s="1" t="s">
        <v>530</v>
      </c>
      <c r="B266" t="s">
        <v>531</v>
      </c>
    </row>
    <row r="267" spans="1:2">
      <c r="A267" s="1" t="s">
        <v>532</v>
      </c>
      <c r="B267" t="s">
        <v>533</v>
      </c>
    </row>
    <row r="268" spans="1:2">
      <c r="A268" s="1" t="s">
        <v>534</v>
      </c>
      <c r="B268" t="s">
        <v>535</v>
      </c>
    </row>
    <row r="269" spans="1:2">
      <c r="A269" s="1" t="s">
        <v>536</v>
      </c>
      <c r="B269" t="s">
        <v>537</v>
      </c>
    </row>
    <row r="270" spans="1:2">
      <c r="A270" s="1" t="s">
        <v>538</v>
      </c>
      <c r="B270" t="s">
        <v>539</v>
      </c>
    </row>
    <row r="271" spans="1:2">
      <c r="A271" s="1" t="s">
        <v>540</v>
      </c>
      <c r="B271" t="s">
        <v>541</v>
      </c>
    </row>
    <row r="272" spans="1:2">
      <c r="A272" s="1" t="s">
        <v>542</v>
      </c>
      <c r="B272" t="s">
        <v>543</v>
      </c>
    </row>
    <row r="273" spans="1:2">
      <c r="A273" s="1" t="s">
        <v>544</v>
      </c>
      <c r="B273" t="s">
        <v>545</v>
      </c>
    </row>
    <row r="274" spans="1:2">
      <c r="A274" s="1" t="s">
        <v>546</v>
      </c>
      <c r="B274" t="s">
        <v>547</v>
      </c>
    </row>
    <row r="275" spans="1:2">
      <c r="A275" s="1" t="s">
        <v>548</v>
      </c>
      <c r="B275" t="s">
        <v>549</v>
      </c>
    </row>
    <row r="276" spans="1:2">
      <c r="A276" s="1" t="s">
        <v>550</v>
      </c>
      <c r="B276" t="s">
        <v>551</v>
      </c>
    </row>
    <row r="277" spans="1:2">
      <c r="A277" s="1" t="s">
        <v>552</v>
      </c>
      <c r="B277" t="s">
        <v>553</v>
      </c>
    </row>
    <row r="278" spans="1:2">
      <c r="A278" s="1" t="s">
        <v>554</v>
      </c>
      <c r="B278" t="s">
        <v>555</v>
      </c>
    </row>
    <row r="279" spans="1:2">
      <c r="A279" s="1" t="s">
        <v>556</v>
      </c>
      <c r="B279" t="s">
        <v>557</v>
      </c>
    </row>
    <row r="280" spans="1:2">
      <c r="A280" s="1" t="s">
        <v>558</v>
      </c>
      <c r="B280" t="s">
        <v>559</v>
      </c>
    </row>
    <row r="281" spans="1:2">
      <c r="A281" s="1" t="s">
        <v>560</v>
      </c>
      <c r="B281" t="s">
        <v>561</v>
      </c>
    </row>
    <row r="282" spans="1:2">
      <c r="A282" s="1" t="s">
        <v>562</v>
      </c>
      <c r="B282" t="s">
        <v>563</v>
      </c>
    </row>
    <row r="283" spans="1:2">
      <c r="A283" s="1" t="s">
        <v>564</v>
      </c>
      <c r="B283" t="s">
        <v>565</v>
      </c>
    </row>
    <row r="284" spans="1:2">
      <c r="A284" s="1" t="s">
        <v>566</v>
      </c>
      <c r="B284" t="s">
        <v>567</v>
      </c>
    </row>
    <row r="285" spans="1:2">
      <c r="A285" s="1" t="s">
        <v>568</v>
      </c>
      <c r="B285" t="s">
        <v>569</v>
      </c>
    </row>
    <row r="286" spans="1:2">
      <c r="A286" s="1" t="s">
        <v>570</v>
      </c>
      <c r="B286" t="s">
        <v>571</v>
      </c>
    </row>
    <row r="287" spans="1:2">
      <c r="A287" s="1" t="s">
        <v>572</v>
      </c>
      <c r="B287" t="s">
        <v>573</v>
      </c>
    </row>
    <row r="288" spans="1:2">
      <c r="A288" s="1" t="s">
        <v>574</v>
      </c>
      <c r="B288" t="s">
        <v>575</v>
      </c>
    </row>
    <row r="289" spans="1:2">
      <c r="A289" s="1" t="s">
        <v>576</v>
      </c>
      <c r="B289" t="s">
        <v>577</v>
      </c>
    </row>
    <row r="290" spans="1:2">
      <c r="A290" s="1" t="s">
        <v>578</v>
      </c>
      <c r="B290" t="s">
        <v>579</v>
      </c>
    </row>
    <row r="291" spans="1:2">
      <c r="A291" s="1" t="s">
        <v>580</v>
      </c>
      <c r="B291" t="s">
        <v>581</v>
      </c>
    </row>
    <row r="292" spans="1:2">
      <c r="A292" s="1" t="s">
        <v>582</v>
      </c>
      <c r="B292" t="s">
        <v>583</v>
      </c>
    </row>
    <row r="293" spans="1:2">
      <c r="A293" s="1" t="s">
        <v>584</v>
      </c>
      <c r="B293" t="s">
        <v>585</v>
      </c>
    </row>
    <row r="294" spans="1:2">
      <c r="A294" s="1" t="s">
        <v>586</v>
      </c>
      <c r="B294" t="s">
        <v>587</v>
      </c>
    </row>
    <row r="295" spans="1:2">
      <c r="A295" s="1" t="s">
        <v>588</v>
      </c>
      <c r="B295" t="s">
        <v>589</v>
      </c>
    </row>
    <row r="296" spans="1:2">
      <c r="A296" s="1" t="s">
        <v>590</v>
      </c>
      <c r="B296" t="s">
        <v>591</v>
      </c>
    </row>
    <row r="297" spans="1:2">
      <c r="A297" s="1" t="s">
        <v>592</v>
      </c>
      <c r="B297" t="s">
        <v>593</v>
      </c>
    </row>
    <row r="298" spans="1:2">
      <c r="A298" s="1" t="s">
        <v>594</v>
      </c>
      <c r="B298" t="s">
        <v>595</v>
      </c>
    </row>
    <row r="299" spans="1:2">
      <c r="A299" s="1" t="s">
        <v>596</v>
      </c>
      <c r="B299" t="s">
        <v>597</v>
      </c>
    </row>
    <row r="300" spans="1:2">
      <c r="A300" s="1" t="s">
        <v>598</v>
      </c>
      <c r="B300" t="s">
        <v>599</v>
      </c>
    </row>
    <row r="301" spans="1:2">
      <c r="A301" s="1" t="s">
        <v>600</v>
      </c>
      <c r="B301" t="s">
        <v>601</v>
      </c>
    </row>
    <row r="302" spans="1:2">
      <c r="A302" s="1" t="s">
        <v>602</v>
      </c>
      <c r="B302" t="s">
        <v>603</v>
      </c>
    </row>
    <row r="303" spans="1:2">
      <c r="A303" s="1" t="s">
        <v>604</v>
      </c>
      <c r="B303" t="s">
        <v>605</v>
      </c>
    </row>
    <row r="304" spans="1:2">
      <c r="A304" s="1" t="s">
        <v>606</v>
      </c>
      <c r="B304" t="s">
        <v>607</v>
      </c>
    </row>
    <row r="305" spans="1:2">
      <c r="A305" s="1" t="s">
        <v>608</v>
      </c>
      <c r="B305" t="s">
        <v>609</v>
      </c>
    </row>
    <row r="306" spans="1:2">
      <c r="A306" s="1" t="s">
        <v>610</v>
      </c>
      <c r="B306" t="s">
        <v>611</v>
      </c>
    </row>
    <row r="307" spans="1:2">
      <c r="A307" s="1" t="s">
        <v>612</v>
      </c>
      <c r="B307" t="s">
        <v>613</v>
      </c>
    </row>
    <row r="308" spans="1:2">
      <c r="A308" s="1" t="s">
        <v>614</v>
      </c>
      <c r="B308" t="s">
        <v>615</v>
      </c>
    </row>
    <row r="309" spans="1:2">
      <c r="A309" s="1" t="s">
        <v>616</v>
      </c>
      <c r="B309" t="s">
        <v>617</v>
      </c>
    </row>
    <row r="310" spans="1:2">
      <c r="A310" s="1" t="s">
        <v>618</v>
      </c>
      <c r="B310" t="s">
        <v>619</v>
      </c>
    </row>
    <row r="311" spans="1:2">
      <c r="A311" s="1" t="s">
        <v>620</v>
      </c>
      <c r="B311" t="s">
        <v>621</v>
      </c>
    </row>
    <row r="312" spans="1:2">
      <c r="A312" s="1" t="s">
        <v>622</v>
      </c>
      <c r="B312" t="s">
        <v>623</v>
      </c>
    </row>
    <row r="313" spans="1:2">
      <c r="A313" s="1" t="s">
        <v>624</v>
      </c>
      <c r="B313" t="s">
        <v>625</v>
      </c>
    </row>
    <row r="314" spans="1:2">
      <c r="A314" s="1" t="s">
        <v>626</v>
      </c>
      <c r="B314" t="s">
        <v>627</v>
      </c>
    </row>
    <row r="315" spans="1:2">
      <c r="A315" s="1" t="s">
        <v>628</v>
      </c>
      <c r="B315" t="s">
        <v>629</v>
      </c>
    </row>
    <row r="316" spans="1:2">
      <c r="A316" s="1" t="s">
        <v>630</v>
      </c>
      <c r="B316" t="s">
        <v>631</v>
      </c>
    </row>
    <row r="317" spans="1:2">
      <c r="A317" s="1" t="s">
        <v>632</v>
      </c>
      <c r="B317" t="s">
        <v>633</v>
      </c>
    </row>
    <row r="318" spans="1:2">
      <c r="A318" s="1" t="s">
        <v>634</v>
      </c>
      <c r="B318" t="s">
        <v>635</v>
      </c>
    </row>
    <row r="319" spans="1:2">
      <c r="A319" s="1" t="s">
        <v>636</v>
      </c>
      <c r="B319" t="s">
        <v>637</v>
      </c>
    </row>
    <row r="320" spans="1:2">
      <c r="A320" s="1" t="s">
        <v>638</v>
      </c>
      <c r="B320" t="s">
        <v>639</v>
      </c>
    </row>
    <row r="321" spans="1:2">
      <c r="A321" s="1" t="s">
        <v>640</v>
      </c>
      <c r="B321" t="s">
        <v>641</v>
      </c>
    </row>
    <row r="322" spans="1:2">
      <c r="A322" s="1" t="s">
        <v>642</v>
      </c>
      <c r="B322" t="s">
        <v>643</v>
      </c>
    </row>
    <row r="323" spans="1:2">
      <c r="A323" s="1" t="s">
        <v>644</v>
      </c>
      <c r="B323" t="s">
        <v>645</v>
      </c>
    </row>
    <row r="324" spans="1:2">
      <c r="A324" s="1" t="s">
        <v>646</v>
      </c>
      <c r="B324" t="s">
        <v>647</v>
      </c>
    </row>
    <row r="325" spans="1:2">
      <c r="A325" s="1" t="s">
        <v>648</v>
      </c>
      <c r="B325" t="s">
        <v>649</v>
      </c>
    </row>
    <row r="326" spans="1:2">
      <c r="A326" s="1" t="s">
        <v>650</v>
      </c>
      <c r="B326" t="s">
        <v>651</v>
      </c>
    </row>
    <row r="327" spans="1:2">
      <c r="A327" s="1" t="s">
        <v>652</v>
      </c>
      <c r="B327" t="s">
        <v>653</v>
      </c>
    </row>
    <row r="328" spans="1:2">
      <c r="A328" s="1" t="s">
        <v>654</v>
      </c>
      <c r="B328" t="s">
        <v>655</v>
      </c>
    </row>
    <row r="329" spans="1:2">
      <c r="A329" s="1" t="s">
        <v>656</v>
      </c>
      <c r="B329" t="s">
        <v>657</v>
      </c>
    </row>
    <row r="330" spans="1:2">
      <c r="A330" s="1" t="s">
        <v>658</v>
      </c>
      <c r="B330" t="s">
        <v>659</v>
      </c>
    </row>
    <row r="331" spans="1:2">
      <c r="A331" s="1" t="s">
        <v>660</v>
      </c>
      <c r="B331" t="s">
        <v>661</v>
      </c>
    </row>
    <row r="332" spans="1:2">
      <c r="A332" s="1" t="s">
        <v>662</v>
      </c>
      <c r="B332" t="s">
        <v>663</v>
      </c>
    </row>
    <row r="333" spans="1:2">
      <c r="A333" s="1" t="s">
        <v>664</v>
      </c>
      <c r="B333" t="s">
        <v>665</v>
      </c>
    </row>
    <row r="334" spans="1:2">
      <c r="A334" s="1" t="s">
        <v>666</v>
      </c>
      <c r="B334" t="s">
        <v>667</v>
      </c>
    </row>
    <row r="335" spans="1:2">
      <c r="A335" s="1" t="s">
        <v>668</v>
      </c>
      <c r="B335" t="s">
        <v>669</v>
      </c>
    </row>
    <row r="336" spans="1:2">
      <c r="A336" s="1" t="s">
        <v>670</v>
      </c>
      <c r="B336" t="s">
        <v>671</v>
      </c>
    </row>
    <row r="337" spans="1:2">
      <c r="A337" s="1" t="s">
        <v>672</v>
      </c>
      <c r="B337" t="s">
        <v>673</v>
      </c>
    </row>
    <row r="338" spans="1:2">
      <c r="A338" s="1" t="s">
        <v>674</v>
      </c>
      <c r="B338" t="s">
        <v>675</v>
      </c>
    </row>
    <row r="339" spans="1:2">
      <c r="A339" s="1" t="s">
        <v>676</v>
      </c>
      <c r="B339" t="s">
        <v>677</v>
      </c>
    </row>
    <row r="340" spans="1:2">
      <c r="A340" s="1" t="s">
        <v>678</v>
      </c>
      <c r="B340" t="s">
        <v>679</v>
      </c>
    </row>
    <row r="341" spans="1:2">
      <c r="A341" s="1" t="s">
        <v>680</v>
      </c>
      <c r="B341" t="s">
        <v>681</v>
      </c>
    </row>
    <row r="342" spans="1:2">
      <c r="A342" s="1" t="s">
        <v>682</v>
      </c>
      <c r="B342" t="s">
        <v>683</v>
      </c>
    </row>
    <row r="343" spans="1:2">
      <c r="A343" s="1" t="s">
        <v>684</v>
      </c>
      <c r="B343" t="s">
        <v>685</v>
      </c>
    </row>
    <row r="344" spans="1:2">
      <c r="A344" s="1" t="s">
        <v>686</v>
      </c>
      <c r="B344" t="s">
        <v>687</v>
      </c>
    </row>
    <row r="345" spans="1:2">
      <c r="A345" s="1" t="s">
        <v>688</v>
      </c>
      <c r="B345" t="s">
        <v>689</v>
      </c>
    </row>
    <row r="346" spans="1:2">
      <c r="A346" s="1" t="s">
        <v>690</v>
      </c>
      <c r="B346" t="s">
        <v>691</v>
      </c>
    </row>
    <row r="347" spans="1:2">
      <c r="A347" s="1" t="s">
        <v>692</v>
      </c>
      <c r="B347" t="s">
        <v>693</v>
      </c>
    </row>
    <row r="348" spans="1:2">
      <c r="A348" s="1" t="s">
        <v>694</v>
      </c>
      <c r="B348" t="s">
        <v>695</v>
      </c>
    </row>
    <row r="349" spans="1:2">
      <c r="A349" s="1" t="s">
        <v>696</v>
      </c>
      <c r="B349" t="s">
        <v>697</v>
      </c>
    </row>
    <row r="350" spans="1:2">
      <c r="A350" s="1" t="s">
        <v>698</v>
      </c>
      <c r="B350" t="s">
        <v>699</v>
      </c>
    </row>
    <row r="351" spans="1:2">
      <c r="A351" s="1" t="s">
        <v>700</v>
      </c>
      <c r="B351" t="s">
        <v>701</v>
      </c>
    </row>
    <row r="352" spans="1:2">
      <c r="A352" s="1" t="s">
        <v>702</v>
      </c>
      <c r="B352" t="s">
        <v>703</v>
      </c>
    </row>
    <row r="353" spans="1:2">
      <c r="A353" s="1" t="s">
        <v>704</v>
      </c>
      <c r="B353" t="s">
        <v>705</v>
      </c>
    </row>
    <row r="354" spans="1:2">
      <c r="A354" s="1" t="s">
        <v>706</v>
      </c>
      <c r="B354" t="s">
        <v>707</v>
      </c>
    </row>
    <row r="355" spans="1:2">
      <c r="A355" s="1" t="s">
        <v>708</v>
      </c>
      <c r="B355" t="s">
        <v>709</v>
      </c>
    </row>
    <row r="356" spans="1:2">
      <c r="A356" s="1" t="s">
        <v>710</v>
      </c>
      <c r="B356" t="s">
        <v>711</v>
      </c>
    </row>
    <row r="357" spans="1:2">
      <c r="A357" s="1" t="s">
        <v>712</v>
      </c>
      <c r="B357" t="s">
        <v>713</v>
      </c>
    </row>
    <row r="358" spans="1:2">
      <c r="A358" s="1" t="s">
        <v>714</v>
      </c>
      <c r="B358" t="s">
        <v>715</v>
      </c>
    </row>
    <row r="359" spans="1:2">
      <c r="A359" s="1" t="s">
        <v>716</v>
      </c>
      <c r="B359" t="s">
        <v>717</v>
      </c>
    </row>
    <row r="360" spans="1:2">
      <c r="A360" s="1" t="s">
        <v>718</v>
      </c>
      <c r="B360" t="s">
        <v>719</v>
      </c>
    </row>
    <row r="361" spans="1:2">
      <c r="A361" s="1" t="s">
        <v>720</v>
      </c>
      <c r="B361" t="s">
        <v>721</v>
      </c>
    </row>
    <row r="362" spans="1:2">
      <c r="A362" s="1" t="s">
        <v>722</v>
      </c>
      <c r="B362" t="s">
        <v>723</v>
      </c>
    </row>
    <row r="363" spans="1:2">
      <c r="A363" s="1" t="s">
        <v>724</v>
      </c>
      <c r="B363" t="s">
        <v>725</v>
      </c>
    </row>
    <row r="364" spans="1:2">
      <c r="A364" s="1" t="s">
        <v>726</v>
      </c>
      <c r="B364" t="s">
        <v>727</v>
      </c>
    </row>
    <row r="365" spans="1:2">
      <c r="A365" s="1" t="s">
        <v>728</v>
      </c>
      <c r="B365" t="s">
        <v>729</v>
      </c>
    </row>
    <row r="366" spans="1:2">
      <c r="A366" s="1" t="s">
        <v>730</v>
      </c>
      <c r="B366" t="s">
        <v>731</v>
      </c>
    </row>
    <row r="367" spans="1:2">
      <c r="A367" s="1" t="s">
        <v>732</v>
      </c>
      <c r="B367" t="s">
        <v>733</v>
      </c>
    </row>
    <row r="368" spans="1:2">
      <c r="A368" s="1" t="s">
        <v>734</v>
      </c>
      <c r="B368" t="s">
        <v>735</v>
      </c>
    </row>
    <row r="369" spans="1:2">
      <c r="A369" s="1" t="s">
        <v>736</v>
      </c>
      <c r="B369" t="s">
        <v>737</v>
      </c>
    </row>
    <row r="370" spans="1:2">
      <c r="A370" s="1" t="s">
        <v>738</v>
      </c>
      <c r="B370" t="s">
        <v>739</v>
      </c>
    </row>
    <row r="371" spans="1:2">
      <c r="A371" s="1" t="s">
        <v>740</v>
      </c>
      <c r="B371" t="s">
        <v>741</v>
      </c>
    </row>
    <row r="372" spans="1:2">
      <c r="A372" s="1" t="s">
        <v>742</v>
      </c>
      <c r="B372" t="s">
        <v>743</v>
      </c>
    </row>
    <row r="373" spans="1:2">
      <c r="A373" s="1" t="s">
        <v>744</v>
      </c>
      <c r="B373" t="s">
        <v>745</v>
      </c>
    </row>
    <row r="374" spans="1:2">
      <c r="A374" s="1" t="s">
        <v>746</v>
      </c>
      <c r="B374" t="s">
        <v>747</v>
      </c>
    </row>
    <row r="375" spans="1:2">
      <c r="A375" s="1" t="s">
        <v>748</v>
      </c>
      <c r="B375" t="s">
        <v>749</v>
      </c>
    </row>
    <row r="376" spans="1:2">
      <c r="A376" s="1" t="s">
        <v>750</v>
      </c>
      <c r="B376" t="s">
        <v>751</v>
      </c>
    </row>
    <row r="377" spans="1:2">
      <c r="A377" s="1" t="s">
        <v>752</v>
      </c>
      <c r="B377" t="s">
        <v>753</v>
      </c>
    </row>
    <row r="378" spans="1:2">
      <c r="A378" s="1" t="s">
        <v>754</v>
      </c>
      <c r="B378" t="s">
        <v>755</v>
      </c>
    </row>
    <row r="379" spans="1:2">
      <c r="A379" s="1" t="s">
        <v>756</v>
      </c>
      <c r="B379" t="s">
        <v>757</v>
      </c>
    </row>
    <row r="380" spans="1:2">
      <c r="A380" s="1" t="s">
        <v>758</v>
      </c>
      <c r="B380" t="s">
        <v>759</v>
      </c>
    </row>
    <row r="381" spans="1:2">
      <c r="A381" s="1" t="s">
        <v>760</v>
      </c>
      <c r="B381" t="s">
        <v>761</v>
      </c>
    </row>
    <row r="382" spans="1:2">
      <c r="A382" s="1" t="s">
        <v>762</v>
      </c>
      <c r="B382" t="s">
        <v>763</v>
      </c>
    </row>
    <row r="383" spans="1:2">
      <c r="A383" s="1" t="s">
        <v>764</v>
      </c>
      <c r="B383" t="s">
        <v>765</v>
      </c>
    </row>
    <row r="384" spans="1:2">
      <c r="A384" s="1" t="s">
        <v>766</v>
      </c>
      <c r="B384" t="s">
        <v>767</v>
      </c>
    </row>
    <row r="385" spans="1:2">
      <c r="A385" s="1" t="s">
        <v>768</v>
      </c>
      <c r="B385" t="s">
        <v>769</v>
      </c>
    </row>
    <row r="386" spans="1:2">
      <c r="A386" s="1" t="s">
        <v>770</v>
      </c>
      <c r="B386" t="s">
        <v>771</v>
      </c>
    </row>
    <row r="387" spans="1:2">
      <c r="A387" s="1" t="s">
        <v>772</v>
      </c>
      <c r="B387" t="s">
        <v>773</v>
      </c>
    </row>
    <row r="388" spans="1:2">
      <c r="A388" s="1" t="s">
        <v>774</v>
      </c>
      <c r="B388" t="s">
        <v>775</v>
      </c>
    </row>
    <row r="389" spans="1:2">
      <c r="A389" s="1" t="s">
        <v>776</v>
      </c>
      <c r="B389" t="s">
        <v>777</v>
      </c>
    </row>
    <row r="390" spans="1:2">
      <c r="A390" s="1" t="s">
        <v>778</v>
      </c>
      <c r="B390" t="s">
        <v>779</v>
      </c>
    </row>
    <row r="391" spans="1:2">
      <c r="A391" s="1" t="s">
        <v>780</v>
      </c>
      <c r="B391" t="s">
        <v>781</v>
      </c>
    </row>
    <row r="392" spans="1:2">
      <c r="A392" s="1" t="s">
        <v>782</v>
      </c>
      <c r="B392" t="s">
        <v>783</v>
      </c>
    </row>
    <row r="393" spans="1:2">
      <c r="A393" s="1" t="s">
        <v>784</v>
      </c>
      <c r="B393" t="s">
        <v>785</v>
      </c>
    </row>
    <row r="394" spans="1:2">
      <c r="A394" s="1" t="s">
        <v>786</v>
      </c>
      <c r="B394" t="s">
        <v>787</v>
      </c>
    </row>
    <row r="395" spans="1:2">
      <c r="A395" s="1" t="s">
        <v>788</v>
      </c>
      <c r="B395" t="s">
        <v>789</v>
      </c>
    </row>
    <row r="396" spans="1:2">
      <c r="A396" s="1" t="s">
        <v>790</v>
      </c>
      <c r="B396" t="s">
        <v>791</v>
      </c>
    </row>
    <row r="397" spans="1:2">
      <c r="A397" s="1" t="s">
        <v>792</v>
      </c>
      <c r="B397" t="s">
        <v>793</v>
      </c>
    </row>
    <row r="398" spans="1:2">
      <c r="A398" s="1" t="s">
        <v>794</v>
      </c>
      <c r="B398" t="s">
        <v>795</v>
      </c>
    </row>
    <row r="399" spans="1:2">
      <c r="A399" s="1" t="s">
        <v>796</v>
      </c>
      <c r="B399" t="s">
        <v>797</v>
      </c>
    </row>
    <row r="400" spans="1:2">
      <c r="A400" s="1" t="s">
        <v>798</v>
      </c>
      <c r="B400" t="s">
        <v>799</v>
      </c>
    </row>
    <row r="401" spans="1:2">
      <c r="A401" s="1" t="s">
        <v>800</v>
      </c>
      <c r="B401" t="s">
        <v>801</v>
      </c>
    </row>
    <row r="402" spans="1:2">
      <c r="A402" s="1" t="s">
        <v>802</v>
      </c>
      <c r="B402" t="s">
        <v>803</v>
      </c>
    </row>
    <row r="403" spans="1:2">
      <c r="A403" s="1" t="s">
        <v>804</v>
      </c>
      <c r="B403" t="s">
        <v>805</v>
      </c>
    </row>
    <row r="404" spans="1:2">
      <c r="A404" s="1" t="s">
        <v>806</v>
      </c>
      <c r="B404" t="s">
        <v>807</v>
      </c>
    </row>
    <row r="405" spans="1:2">
      <c r="A405" s="1" t="s">
        <v>808</v>
      </c>
      <c r="B405" t="s">
        <v>809</v>
      </c>
    </row>
    <row r="406" spans="1:2">
      <c r="A406" s="1" t="s">
        <v>810</v>
      </c>
      <c r="B406" t="s">
        <v>811</v>
      </c>
    </row>
    <row r="407" spans="1:2">
      <c r="A407" s="1" t="s">
        <v>812</v>
      </c>
      <c r="B407" t="s">
        <v>813</v>
      </c>
    </row>
    <row r="408" spans="1:2">
      <c r="A408" s="1" t="s">
        <v>814</v>
      </c>
      <c r="B408" t="s">
        <v>815</v>
      </c>
    </row>
    <row r="409" spans="1:2">
      <c r="A409" s="1" t="s">
        <v>816</v>
      </c>
      <c r="B409" t="s">
        <v>817</v>
      </c>
    </row>
    <row r="410" spans="1:2">
      <c r="A410" s="1" t="s">
        <v>818</v>
      </c>
      <c r="B410" t="s">
        <v>819</v>
      </c>
    </row>
    <row r="411" spans="1:2">
      <c r="A411" s="1" t="s">
        <v>820</v>
      </c>
      <c r="B411" t="s">
        <v>821</v>
      </c>
    </row>
    <row r="412" spans="1:2">
      <c r="A412" s="1" t="s">
        <v>822</v>
      </c>
      <c r="B412" t="s">
        <v>823</v>
      </c>
    </row>
    <row r="413" spans="1:2">
      <c r="A413" s="1" t="s">
        <v>824</v>
      </c>
      <c r="B413" t="s">
        <v>825</v>
      </c>
    </row>
    <row r="414" spans="1:2">
      <c r="A414" s="1" t="s">
        <v>826</v>
      </c>
      <c r="B414" t="s">
        <v>827</v>
      </c>
    </row>
    <row r="415" spans="1:2">
      <c r="A415" s="1" t="s">
        <v>828</v>
      </c>
      <c r="B415" t="s">
        <v>829</v>
      </c>
    </row>
    <row r="416" spans="1:2">
      <c r="A416" s="1" t="s">
        <v>830</v>
      </c>
      <c r="B416" t="s">
        <v>831</v>
      </c>
    </row>
    <row r="417" spans="1:2">
      <c r="A417" s="1" t="s">
        <v>832</v>
      </c>
      <c r="B417" t="s">
        <v>833</v>
      </c>
    </row>
    <row r="418" spans="1:2">
      <c r="A418" s="1" t="s">
        <v>834</v>
      </c>
      <c r="B418" t="s">
        <v>835</v>
      </c>
    </row>
    <row r="419" spans="1:2">
      <c r="A419" s="1" t="s">
        <v>836</v>
      </c>
      <c r="B419" t="s">
        <v>837</v>
      </c>
    </row>
    <row r="420" spans="1:2">
      <c r="A420" s="1" t="s">
        <v>838</v>
      </c>
      <c r="B420" t="s">
        <v>839</v>
      </c>
    </row>
    <row r="421" spans="1:2">
      <c r="A421" s="1" t="s">
        <v>840</v>
      </c>
      <c r="B421" t="s">
        <v>841</v>
      </c>
    </row>
    <row r="422" spans="1:2">
      <c r="A422" s="1" t="s">
        <v>842</v>
      </c>
      <c r="B422" t="s">
        <v>843</v>
      </c>
    </row>
    <row r="423" spans="1:2">
      <c r="A423" s="1" t="s">
        <v>844</v>
      </c>
      <c r="B423" t="s">
        <v>845</v>
      </c>
    </row>
    <row r="424" spans="1:2">
      <c r="A424" s="1" t="s">
        <v>846</v>
      </c>
      <c r="B424" t="s">
        <v>847</v>
      </c>
    </row>
    <row r="425" spans="1:2">
      <c r="A425" s="1" t="s">
        <v>848</v>
      </c>
      <c r="B425" t="s">
        <v>849</v>
      </c>
    </row>
    <row r="426" spans="1:2">
      <c r="A426" s="1" t="s">
        <v>850</v>
      </c>
      <c r="B426" t="s">
        <v>851</v>
      </c>
    </row>
    <row r="427" spans="1:2">
      <c r="A427" s="1" t="s">
        <v>852</v>
      </c>
      <c r="B427" t="s">
        <v>853</v>
      </c>
    </row>
    <row r="428" spans="1:2">
      <c r="A428" s="1" t="s">
        <v>854</v>
      </c>
      <c r="B428" t="s">
        <v>855</v>
      </c>
    </row>
    <row r="429" spans="1:2">
      <c r="A429" s="1" t="s">
        <v>856</v>
      </c>
      <c r="B429" t="s">
        <v>857</v>
      </c>
    </row>
    <row r="430" spans="1:2">
      <c r="A430" s="1" t="s">
        <v>858</v>
      </c>
      <c r="B430" t="s">
        <v>859</v>
      </c>
    </row>
    <row r="431" spans="1:2">
      <c r="A431" s="1" t="s">
        <v>860</v>
      </c>
      <c r="B431" t="s">
        <v>861</v>
      </c>
    </row>
    <row r="432" spans="1:2">
      <c r="A432" s="1" t="s">
        <v>862</v>
      </c>
      <c r="B432" t="s">
        <v>863</v>
      </c>
    </row>
    <row r="433" spans="1:2">
      <c r="A433" s="1" t="s">
        <v>864</v>
      </c>
      <c r="B433" t="s">
        <v>865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6"/>
  <sheetViews>
    <sheetView topLeftCell="E1" workbookViewId="0">
      <selection activeCell="V7" sqref="V7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6" t="s">
        <v>873</v>
      </c>
      <c r="P1" s="37"/>
      <c r="R1" s="3" t="s">
        <v>872</v>
      </c>
      <c r="S1" s="4" t="s">
        <v>871</v>
      </c>
      <c r="T1" s="7"/>
      <c r="U1" s="36" t="s">
        <v>874</v>
      </c>
      <c r="V1" s="37"/>
    </row>
    <row r="2" spans="1:22">
      <c r="A2" s="1" t="s">
        <v>2</v>
      </c>
      <c r="B2">
        <v>0.24208842331041469</v>
      </c>
      <c r="C2">
        <v>0.32536803460953428</v>
      </c>
      <c r="D2">
        <v>0.98072541544256575</v>
      </c>
      <c r="E2">
        <v>8.3279611299119677E-2</v>
      </c>
      <c r="F2" s="8">
        <f t="shared" ref="F2:F65" si="0">_xlfn.XLOOKUP(A2,$L$2:$L$900,$M$2:$M$900)</f>
        <v>-9.4292374437472994E-3</v>
      </c>
      <c r="G2" s="8">
        <f t="shared" ref="G2:G65" si="1">_xlfn.XLOOKUP(A2,$R$2:$R$900,$S$2:$S$900)</f>
        <v>0.11270918973275409</v>
      </c>
      <c r="I2" s="10" t="s">
        <v>3</v>
      </c>
      <c r="J2" s="11">
        <v>-9.4292374437472994E-3</v>
      </c>
      <c r="L2" s="12" t="str">
        <f>_xlfn.XLOOKUP(I2,Sheet!$B$2:$B$900,Sheet!$A$2:$A$900)</f>
        <v>A</v>
      </c>
      <c r="M2" s="9">
        <f t="shared" ref="M2:M65" si="2">J2</f>
        <v>-9.4292374437472994E-3</v>
      </c>
      <c r="O2" s="13" t="s">
        <v>890</v>
      </c>
      <c r="P2" s="25">
        <v>1</v>
      </c>
      <c r="R2" s="10" t="s">
        <v>2</v>
      </c>
      <c r="S2" s="11">
        <v>0.11270918973275409</v>
      </c>
      <c r="U2" s="13" t="s">
        <v>890</v>
      </c>
      <c r="V2" s="25">
        <f>COUNTIFS(E:E,"&gt;0", G:G,"&gt;0")</f>
        <v>225</v>
      </c>
    </row>
    <row r="3" spans="1:22">
      <c r="A3" s="1" t="s">
        <v>4</v>
      </c>
      <c r="B3">
        <v>0.2692322538697477</v>
      </c>
      <c r="C3">
        <v>0.23996401671743381</v>
      </c>
      <c r="D3">
        <v>1.090845384576673</v>
      </c>
      <c r="E3">
        <v>-2.9268237152313858E-2</v>
      </c>
      <c r="F3" s="8">
        <f t="shared" si="0"/>
        <v>-8.8174329352963005E-3</v>
      </c>
      <c r="G3" s="8">
        <f t="shared" si="1"/>
        <v>-0.35470734156994821</v>
      </c>
      <c r="I3" s="10" t="s">
        <v>5</v>
      </c>
      <c r="J3" s="11">
        <v>-8.8174329352963005E-3</v>
      </c>
      <c r="L3" s="12" t="str">
        <f>_xlfn.XLOOKUP(I3,Sheet!$B$2:$B$900,Sheet!$A$2:$A$900)</f>
        <v>AAL</v>
      </c>
      <c r="M3" s="9">
        <f t="shared" si="2"/>
        <v>-8.8174329352963005E-3</v>
      </c>
      <c r="O3" s="14" t="s">
        <v>891</v>
      </c>
      <c r="P3" s="26">
        <f>COUNTIFS(E:E,"&lt;=0", F:F,"&lt;=0")</f>
        <v>161</v>
      </c>
      <c r="R3" s="10" t="s">
        <v>4</v>
      </c>
      <c r="S3" s="11">
        <v>-0.35470734156994821</v>
      </c>
      <c r="U3" s="14" t="s">
        <v>891</v>
      </c>
      <c r="V3" s="26">
        <f>COUNTIFS(E:E,"&lt;=0", G:G,"&lt;=0")</f>
        <v>27</v>
      </c>
    </row>
    <row r="4" spans="1:22" ht="16" customHeight="1">
      <c r="A4" s="1" t="s">
        <v>6</v>
      </c>
      <c r="B4">
        <v>0.32433800824528519</v>
      </c>
      <c r="C4">
        <v>0.32904471161512833</v>
      </c>
      <c r="D4">
        <v>1.314404250289507</v>
      </c>
      <c r="E4">
        <v>4.7067033698430238E-3</v>
      </c>
      <c r="F4" s="8">
        <f t="shared" si="0"/>
        <v>-7.9670742972021008E-3</v>
      </c>
      <c r="G4" s="8">
        <f t="shared" si="1"/>
        <v>0.15707409196984121</v>
      </c>
      <c r="I4" s="10" t="s">
        <v>7</v>
      </c>
      <c r="J4" s="11">
        <v>-7.9670742972021008E-3</v>
      </c>
      <c r="L4" s="12" t="str">
        <f>_xlfn.XLOOKUP(I4,Sheet!$B$2:$B$900,Sheet!$A$2:$A$900)</f>
        <v>AAPL</v>
      </c>
      <c r="M4" s="9">
        <f t="shared" si="2"/>
        <v>-7.9670742972021008E-3</v>
      </c>
      <c r="O4" s="14" t="s">
        <v>892</v>
      </c>
      <c r="P4" s="26">
        <v>1</v>
      </c>
      <c r="R4" s="10" t="s">
        <v>6</v>
      </c>
      <c r="S4" s="11">
        <v>0.15707409196984121</v>
      </c>
      <c r="U4" s="14" t="s">
        <v>892</v>
      </c>
      <c r="V4" s="26">
        <f>COUNTIFS(E:E,"&lt;=0", G:G,"&gt;0")</f>
        <v>134</v>
      </c>
    </row>
    <row r="5" spans="1:22" ht="16" customHeight="1">
      <c r="A5" s="1" t="s">
        <v>8</v>
      </c>
      <c r="B5">
        <v>0.13042927905927501</v>
      </c>
      <c r="C5">
        <v>0.28917937373014208</v>
      </c>
      <c r="D5">
        <v>0.52773476286687337</v>
      </c>
      <c r="E5">
        <v>0.15875009467086709</v>
      </c>
      <c r="F5" s="8">
        <f t="shared" si="0"/>
        <v>-1.0236768017342499E-2</v>
      </c>
      <c r="G5" s="8">
        <f t="shared" si="1"/>
        <v>0.1329897428692656</v>
      </c>
      <c r="I5" s="10" t="s">
        <v>9</v>
      </c>
      <c r="J5" s="11">
        <v>-1.0236768017342499E-2</v>
      </c>
      <c r="L5" s="12" t="str">
        <f>_xlfn.XLOOKUP(I5,Sheet!$B$2:$B$900,Sheet!$A$2:$A$900)</f>
        <v>ABT</v>
      </c>
      <c r="M5" s="9">
        <f t="shared" si="2"/>
        <v>-1.0236768017342499E-2</v>
      </c>
      <c r="O5" s="14" t="s">
        <v>893</v>
      </c>
      <c r="P5" s="26">
        <f>COUNTIFS(E:E,"&gt;0", F:F,"&lt;=0")</f>
        <v>271</v>
      </c>
      <c r="R5" s="10" t="s">
        <v>8</v>
      </c>
      <c r="S5" s="11">
        <v>0.1329897428692656</v>
      </c>
      <c r="U5" s="14" t="s">
        <v>893</v>
      </c>
      <c r="V5" s="26">
        <f>COUNTIFS(E:E,"&gt;0", G:G,"&lt;=0")</f>
        <v>46</v>
      </c>
    </row>
    <row r="6" spans="1:22" ht="16" customHeight="1">
      <c r="A6" s="1" t="s">
        <v>10</v>
      </c>
      <c r="B6">
        <v>0.21940288958111989</v>
      </c>
      <c r="C6">
        <v>0.23472965126040929</v>
      </c>
      <c r="D6">
        <v>0.88869233748033483</v>
      </c>
      <c r="E6">
        <v>1.5326761679289451E-2</v>
      </c>
      <c r="F6" s="8">
        <f t="shared" si="0"/>
        <v>-8.7668394527859999E-3</v>
      </c>
      <c r="G6" s="8">
        <f t="shared" si="1"/>
        <v>5.6002236258946902E-2</v>
      </c>
      <c r="I6" s="10" t="s">
        <v>11</v>
      </c>
      <c r="J6" s="11">
        <v>-8.7668394527859999E-3</v>
      </c>
      <c r="L6" s="12" t="str">
        <f>_xlfn.XLOOKUP(I6,Sheet!$B$2:$B$900,Sheet!$A$2:$A$900)</f>
        <v>ACGL</v>
      </c>
      <c r="M6" s="9">
        <f t="shared" si="2"/>
        <v>-8.7668394527859999E-3</v>
      </c>
      <c r="O6" s="14" t="s">
        <v>894</v>
      </c>
      <c r="P6" s="27">
        <f>P2/(P2+P4)</f>
        <v>0.5</v>
      </c>
      <c r="R6" s="10" t="s">
        <v>10</v>
      </c>
      <c r="S6" s="11">
        <v>5.6002236258946902E-2</v>
      </c>
      <c r="U6" s="14" t="s">
        <v>894</v>
      </c>
      <c r="V6" s="27">
        <f>V2/(V2+V4)</f>
        <v>0.62674094707520889</v>
      </c>
    </row>
    <row r="7" spans="1:22">
      <c r="A7" s="1" t="s">
        <v>12</v>
      </c>
      <c r="B7">
        <v>0.25882093710053627</v>
      </c>
      <c r="C7">
        <v>0.49386599427504407</v>
      </c>
      <c r="D7">
        <v>1.048607651079005</v>
      </c>
      <c r="E7">
        <v>0.23504505717450769</v>
      </c>
      <c r="F7" s="8">
        <f t="shared" si="0"/>
        <v>-8.5620906413839994E-3</v>
      </c>
      <c r="G7" s="8">
        <f t="shared" si="1"/>
        <v>0.10741340749324479</v>
      </c>
      <c r="I7" s="10" t="s">
        <v>13</v>
      </c>
      <c r="J7" s="11">
        <v>-8.5620906413839994E-3</v>
      </c>
      <c r="L7" s="12" t="str">
        <f>_xlfn.XLOOKUP(I7,Sheet!$B$2:$B$900,Sheet!$A$2:$A$900)</f>
        <v>ACN</v>
      </c>
      <c r="M7" s="9">
        <f t="shared" si="2"/>
        <v>-8.5620906413839994E-3</v>
      </c>
      <c r="O7" s="14" t="s">
        <v>895</v>
      </c>
      <c r="P7" s="27">
        <f>P2/(P2+P5)</f>
        <v>3.6764705882352941E-3</v>
      </c>
      <c r="R7" s="10" t="s">
        <v>12</v>
      </c>
      <c r="S7" s="11">
        <v>0.10741340749324479</v>
      </c>
      <c r="U7" s="14" t="s">
        <v>895</v>
      </c>
      <c r="V7" s="27">
        <f>V2/(V2+V5)</f>
        <v>0.8302583025830258</v>
      </c>
    </row>
    <row r="8" spans="1:22" ht="16" customHeight="1">
      <c r="A8" s="1" t="s">
        <v>14</v>
      </c>
      <c r="B8">
        <v>0.34730526710696058</v>
      </c>
      <c r="C8">
        <v>0.1691783173983078</v>
      </c>
      <c r="D8">
        <v>1.4075802606324219</v>
      </c>
      <c r="E8">
        <v>-0.17812694970865281</v>
      </c>
      <c r="F8" s="8">
        <f t="shared" si="0"/>
        <v>-8.0061798130361995E-3</v>
      </c>
      <c r="G8" s="8">
        <f t="shared" si="1"/>
        <v>0.14153962396677511</v>
      </c>
      <c r="I8" s="10" t="s">
        <v>15</v>
      </c>
      <c r="J8" s="11">
        <v>-8.0061798130361995E-3</v>
      </c>
      <c r="L8" s="12" t="str">
        <f>_xlfn.XLOOKUP(I8,Sheet!$B$2:$B$900,Sheet!$A$2:$A$900)</f>
        <v>ADBE</v>
      </c>
      <c r="M8" s="9">
        <f t="shared" si="2"/>
        <v>-8.0061798130361995E-3</v>
      </c>
      <c r="O8" s="28" t="s">
        <v>896</v>
      </c>
      <c r="P8" s="29">
        <f>2*P6*P7/(P6+P7)</f>
        <v>7.2992700729927005E-3</v>
      </c>
      <c r="R8" s="10" t="s">
        <v>14</v>
      </c>
      <c r="S8" s="11">
        <v>0.14153962396677511</v>
      </c>
      <c r="U8" s="28" t="s">
        <v>896</v>
      </c>
      <c r="V8" s="29">
        <f>2*V6*V7/(V6+V7)</f>
        <v>0.71428571428571419</v>
      </c>
    </row>
    <row r="9" spans="1:22" ht="16" thickBot="1">
      <c r="A9" s="1" t="s">
        <v>16</v>
      </c>
      <c r="B9">
        <v>0.3377409565330815</v>
      </c>
      <c r="C9">
        <v>0.2271642817970998</v>
      </c>
      <c r="D9">
        <v>1.3687787516529739</v>
      </c>
      <c r="E9">
        <v>-0.11057667473598171</v>
      </c>
      <c r="F9" s="8">
        <f t="shared" si="0"/>
        <v>-7.7331876605776003E-3</v>
      </c>
      <c r="G9" s="8">
        <f t="shared" si="1"/>
        <v>0.10912643296311141</v>
      </c>
      <c r="I9" s="10" t="s">
        <v>17</v>
      </c>
      <c r="J9" s="11">
        <v>-7.7331876605776003E-3</v>
      </c>
      <c r="L9" s="12" t="str">
        <f>_xlfn.XLOOKUP(I9,Sheet!$B$2:$B$900,Sheet!$A$2:$A$900)</f>
        <v>ADI</v>
      </c>
      <c r="M9" s="9">
        <f t="shared" si="2"/>
        <v>-7.7331876605776003E-3</v>
      </c>
      <c r="O9" s="30" t="s">
        <v>875</v>
      </c>
      <c r="P9" s="31">
        <f>(P2+P3)/(P2+P3+P4+P5)</f>
        <v>0.37327188940092165</v>
      </c>
      <c r="R9" s="10" t="s">
        <v>16</v>
      </c>
      <c r="S9" s="11">
        <v>0.10912643296311141</v>
      </c>
      <c r="U9" s="30" t="s">
        <v>875</v>
      </c>
      <c r="V9" s="31">
        <f>(V2+V3)/(V2+V3+V4+V5)</f>
        <v>0.58333333333333337</v>
      </c>
    </row>
    <row r="10" spans="1:22" ht="16" thickBot="1">
      <c r="A10" s="1" t="s">
        <v>18</v>
      </c>
      <c r="B10">
        <v>0.19941818800675429</v>
      </c>
      <c r="C10">
        <v>0.33901939627647332</v>
      </c>
      <c r="D10">
        <v>0.80761628169988819</v>
      </c>
      <c r="E10">
        <v>0.139601208269719</v>
      </c>
      <c r="F10" s="8">
        <f t="shared" si="0"/>
        <v>-1.0100428151856701E-2</v>
      </c>
      <c r="G10" s="8">
        <f t="shared" si="1"/>
        <v>3.7711013955625997E-2</v>
      </c>
      <c r="I10" s="10" t="s">
        <v>19</v>
      </c>
      <c r="J10" s="11">
        <v>-1.0100428151856701E-2</v>
      </c>
      <c r="L10" s="12" t="str">
        <f>_xlfn.XLOOKUP(I10,Sheet!$B$2:$B$900,Sheet!$A$2:$A$900)</f>
        <v>ADM</v>
      </c>
      <c r="M10" s="9">
        <f t="shared" si="2"/>
        <v>-1.0100428151856701E-2</v>
      </c>
      <c r="P10" s="32"/>
      <c r="R10" s="10" t="s">
        <v>18</v>
      </c>
      <c r="S10" s="11">
        <v>3.7711013955625997E-2</v>
      </c>
      <c r="U10" s="12"/>
      <c r="V10" s="32"/>
    </row>
    <row r="11" spans="1:22" ht="16" thickBot="1">
      <c r="A11" s="1" t="s">
        <v>20</v>
      </c>
      <c r="B11">
        <v>0.2190960855470378</v>
      </c>
      <c r="C11">
        <v>0.37357374142388827</v>
      </c>
      <c r="D11">
        <v>0.88744766235279582</v>
      </c>
      <c r="E11">
        <v>0.1544776558768505</v>
      </c>
      <c r="F11" s="8">
        <f t="shared" si="0"/>
        <v>-8.3980741287062993E-3</v>
      </c>
      <c r="G11" s="8">
        <f t="shared" si="1"/>
        <v>0.1021481132854332</v>
      </c>
      <c r="I11" s="10" t="s">
        <v>21</v>
      </c>
      <c r="J11" s="11">
        <v>-8.3980741287062993E-3</v>
      </c>
      <c r="L11" s="12" t="str">
        <f>_xlfn.XLOOKUP(I11,Sheet!$B$2:$B$900,Sheet!$A$2:$A$900)</f>
        <v>ADP</v>
      </c>
      <c r="M11" s="9">
        <f t="shared" si="2"/>
        <v>-8.3980741287062993E-3</v>
      </c>
      <c r="O11" s="38" t="s">
        <v>876</v>
      </c>
      <c r="P11" s="39"/>
      <c r="R11" s="10" t="s">
        <v>20</v>
      </c>
      <c r="S11" s="11">
        <v>0.1021481132854332</v>
      </c>
      <c r="U11" s="38" t="s">
        <v>877</v>
      </c>
      <c r="V11" s="39"/>
    </row>
    <row r="12" spans="1:22">
      <c r="A12" s="1" t="s">
        <v>22</v>
      </c>
      <c r="B12">
        <v>0.38100084995291028</v>
      </c>
      <c r="C12">
        <v>-2.2404665474121229E-2</v>
      </c>
      <c r="D12">
        <v>1.5442800729467121</v>
      </c>
      <c r="E12">
        <v>-0.40340551542703162</v>
      </c>
      <c r="F12" s="8">
        <f t="shared" si="0"/>
        <v>-8.0998817531540007E-3</v>
      </c>
      <c r="G12" s="8">
        <f t="shared" si="1"/>
        <v>0.1397121398331736</v>
      </c>
      <c r="I12" s="10" t="s">
        <v>23</v>
      </c>
      <c r="J12" s="11">
        <v>-8.0998817531540007E-3</v>
      </c>
      <c r="L12" s="12" t="str">
        <f>_xlfn.XLOOKUP(I12,Sheet!$B$2:$B$900,Sheet!$A$2:$A$900)</f>
        <v>ADSK</v>
      </c>
      <c r="M12" s="9">
        <f t="shared" si="2"/>
        <v>-8.0998817531540007E-3</v>
      </c>
      <c r="O12" s="33" t="s">
        <v>878</v>
      </c>
      <c r="P12" s="34">
        <f>SQRT(SUMXMY2(E:E, F:F)/COUNT(E:E))</f>
        <v>0.22071931200120265</v>
      </c>
      <c r="R12" s="10" t="s">
        <v>22</v>
      </c>
      <c r="S12" s="11">
        <v>0.1397121398331736</v>
      </c>
      <c r="U12" s="33" t="s">
        <v>878</v>
      </c>
      <c r="V12" s="34">
        <f>SQRT(SUMXMY2($E$2:$E$433, $G$2:$G$433)/COUNT($E$2:$E$433))</f>
        <v>0.3142206267015647</v>
      </c>
    </row>
    <row r="13" spans="1:22" ht="16" thickBot="1">
      <c r="A13" s="1" t="s">
        <v>24</v>
      </c>
      <c r="B13">
        <v>8.0446910582960524E-2</v>
      </c>
      <c r="C13">
        <v>0.17394444152938471</v>
      </c>
      <c r="D13">
        <v>0.32496099216306168</v>
      </c>
      <c r="E13">
        <v>9.3497530946424184E-2</v>
      </c>
      <c r="F13" s="8">
        <f t="shared" si="0"/>
        <v>-1.2056484446466001E-2</v>
      </c>
      <c r="G13" s="8">
        <f t="shared" si="1"/>
        <v>9.8109343571497795E-2</v>
      </c>
      <c r="I13" s="10" t="s">
        <v>25</v>
      </c>
      <c r="J13" s="11">
        <v>-1.2056484446466001E-2</v>
      </c>
      <c r="L13" s="12" t="str">
        <f>_xlfn.XLOOKUP(I13,Sheet!$B$2:$B$900,Sheet!$A$2:$A$900)</f>
        <v>AEE</v>
      </c>
      <c r="M13" s="9">
        <f t="shared" si="2"/>
        <v>-1.2056484446466001E-2</v>
      </c>
      <c r="O13" s="30" t="s">
        <v>879</v>
      </c>
      <c r="P13" s="35">
        <f>RSQ(F:F, E:E)</f>
        <v>1.5040093622485828E-2</v>
      </c>
      <c r="R13" s="10" t="s">
        <v>24</v>
      </c>
      <c r="S13" s="11">
        <v>9.8109343571497795E-2</v>
      </c>
      <c r="U13" s="30" t="s">
        <v>879</v>
      </c>
      <c r="V13" s="35">
        <f>RSQ(G:G, E:E)</f>
        <v>6.7216330934504387E-3</v>
      </c>
    </row>
    <row r="14" spans="1:22">
      <c r="A14" s="1" t="s">
        <v>26</v>
      </c>
      <c r="B14">
        <v>8.3339822997888627E-2</v>
      </c>
      <c r="C14">
        <v>0.11511018283531051</v>
      </c>
      <c r="D14">
        <v>0.33669726590464771</v>
      </c>
      <c r="E14">
        <v>3.1770359837421873E-2</v>
      </c>
      <c r="F14" s="8">
        <f t="shared" si="0"/>
        <v>-1.3233323880032901E-2</v>
      </c>
      <c r="G14" s="8">
        <f t="shared" si="1"/>
        <v>8.2745746696025704E-2</v>
      </c>
      <c r="I14" s="10" t="s">
        <v>27</v>
      </c>
      <c r="J14" s="11">
        <v>-1.3233323880032901E-2</v>
      </c>
      <c r="L14" s="12" t="str">
        <f>_xlfn.XLOOKUP(I14,Sheet!$B$2:$B$900,Sheet!$A$2:$A$900)</f>
        <v>AEP</v>
      </c>
      <c r="M14" s="9">
        <f t="shared" si="2"/>
        <v>-1.3233323880032901E-2</v>
      </c>
      <c r="P14" s="15"/>
      <c r="R14" s="10" t="s">
        <v>26</v>
      </c>
      <c r="S14" s="11">
        <v>8.2745746696025704E-2</v>
      </c>
      <c r="V14" s="16"/>
    </row>
    <row r="15" spans="1:22">
      <c r="A15" s="1" t="s">
        <v>28</v>
      </c>
      <c r="B15">
        <v>0.28643075852525163</v>
      </c>
      <c r="C15">
        <v>0.10116935407537959</v>
      </c>
      <c r="D15">
        <v>1.1606181013521131</v>
      </c>
      <c r="E15">
        <v>-0.18526140444987199</v>
      </c>
      <c r="F15" s="8">
        <f t="shared" si="0"/>
        <v>-9.2981266373479005E-3</v>
      </c>
      <c r="G15" s="8">
        <f t="shared" si="1"/>
        <v>0.1086954735187992</v>
      </c>
      <c r="I15" s="10" t="s">
        <v>29</v>
      </c>
      <c r="J15" s="11">
        <v>-9.2981266373479005E-3</v>
      </c>
      <c r="L15" s="12" t="str">
        <f>_xlfn.XLOOKUP(I15,Sheet!$B$2:$B$900,Sheet!$A$2:$A$900)</f>
        <v>AES</v>
      </c>
      <c r="M15" s="9">
        <f t="shared" si="2"/>
        <v>-9.2981266373479005E-3</v>
      </c>
      <c r="P15" s="15"/>
      <c r="R15" s="10" t="s">
        <v>28</v>
      </c>
      <c r="S15" s="11">
        <v>0.1086954735187992</v>
      </c>
      <c r="V15" s="16"/>
    </row>
    <row r="16" spans="1:22">
      <c r="A16" s="1" t="s">
        <v>30</v>
      </c>
      <c r="B16">
        <v>0.22614588434699981</v>
      </c>
      <c r="C16">
        <v>0.31804550607370569</v>
      </c>
      <c r="D16">
        <v>0.9160480334226242</v>
      </c>
      <c r="E16">
        <v>9.189962172670596E-2</v>
      </c>
      <c r="F16" s="8">
        <f t="shared" si="0"/>
        <v>-9.0052059139843002E-3</v>
      </c>
      <c r="G16" s="8">
        <f t="shared" si="1"/>
        <v>6.2725143338276904E-2</v>
      </c>
      <c r="I16" s="10" t="s">
        <v>31</v>
      </c>
      <c r="J16" s="11">
        <v>-9.0052059139843002E-3</v>
      </c>
      <c r="L16" s="12" t="str">
        <f>_xlfn.XLOOKUP(I16,Sheet!$B$2:$B$900,Sheet!$A$2:$A$900)</f>
        <v>AFL</v>
      </c>
      <c r="M16" s="9">
        <f t="shared" si="2"/>
        <v>-9.0052059139843002E-3</v>
      </c>
      <c r="P16" s="15"/>
      <c r="R16" s="10" t="s">
        <v>30</v>
      </c>
      <c r="S16" s="11">
        <v>6.2725143338276904E-2</v>
      </c>
      <c r="V16" s="16"/>
    </row>
    <row r="17" spans="1:22">
      <c r="A17" s="1" t="s">
        <v>32</v>
      </c>
      <c r="B17">
        <v>0.26795715988289981</v>
      </c>
      <c r="C17">
        <v>0.47490801254221121</v>
      </c>
      <c r="D17">
        <v>1.0856724481273441</v>
      </c>
      <c r="E17">
        <v>0.2069508526593114</v>
      </c>
      <c r="F17" s="8">
        <f t="shared" si="0"/>
        <v>-7.8504817966143E-3</v>
      </c>
      <c r="G17" s="8">
        <f t="shared" si="1"/>
        <v>-0.11937019159235281</v>
      </c>
      <c r="I17" s="10" t="s">
        <v>33</v>
      </c>
      <c r="J17" s="11">
        <v>-7.8504817966143E-3</v>
      </c>
      <c r="L17" s="12" t="str">
        <f>_xlfn.XLOOKUP(I17,Sheet!$B$2:$B$900,Sheet!$A$2:$A$900)</f>
        <v>AIG</v>
      </c>
      <c r="M17" s="9">
        <f t="shared" si="2"/>
        <v>-7.8504817966143E-3</v>
      </c>
      <c r="P17" s="15"/>
      <c r="R17" s="10" t="s">
        <v>32</v>
      </c>
      <c r="S17" s="11">
        <v>-0.11937019159235281</v>
      </c>
      <c r="V17" s="16"/>
    </row>
    <row r="18" spans="1:22">
      <c r="A18" s="1" t="s">
        <v>34</v>
      </c>
      <c r="B18">
        <v>0.16064117343137341</v>
      </c>
      <c r="C18">
        <v>0.17353642028306221</v>
      </c>
      <c r="D18">
        <v>0.65030157849984427</v>
      </c>
      <c r="E18">
        <v>1.289524685168875E-2</v>
      </c>
      <c r="F18" s="8">
        <f t="shared" si="0"/>
        <v>-9.8366279698214997E-3</v>
      </c>
      <c r="G18" s="8">
        <f t="shared" si="1"/>
        <v>7.6231514319739097E-2</v>
      </c>
      <c r="I18" s="10" t="s">
        <v>35</v>
      </c>
      <c r="J18" s="11">
        <v>-9.8366279698214997E-3</v>
      </c>
      <c r="L18" s="12" t="str">
        <f>_xlfn.XLOOKUP(I18,Sheet!$B$2:$B$900,Sheet!$A$2:$A$900)</f>
        <v>AIZ</v>
      </c>
      <c r="M18" s="9">
        <f t="shared" si="2"/>
        <v>-9.8366279698214997E-3</v>
      </c>
      <c r="P18" s="15"/>
      <c r="R18" s="10" t="s">
        <v>34</v>
      </c>
      <c r="S18" s="11">
        <v>7.6231514319739097E-2</v>
      </c>
      <c r="V18" s="16"/>
    </row>
    <row r="19" spans="1:22">
      <c r="A19" s="1" t="s">
        <v>36</v>
      </c>
      <c r="B19">
        <v>0.2053470694054009</v>
      </c>
      <c r="C19">
        <v>0.34720748907115911</v>
      </c>
      <c r="D19">
        <v>0.83166919623572011</v>
      </c>
      <c r="E19">
        <v>0.14186041966575819</v>
      </c>
      <c r="F19" s="8">
        <f t="shared" si="0"/>
        <v>-1.10232576194385E-2</v>
      </c>
      <c r="G19" s="8">
        <f t="shared" si="1"/>
        <v>0.12390733421762409</v>
      </c>
      <c r="I19" s="10" t="s">
        <v>37</v>
      </c>
      <c r="J19" s="11">
        <v>-1.10232576194385E-2</v>
      </c>
      <c r="L19" s="12" t="str">
        <f>_xlfn.XLOOKUP(I19,Sheet!$B$2:$B$900,Sheet!$A$2:$A$900)</f>
        <v>AJG</v>
      </c>
      <c r="M19" s="9">
        <f t="shared" si="2"/>
        <v>-1.10232576194385E-2</v>
      </c>
      <c r="P19" s="15"/>
      <c r="R19" s="10" t="s">
        <v>36</v>
      </c>
      <c r="S19" s="11">
        <v>0.12390733421762409</v>
      </c>
      <c r="V19" s="16"/>
    </row>
    <row r="20" spans="1:22">
      <c r="A20" s="1" t="s">
        <v>38</v>
      </c>
      <c r="B20">
        <v>0.16720508431377101</v>
      </c>
      <c r="C20">
        <v>0.1414123418605169</v>
      </c>
      <c r="D20">
        <v>0.67693074796023645</v>
      </c>
      <c r="E20">
        <v>-2.579274245325414E-2</v>
      </c>
      <c r="F20" s="8">
        <f t="shared" si="0"/>
        <v>-1.0067128071714899E-2</v>
      </c>
      <c r="G20" s="8">
        <f t="shared" si="1"/>
        <v>0.10470585299124489</v>
      </c>
      <c r="I20" s="10" t="s">
        <v>39</v>
      </c>
      <c r="J20" s="11">
        <v>-1.0067128071714899E-2</v>
      </c>
      <c r="L20" s="12" t="str">
        <f>_xlfn.XLOOKUP(I20,Sheet!$B$2:$B$900,Sheet!$A$2:$A$900)</f>
        <v>AKAM</v>
      </c>
      <c r="M20" s="9">
        <f t="shared" si="2"/>
        <v>-1.0067128071714899E-2</v>
      </c>
      <c r="P20" s="15"/>
      <c r="R20" s="10" t="s">
        <v>38</v>
      </c>
      <c r="S20" s="11">
        <v>0.10470585299124489</v>
      </c>
      <c r="V20" s="16"/>
    </row>
    <row r="21" spans="1:22">
      <c r="A21" s="1" t="s">
        <v>40</v>
      </c>
      <c r="B21">
        <v>0.38183580635215297</v>
      </c>
      <c r="C21">
        <v>0.56582459742948699</v>
      </c>
      <c r="D21">
        <v>1.547667412574844</v>
      </c>
      <c r="E21">
        <v>0.18398879107733401</v>
      </c>
      <c r="F21" s="8">
        <f t="shared" si="0"/>
        <v>-8.7170991834838001E-3</v>
      </c>
      <c r="G21" s="8">
        <f t="shared" si="1"/>
        <v>7.9932758269200006E-3</v>
      </c>
      <c r="I21" s="10" t="s">
        <v>41</v>
      </c>
      <c r="J21" s="11">
        <v>-8.7170991834838001E-3</v>
      </c>
      <c r="L21" s="12" t="str">
        <f>_xlfn.XLOOKUP(I21,Sheet!$B$2:$B$900,Sheet!$A$2:$A$900)</f>
        <v>ALB</v>
      </c>
      <c r="M21" s="9">
        <f t="shared" si="2"/>
        <v>-8.7170991834838001E-3</v>
      </c>
      <c r="P21" s="15"/>
      <c r="R21" s="10" t="s">
        <v>40</v>
      </c>
      <c r="S21" s="11">
        <v>7.9932758269200006E-3</v>
      </c>
      <c r="V21" s="16"/>
    </row>
    <row r="22" spans="1:22">
      <c r="A22" s="1" t="s">
        <v>42</v>
      </c>
      <c r="B22">
        <v>0.40361382396945172</v>
      </c>
      <c r="C22">
        <v>0.27829672024050128</v>
      </c>
      <c r="D22">
        <v>1.636018782974715</v>
      </c>
      <c r="E22">
        <v>-0.12531710372895041</v>
      </c>
      <c r="F22" s="8">
        <f t="shared" si="0"/>
        <v>-8.5350985644819001E-3</v>
      </c>
      <c r="G22" s="8">
        <f t="shared" si="1"/>
        <v>0.12682914388821351</v>
      </c>
      <c r="I22" s="10" t="s">
        <v>43</v>
      </c>
      <c r="J22" s="11">
        <v>-8.5350985644819001E-3</v>
      </c>
      <c r="L22" s="12" t="str">
        <f>_xlfn.XLOOKUP(I22,Sheet!$B$2:$B$900,Sheet!$A$2:$A$900)</f>
        <v>ALGN</v>
      </c>
      <c r="M22" s="9">
        <f t="shared" si="2"/>
        <v>-8.5350985644819001E-3</v>
      </c>
      <c r="P22" s="15"/>
      <c r="R22" s="10" t="s">
        <v>42</v>
      </c>
      <c r="S22" s="11">
        <v>0.12682914388821351</v>
      </c>
      <c r="V22" s="16"/>
    </row>
    <row r="23" spans="1:22">
      <c r="A23" s="1" t="s">
        <v>44</v>
      </c>
      <c r="B23">
        <v>0.15648810590250919</v>
      </c>
      <c r="C23">
        <v>0.11573738371343591</v>
      </c>
      <c r="D23">
        <v>0.63345297391211985</v>
      </c>
      <c r="E23">
        <v>-4.0750722189073267E-2</v>
      </c>
      <c r="F23" s="8">
        <f t="shared" si="0"/>
        <v>-1.05557483602119E-2</v>
      </c>
      <c r="G23" s="8">
        <f t="shared" si="1"/>
        <v>7.5697893983318498E-2</v>
      </c>
      <c r="I23" s="10" t="s">
        <v>45</v>
      </c>
      <c r="J23" s="11">
        <v>-1.05557483602119E-2</v>
      </c>
      <c r="L23" s="12" t="str">
        <f>_xlfn.XLOOKUP(I23,Sheet!$B$2:$B$900,Sheet!$A$2:$A$900)</f>
        <v>ALL</v>
      </c>
      <c r="M23" s="9">
        <f t="shared" si="2"/>
        <v>-1.05557483602119E-2</v>
      </c>
      <c r="P23" s="15"/>
      <c r="R23" s="10" t="s">
        <v>44</v>
      </c>
      <c r="S23" s="11">
        <v>7.5697893983318498E-2</v>
      </c>
      <c r="V23" s="16"/>
    </row>
    <row r="24" spans="1:22">
      <c r="A24" s="1" t="s">
        <v>46</v>
      </c>
      <c r="B24">
        <v>0.52767971452233564</v>
      </c>
      <c r="C24">
        <v>0.70404638131954034</v>
      </c>
      <c r="D24">
        <v>2.1393424390966969</v>
      </c>
      <c r="E24">
        <v>0.1763666667972047</v>
      </c>
      <c r="F24" s="8">
        <f t="shared" si="0"/>
        <v>-7.4496394918438002E-3</v>
      </c>
      <c r="G24" s="8">
        <f t="shared" si="1"/>
        <v>0.1170853580796911</v>
      </c>
      <c r="I24" s="10" t="s">
        <v>47</v>
      </c>
      <c r="J24" s="11">
        <v>-7.4496394918438002E-3</v>
      </c>
      <c r="L24" s="12" t="str">
        <f>_xlfn.XLOOKUP(I24,Sheet!$B$2:$B$900,Sheet!$A$2:$A$900)</f>
        <v>AMAT</v>
      </c>
      <c r="M24" s="9">
        <f t="shared" si="2"/>
        <v>-7.4496394918438002E-3</v>
      </c>
      <c r="P24" s="15"/>
      <c r="R24" s="10" t="s">
        <v>46</v>
      </c>
      <c r="S24" s="11">
        <v>0.1170853580796911</v>
      </c>
      <c r="V24" s="16"/>
    </row>
    <row r="25" spans="1:22">
      <c r="A25" s="1" t="s">
        <v>48</v>
      </c>
      <c r="B25">
        <v>0.4111138696272873</v>
      </c>
      <c r="C25">
        <v>0.54045667178644541</v>
      </c>
      <c r="D25">
        <v>1.6664457632249761</v>
      </c>
      <c r="E25">
        <v>0.12934280215915811</v>
      </c>
      <c r="F25" s="8">
        <f t="shared" si="0"/>
        <v>-9.0708141507884997E-3</v>
      </c>
      <c r="G25" s="8">
        <f t="shared" si="1"/>
        <v>0.2012711304109627</v>
      </c>
      <c r="I25" s="10" t="s">
        <v>49</v>
      </c>
      <c r="J25" s="11">
        <v>-9.0708141507884997E-3</v>
      </c>
      <c r="L25" s="12" t="str">
        <f>_xlfn.XLOOKUP(I25,Sheet!$B$2:$B$900,Sheet!$A$2:$A$900)</f>
        <v>AMD</v>
      </c>
      <c r="M25" s="9">
        <f t="shared" si="2"/>
        <v>-9.0708141507884997E-3</v>
      </c>
      <c r="P25" s="15"/>
      <c r="R25" s="10" t="s">
        <v>48</v>
      </c>
      <c r="S25" s="11">
        <v>0.2012711304109627</v>
      </c>
      <c r="V25" s="16"/>
    </row>
    <row r="26" spans="1:22">
      <c r="A26" s="1" t="s">
        <v>50</v>
      </c>
      <c r="B26">
        <v>0.24508135059873329</v>
      </c>
      <c r="C26">
        <v>0.2200060258670492</v>
      </c>
      <c r="D26">
        <v>0.99286744012437522</v>
      </c>
      <c r="E26">
        <v>-2.5075324731684109E-2</v>
      </c>
      <c r="F26" s="8">
        <f t="shared" si="0"/>
        <v>-7.3571479132618E-3</v>
      </c>
      <c r="G26" s="8">
        <f t="shared" si="1"/>
        <v>0.1100514883033016</v>
      </c>
      <c r="I26" s="10" t="s">
        <v>51</v>
      </c>
      <c r="J26" s="11">
        <v>-7.3571479132618E-3</v>
      </c>
      <c r="L26" s="12" t="str">
        <f>_xlfn.XLOOKUP(I26,Sheet!$B$2:$B$900,Sheet!$A$2:$A$900)</f>
        <v>AME</v>
      </c>
      <c r="M26" s="9">
        <f t="shared" si="2"/>
        <v>-7.3571479132618E-3</v>
      </c>
      <c r="P26" s="15"/>
      <c r="R26" s="10" t="s">
        <v>50</v>
      </c>
      <c r="S26" s="11">
        <v>0.1100514883033016</v>
      </c>
      <c r="V26" s="16"/>
    </row>
    <row r="27" spans="1:22">
      <c r="A27" s="1" t="s">
        <v>52</v>
      </c>
      <c r="B27">
        <v>0.15022427337189939</v>
      </c>
      <c r="C27">
        <v>2.8769147625989699E-2</v>
      </c>
      <c r="D27">
        <v>0.60804119411839475</v>
      </c>
      <c r="E27">
        <v>-0.12145512574590971</v>
      </c>
      <c r="F27" s="8">
        <f t="shared" si="0"/>
        <v>-1.06368131933173E-2</v>
      </c>
      <c r="G27" s="8">
        <f t="shared" si="1"/>
        <v>8.2944763095110702E-2</v>
      </c>
      <c r="I27" s="10" t="s">
        <v>53</v>
      </c>
      <c r="J27" s="11">
        <v>-1.06368131933173E-2</v>
      </c>
      <c r="L27" s="12" t="str">
        <f>_xlfn.XLOOKUP(I27,Sheet!$B$2:$B$900,Sheet!$A$2:$A$900)</f>
        <v>AMGN</v>
      </c>
      <c r="M27" s="9">
        <f t="shared" si="2"/>
        <v>-1.06368131933173E-2</v>
      </c>
      <c r="P27" s="15"/>
      <c r="R27" s="10" t="s">
        <v>52</v>
      </c>
      <c r="S27" s="11">
        <v>8.2944763095110702E-2</v>
      </c>
      <c r="V27" s="16"/>
    </row>
    <row r="28" spans="1:22">
      <c r="A28" s="1" t="s">
        <v>54</v>
      </c>
      <c r="B28">
        <v>0.35403786680103722</v>
      </c>
      <c r="C28">
        <v>0.49117773247099028</v>
      </c>
      <c r="D28">
        <v>1.434893784745513</v>
      </c>
      <c r="E28">
        <v>0.13713986566995309</v>
      </c>
      <c r="F28" s="8">
        <f t="shared" si="0"/>
        <v>-5.7730391723080999E-3</v>
      </c>
      <c r="G28" s="8">
        <f t="shared" si="1"/>
        <v>7.9312607677137395E-2</v>
      </c>
      <c r="I28" s="10" t="s">
        <v>55</v>
      </c>
      <c r="J28" s="11">
        <v>-5.7730391723080999E-3</v>
      </c>
      <c r="L28" s="12" t="str">
        <f>_xlfn.XLOOKUP(I28,Sheet!$B$2:$B$900,Sheet!$A$2:$A$900)</f>
        <v>AMP</v>
      </c>
      <c r="M28" s="9">
        <f t="shared" si="2"/>
        <v>-5.7730391723080999E-3</v>
      </c>
      <c r="P28" s="15"/>
      <c r="R28" s="10" t="s">
        <v>54</v>
      </c>
      <c r="S28" s="11">
        <v>7.9312607677137395E-2</v>
      </c>
      <c r="V28" s="16"/>
    </row>
    <row r="29" spans="1:22">
      <c r="A29" s="1" t="s">
        <v>56</v>
      </c>
      <c r="B29">
        <v>0.15332983462914229</v>
      </c>
      <c r="C29">
        <v>0.30498293247055958</v>
      </c>
      <c r="D29">
        <v>0.6206401642248478</v>
      </c>
      <c r="E29">
        <v>0.15165309784141731</v>
      </c>
      <c r="F29" s="8">
        <f t="shared" si="0"/>
        <v>-1.09508314538994E-2</v>
      </c>
      <c r="G29" s="8">
        <f t="shared" si="1"/>
        <v>0.1237991639296479</v>
      </c>
      <c r="I29" s="10" t="s">
        <v>57</v>
      </c>
      <c r="J29" s="11">
        <v>-1.09508314538994E-2</v>
      </c>
      <c r="L29" s="12" t="str">
        <f>_xlfn.XLOOKUP(I29,Sheet!$B$2:$B$900,Sheet!$A$2:$A$900)</f>
        <v>AMT</v>
      </c>
      <c r="M29" s="9">
        <f t="shared" si="2"/>
        <v>-1.09508314538994E-2</v>
      </c>
      <c r="P29" s="15"/>
      <c r="R29" s="10" t="s">
        <v>56</v>
      </c>
      <c r="S29" s="11">
        <v>0.1237991639296479</v>
      </c>
      <c r="V29" s="16"/>
    </row>
    <row r="30" spans="1:22">
      <c r="A30" s="1" t="s">
        <v>58</v>
      </c>
      <c r="B30">
        <v>0.25796622843371098</v>
      </c>
      <c r="C30">
        <v>5.2497833803868077E-2</v>
      </c>
      <c r="D30">
        <v>1.0451401783579479</v>
      </c>
      <c r="E30">
        <v>-0.2054683946298429</v>
      </c>
      <c r="F30" s="8">
        <f t="shared" si="0"/>
        <v>-9.7981275085350997E-3</v>
      </c>
      <c r="G30" s="8">
        <f t="shared" si="1"/>
        <v>0.1526837902801163</v>
      </c>
      <c r="I30" s="10" t="s">
        <v>59</v>
      </c>
      <c r="J30" s="11">
        <v>-9.7981275085350997E-3</v>
      </c>
      <c r="L30" s="12" t="str">
        <f>_xlfn.XLOOKUP(I30,Sheet!$B$2:$B$900,Sheet!$A$2:$A$900)</f>
        <v>AMZN</v>
      </c>
      <c r="M30" s="9">
        <f t="shared" si="2"/>
        <v>-9.7981275085350997E-3</v>
      </c>
      <c r="P30" s="15"/>
      <c r="R30" s="10" t="s">
        <v>58</v>
      </c>
      <c r="S30" s="11">
        <v>0.1526837902801163</v>
      </c>
      <c r="V30" s="16"/>
    </row>
    <row r="31" spans="1:22">
      <c r="A31" s="1" t="s">
        <v>60</v>
      </c>
      <c r="B31">
        <v>0.40875074068192369</v>
      </c>
      <c r="C31">
        <v>0.14805519137037321</v>
      </c>
      <c r="D31">
        <v>1.6568587712212299</v>
      </c>
      <c r="E31">
        <v>-0.26069554931155048</v>
      </c>
      <c r="F31" s="8">
        <f t="shared" si="0"/>
        <v>-8.0478026076762008E-3</v>
      </c>
      <c r="G31" s="8">
        <f t="shared" si="1"/>
        <v>0.13665847632164671</v>
      </c>
      <c r="I31" s="10" t="s">
        <v>61</v>
      </c>
      <c r="J31" s="11">
        <v>-8.0478026076762008E-3</v>
      </c>
      <c r="L31" s="12" t="str">
        <f>_xlfn.XLOOKUP(I31,Sheet!$B$2:$B$900,Sheet!$A$2:$A$900)</f>
        <v>ANSS</v>
      </c>
      <c r="M31" s="9">
        <f t="shared" si="2"/>
        <v>-8.0478026076762008E-3</v>
      </c>
      <c r="P31" s="15"/>
      <c r="R31" s="10" t="s">
        <v>60</v>
      </c>
      <c r="S31" s="11">
        <v>0.13665847632164671</v>
      </c>
      <c r="V31" s="16"/>
    </row>
    <row r="32" spans="1:22">
      <c r="A32" s="1" t="s">
        <v>62</v>
      </c>
      <c r="B32">
        <v>0.17964779807698061</v>
      </c>
      <c r="C32">
        <v>0.3854271667207132</v>
      </c>
      <c r="D32">
        <v>0.72740966811684804</v>
      </c>
      <c r="E32">
        <v>0.20577936864373261</v>
      </c>
      <c r="F32" s="8">
        <f t="shared" si="0"/>
        <v>-1.174200181001E-2</v>
      </c>
      <c r="G32" s="8">
        <f t="shared" si="1"/>
        <v>0.1034679605167115</v>
      </c>
      <c r="I32" s="10" t="s">
        <v>63</v>
      </c>
      <c r="J32" s="11">
        <v>-1.174200181001E-2</v>
      </c>
      <c r="L32" s="12" t="str">
        <f>_xlfn.XLOOKUP(I32,Sheet!$B$2:$B$900,Sheet!$A$2:$A$900)</f>
        <v>AON</v>
      </c>
      <c r="M32" s="9">
        <f t="shared" si="2"/>
        <v>-1.174200181001E-2</v>
      </c>
      <c r="P32" s="15"/>
      <c r="R32" s="10" t="s">
        <v>62</v>
      </c>
      <c r="S32" s="11">
        <v>0.1034679605167115</v>
      </c>
      <c r="V32" s="16"/>
    </row>
    <row r="33" spans="1:22">
      <c r="A33" s="1" t="s">
        <v>64</v>
      </c>
      <c r="B33">
        <v>0.27188640855703178</v>
      </c>
      <c r="C33">
        <v>0.50417978312119016</v>
      </c>
      <c r="D33">
        <v>1.1016130406597739</v>
      </c>
      <c r="E33">
        <v>0.23229337456415841</v>
      </c>
      <c r="F33" s="8">
        <f t="shared" si="0"/>
        <v>-1.0592702652826899E-2</v>
      </c>
      <c r="G33" s="8">
        <f t="shared" si="1"/>
        <v>2.20831606236713E-2</v>
      </c>
      <c r="I33" s="10" t="s">
        <v>65</v>
      </c>
      <c r="J33" s="11">
        <v>-1.0592702652826899E-2</v>
      </c>
      <c r="L33" s="12" t="str">
        <f>_xlfn.XLOOKUP(I33,Sheet!$B$2:$B$900,Sheet!$A$2:$A$900)</f>
        <v>AOS</v>
      </c>
      <c r="M33" s="9">
        <f t="shared" si="2"/>
        <v>-1.0592702652826899E-2</v>
      </c>
      <c r="P33" s="15"/>
      <c r="R33" s="10" t="s">
        <v>64</v>
      </c>
      <c r="S33" s="11">
        <v>2.20831606236713E-2</v>
      </c>
      <c r="V33" s="16"/>
    </row>
    <row r="34" spans="1:22">
      <c r="A34" s="1" t="s">
        <v>66</v>
      </c>
      <c r="B34">
        <v>0.44298993222340999</v>
      </c>
      <c r="C34">
        <v>0.81046402174990162</v>
      </c>
      <c r="D34">
        <v>1.7957639529155971</v>
      </c>
      <c r="E34">
        <v>0.36747408952649158</v>
      </c>
      <c r="F34" s="8">
        <f t="shared" si="0"/>
        <v>-8.629565971158E-3</v>
      </c>
      <c r="G34" s="8">
        <f t="shared" si="1"/>
        <v>-0.94208759074488357</v>
      </c>
      <c r="I34" s="10" t="s">
        <v>67</v>
      </c>
      <c r="J34" s="11">
        <v>-8.629565971158E-3</v>
      </c>
      <c r="L34" s="12" t="str">
        <f>_xlfn.XLOOKUP(I34,Sheet!$B$2:$B$900,Sheet!$A$2:$A$900)</f>
        <v>APA</v>
      </c>
      <c r="M34" s="9">
        <f t="shared" si="2"/>
        <v>-8.629565971158E-3</v>
      </c>
      <c r="P34" s="15"/>
      <c r="R34" s="10" t="s">
        <v>66</v>
      </c>
      <c r="S34" s="11">
        <v>-0.94208759074488357</v>
      </c>
      <c r="V34" s="16"/>
    </row>
    <row r="35" spans="1:22">
      <c r="A35" s="1" t="s">
        <v>68</v>
      </c>
      <c r="B35">
        <v>0.17952932613208761</v>
      </c>
      <c r="C35">
        <v>0.15008421487538989</v>
      </c>
      <c r="D35">
        <v>0.72692903857245295</v>
      </c>
      <c r="E35">
        <v>-2.944511125669769E-2</v>
      </c>
      <c r="F35" s="8">
        <f t="shared" si="0"/>
        <v>-9.4609974009431993E-3</v>
      </c>
      <c r="G35" s="8">
        <f t="shared" si="1"/>
        <v>0.11315164087123469</v>
      </c>
      <c r="I35" s="10" t="s">
        <v>69</v>
      </c>
      <c r="J35" s="11">
        <v>-9.4609974009431993E-3</v>
      </c>
      <c r="L35" s="12" t="str">
        <f>_xlfn.XLOOKUP(I35,Sheet!$B$2:$B$900,Sheet!$A$2:$A$900)</f>
        <v>APD</v>
      </c>
      <c r="M35" s="9">
        <f t="shared" si="2"/>
        <v>-9.4609974009431993E-3</v>
      </c>
      <c r="P35" s="15"/>
      <c r="R35" s="10" t="s">
        <v>68</v>
      </c>
      <c r="S35" s="11">
        <v>0.11315164087123469</v>
      </c>
      <c r="V35" s="16"/>
    </row>
    <row r="36" spans="1:22">
      <c r="A36" s="1" t="s">
        <v>70</v>
      </c>
      <c r="B36">
        <v>0.31708964534351208</v>
      </c>
      <c r="C36">
        <v>0.32137386599821088</v>
      </c>
      <c r="D36">
        <v>1.2849983233231079</v>
      </c>
      <c r="E36">
        <v>4.2842206546988559E-3</v>
      </c>
      <c r="F36" s="8">
        <f t="shared" si="0"/>
        <v>-8.9374323864445E-3</v>
      </c>
      <c r="G36" s="8">
        <f t="shared" si="1"/>
        <v>9.5347668697269697E-2</v>
      </c>
      <c r="I36" s="10" t="s">
        <v>71</v>
      </c>
      <c r="J36" s="11">
        <v>-8.9374323864445E-3</v>
      </c>
      <c r="L36" s="12" t="str">
        <f>_xlfn.XLOOKUP(I36,Sheet!$B$2:$B$900,Sheet!$A$2:$A$900)</f>
        <v>APH</v>
      </c>
      <c r="M36" s="9">
        <f t="shared" si="2"/>
        <v>-8.9374323864445E-3</v>
      </c>
      <c r="P36" s="15"/>
      <c r="R36" s="10" t="s">
        <v>70</v>
      </c>
      <c r="S36" s="11">
        <v>9.5347668697269697E-2</v>
      </c>
      <c r="V36" s="16"/>
    </row>
    <row r="37" spans="1:22">
      <c r="A37" s="1" t="s">
        <v>72</v>
      </c>
      <c r="B37">
        <v>0.1461925649683658</v>
      </c>
      <c r="C37">
        <v>0.26464503777961501</v>
      </c>
      <c r="D37">
        <v>0.59168493209471407</v>
      </c>
      <c r="E37">
        <v>0.1184524728112492</v>
      </c>
      <c r="F37" s="8">
        <f t="shared" si="0"/>
        <v>-1.07400328318189E-2</v>
      </c>
      <c r="G37" s="8">
        <f t="shared" si="1"/>
        <v>9.6006759222539595E-2</v>
      </c>
      <c r="I37" s="10" t="s">
        <v>73</v>
      </c>
      <c r="J37" s="11">
        <v>-1.07400328318189E-2</v>
      </c>
      <c r="L37" s="12" t="str">
        <f>_xlfn.XLOOKUP(I37,Sheet!$B$2:$B$900,Sheet!$A$2:$A$900)</f>
        <v>ARE</v>
      </c>
      <c r="M37" s="9">
        <f t="shared" si="2"/>
        <v>-1.07400328318189E-2</v>
      </c>
      <c r="P37" s="15"/>
      <c r="R37" s="10" t="s">
        <v>72</v>
      </c>
      <c r="S37" s="11">
        <v>9.6006759222539595E-2</v>
      </c>
      <c r="V37" s="16"/>
    </row>
    <row r="38" spans="1:22">
      <c r="A38" s="1" t="s">
        <v>74</v>
      </c>
      <c r="B38">
        <v>6.9773328219654401E-2</v>
      </c>
      <c r="C38">
        <v>0.13971108660621559</v>
      </c>
      <c r="D38">
        <v>0.28165927180239281</v>
      </c>
      <c r="E38">
        <v>6.9937758386561161E-2</v>
      </c>
      <c r="F38" s="8">
        <f t="shared" si="0"/>
        <v>-1.23357342059882E-2</v>
      </c>
      <c r="G38" s="8">
        <f t="shared" si="1"/>
        <v>7.8386415268611204E-2</v>
      </c>
      <c r="I38" s="10" t="s">
        <v>75</v>
      </c>
      <c r="J38" s="11">
        <v>-1.23357342059882E-2</v>
      </c>
      <c r="L38" s="12" t="str">
        <f>_xlfn.XLOOKUP(I38,Sheet!$B$2:$B$900,Sheet!$A$2:$A$900)</f>
        <v>ATO</v>
      </c>
      <c r="M38" s="9">
        <f t="shared" si="2"/>
        <v>-1.23357342059882E-2</v>
      </c>
      <c r="P38" s="15"/>
      <c r="R38" s="10" t="s">
        <v>74</v>
      </c>
      <c r="S38" s="11">
        <v>7.8386415268611204E-2</v>
      </c>
      <c r="V38" s="16"/>
    </row>
    <row r="39" spans="1:22">
      <c r="A39" s="1" t="s">
        <v>76</v>
      </c>
      <c r="B39">
        <v>0.16567472448320339</v>
      </c>
      <c r="C39">
        <v>0.50198910299305954</v>
      </c>
      <c r="D39">
        <v>0.67072222197722131</v>
      </c>
      <c r="E39">
        <v>0.33631437850985613</v>
      </c>
      <c r="F39" s="8">
        <f t="shared" si="0"/>
        <v>-1.0689681812202499E-2</v>
      </c>
      <c r="G39" s="8">
        <f t="shared" si="1"/>
        <v>2.7529638847785198E-2</v>
      </c>
      <c r="I39" s="10" t="s">
        <v>77</v>
      </c>
      <c r="J39" s="11">
        <v>-1.0689681812202499E-2</v>
      </c>
      <c r="L39" s="12" t="str">
        <f>_xlfn.XLOOKUP(I39,Sheet!$B$2:$B$900,Sheet!$A$2:$A$900)</f>
        <v>AVB</v>
      </c>
      <c r="M39" s="9">
        <f t="shared" si="2"/>
        <v>-1.0689681812202499E-2</v>
      </c>
      <c r="P39" s="15"/>
      <c r="R39" s="10" t="s">
        <v>76</v>
      </c>
      <c r="S39" s="11">
        <v>2.7529638847785198E-2</v>
      </c>
      <c r="V39" s="16"/>
    </row>
    <row r="40" spans="1:22">
      <c r="A40" s="1" t="s">
        <v>78</v>
      </c>
      <c r="B40">
        <v>0.26873599811638638</v>
      </c>
      <c r="C40">
        <v>0.37631635214621179</v>
      </c>
      <c r="D40">
        <v>1.0888321216319561</v>
      </c>
      <c r="E40">
        <v>0.10758035402982551</v>
      </c>
      <c r="F40" s="8">
        <f t="shared" si="0"/>
        <v>-9.2662111202610996E-3</v>
      </c>
      <c r="G40" s="8">
        <f t="shared" si="1"/>
        <v>9.6336308281829403E-2</v>
      </c>
      <c r="I40" s="10" t="s">
        <v>79</v>
      </c>
      <c r="J40" s="11">
        <v>-9.2662111202610996E-3</v>
      </c>
      <c r="L40" s="12" t="str">
        <f>_xlfn.XLOOKUP(I40,Sheet!$B$2:$B$900,Sheet!$A$2:$A$900)</f>
        <v>AVY</v>
      </c>
      <c r="M40" s="9">
        <f t="shared" si="2"/>
        <v>-9.2662111202610996E-3</v>
      </c>
      <c r="P40" s="15"/>
      <c r="R40" s="10" t="s">
        <v>78</v>
      </c>
      <c r="S40" s="11">
        <v>9.6336308281829403E-2</v>
      </c>
      <c r="V40" s="16"/>
    </row>
    <row r="41" spans="1:22">
      <c r="A41" s="1" t="s">
        <v>80</v>
      </c>
      <c r="B41">
        <v>0.12749879410902001</v>
      </c>
      <c r="C41">
        <v>0.24350967097834639</v>
      </c>
      <c r="D41">
        <v>0.51584606088118068</v>
      </c>
      <c r="E41">
        <v>0.1160108768693264</v>
      </c>
      <c r="F41" s="8">
        <f t="shared" si="0"/>
        <v>-1.1943418466972E-2</v>
      </c>
      <c r="G41" s="8">
        <f t="shared" si="1"/>
        <v>0.1140435348230651</v>
      </c>
      <c r="I41" s="10" t="s">
        <v>81</v>
      </c>
      <c r="J41" s="11">
        <v>-1.1943418466972E-2</v>
      </c>
      <c r="L41" s="12" t="str">
        <f>_xlfn.XLOOKUP(I41,Sheet!$B$2:$B$900,Sheet!$A$2:$A$900)</f>
        <v>AWK</v>
      </c>
      <c r="M41" s="9">
        <f t="shared" si="2"/>
        <v>-1.1943418466972E-2</v>
      </c>
      <c r="P41" s="15"/>
      <c r="R41" s="10" t="s">
        <v>80</v>
      </c>
      <c r="S41" s="11">
        <v>0.1140435348230651</v>
      </c>
      <c r="V41" s="16"/>
    </row>
    <row r="42" spans="1:22">
      <c r="A42" s="1" t="s">
        <v>82</v>
      </c>
      <c r="B42">
        <v>0.29904471543588268</v>
      </c>
      <c r="C42">
        <v>0.34761819970037972</v>
      </c>
      <c r="D42">
        <v>1.211791738861431</v>
      </c>
      <c r="E42">
        <v>4.857348426449698E-2</v>
      </c>
      <c r="F42" s="8">
        <f t="shared" si="0"/>
        <v>-9.2795668719202005E-3</v>
      </c>
      <c r="G42" s="8">
        <f t="shared" si="1"/>
        <v>0.16413014167869799</v>
      </c>
      <c r="I42" s="10" t="s">
        <v>83</v>
      </c>
      <c r="J42" s="11">
        <v>-9.2795668719202005E-3</v>
      </c>
      <c r="L42" s="12" t="str">
        <f>_xlfn.XLOOKUP(I42,Sheet!$B$2:$B$900,Sheet!$A$2:$A$900)</f>
        <v>AXON</v>
      </c>
      <c r="M42" s="9">
        <f t="shared" si="2"/>
        <v>-9.2795668719202005E-3</v>
      </c>
      <c r="P42" s="15"/>
      <c r="R42" s="10" t="s">
        <v>82</v>
      </c>
      <c r="S42" s="11">
        <v>0.16413014167869799</v>
      </c>
      <c r="V42" s="16"/>
    </row>
    <row r="43" spans="1:22">
      <c r="A43" s="1" t="s">
        <v>84</v>
      </c>
      <c r="B43">
        <v>0.28235365722099542</v>
      </c>
      <c r="C43">
        <v>0.35323746789941252</v>
      </c>
      <c r="D43">
        <v>1.144077684597008</v>
      </c>
      <c r="E43">
        <v>7.0883810678417036E-2</v>
      </c>
      <c r="F43" s="8">
        <f t="shared" si="0"/>
        <v>-7.4681658162969004E-3</v>
      </c>
      <c r="G43" s="8">
        <f t="shared" si="1"/>
        <v>9.1613584354871894E-2</v>
      </c>
      <c r="I43" s="10" t="s">
        <v>85</v>
      </c>
      <c r="J43" s="11">
        <v>-7.4681658162969004E-3</v>
      </c>
      <c r="L43" s="12" t="str">
        <f>_xlfn.XLOOKUP(I43,Sheet!$B$2:$B$900,Sheet!$A$2:$A$900)</f>
        <v>AXP</v>
      </c>
      <c r="M43" s="9">
        <f t="shared" si="2"/>
        <v>-7.4681658162969004E-3</v>
      </c>
      <c r="P43" s="15"/>
      <c r="R43" s="10" t="s">
        <v>84</v>
      </c>
      <c r="S43" s="11">
        <v>9.1613584354871894E-2</v>
      </c>
      <c r="V43" s="16"/>
    </row>
    <row r="44" spans="1:22">
      <c r="A44" s="1" t="s">
        <v>86</v>
      </c>
      <c r="B44">
        <v>0.1910465680626339</v>
      </c>
      <c r="C44">
        <v>0.59659832323453121</v>
      </c>
      <c r="D44">
        <v>0.77365340649574588</v>
      </c>
      <c r="E44">
        <v>0.40555175517189729</v>
      </c>
      <c r="F44" s="8">
        <f t="shared" si="0"/>
        <v>-1.0968820588839599E-2</v>
      </c>
      <c r="G44" s="8">
        <f t="shared" si="1"/>
        <v>5.7695553780256197E-2</v>
      </c>
      <c r="I44" s="10" t="s">
        <v>87</v>
      </c>
      <c r="J44" s="11">
        <v>-1.0968820588839599E-2</v>
      </c>
      <c r="L44" s="12" t="str">
        <f>_xlfn.XLOOKUP(I44,Sheet!$B$2:$B$900,Sheet!$A$2:$A$900)</f>
        <v>AZO</v>
      </c>
      <c r="M44" s="9">
        <f t="shared" si="2"/>
        <v>-1.0968820588839599E-2</v>
      </c>
      <c r="P44" s="15"/>
      <c r="R44" s="10" t="s">
        <v>86</v>
      </c>
      <c r="S44" s="11">
        <v>5.7695553780256197E-2</v>
      </c>
      <c r="V44" s="16"/>
    </row>
    <row r="45" spans="1:22">
      <c r="A45" s="1" t="s">
        <v>88</v>
      </c>
      <c r="B45">
        <v>0.36430551451939752</v>
      </c>
      <c r="C45">
        <v>2.4449746618341321E-3</v>
      </c>
      <c r="D45">
        <v>1.4765486664083729</v>
      </c>
      <c r="E45">
        <v>-0.36186053985756339</v>
      </c>
      <c r="F45" s="8">
        <f t="shared" si="0"/>
        <v>-8.0030271306028005E-3</v>
      </c>
      <c r="G45" s="8">
        <f t="shared" si="1"/>
        <v>8.0070843639696201E-2</v>
      </c>
      <c r="I45" s="10" t="s">
        <v>89</v>
      </c>
      <c r="J45" s="11">
        <v>-8.0030271306028005E-3</v>
      </c>
      <c r="L45" s="12" t="str">
        <f>_xlfn.XLOOKUP(I45,Sheet!$B$2:$B$900,Sheet!$A$2:$A$900)</f>
        <v>BA</v>
      </c>
      <c r="M45" s="9">
        <f t="shared" si="2"/>
        <v>-8.0030271306028005E-3</v>
      </c>
      <c r="P45" s="15"/>
      <c r="R45" s="10" t="s">
        <v>88</v>
      </c>
      <c r="S45" s="11">
        <v>8.0070843639696201E-2</v>
      </c>
      <c r="V45" s="16"/>
    </row>
    <row r="46" spans="1:22">
      <c r="A46" s="1" t="s">
        <v>90</v>
      </c>
      <c r="B46">
        <v>0.22496830992940259</v>
      </c>
      <c r="C46">
        <v>0.43561666535398169</v>
      </c>
      <c r="D46">
        <v>0.91127072469917536</v>
      </c>
      <c r="E46">
        <v>0.2106483554245791</v>
      </c>
      <c r="F46" s="8">
        <f t="shared" si="0"/>
        <v>-6.9914635998456999E-3</v>
      </c>
      <c r="G46" s="8">
        <f t="shared" si="1"/>
        <v>8.7394366546390906E-2</v>
      </c>
      <c r="I46" s="10" t="s">
        <v>91</v>
      </c>
      <c r="J46" s="11">
        <v>-6.9914635998456999E-3</v>
      </c>
      <c r="L46" s="12" t="str">
        <f>_xlfn.XLOOKUP(I46,Sheet!$B$2:$B$900,Sheet!$A$2:$A$900)</f>
        <v>BAC</v>
      </c>
      <c r="M46" s="9">
        <f t="shared" si="2"/>
        <v>-6.9914635998456999E-3</v>
      </c>
      <c r="P46" s="15"/>
      <c r="R46" s="10" t="s">
        <v>90</v>
      </c>
      <c r="S46" s="11">
        <v>8.7394366546390906E-2</v>
      </c>
      <c r="V46" s="16"/>
    </row>
    <row r="47" spans="1:22">
      <c r="A47" s="1" t="s">
        <v>92</v>
      </c>
      <c r="B47">
        <v>0.12570960753151511</v>
      </c>
      <c r="C47">
        <v>6.533904470739349E-2</v>
      </c>
      <c r="D47">
        <v>0.50858749911484025</v>
      </c>
      <c r="E47">
        <v>-6.0370562824121621E-2</v>
      </c>
      <c r="F47" s="8">
        <f t="shared" si="0"/>
        <v>-1.1005690242898301E-2</v>
      </c>
      <c r="G47" s="8">
        <f t="shared" si="1"/>
        <v>0.12676311755452041</v>
      </c>
      <c r="I47" s="10" t="s">
        <v>93</v>
      </c>
      <c r="J47" s="11">
        <v>-1.1005690242898301E-2</v>
      </c>
      <c r="L47" s="12" t="str">
        <f>_xlfn.XLOOKUP(I47,Sheet!$B$2:$B$900,Sheet!$A$2:$A$900)</f>
        <v>BALL</v>
      </c>
      <c r="M47" s="9">
        <f t="shared" si="2"/>
        <v>-1.1005690242898301E-2</v>
      </c>
      <c r="P47" s="15"/>
      <c r="R47" s="10" t="s">
        <v>92</v>
      </c>
      <c r="S47" s="11">
        <v>0.12676311755452041</v>
      </c>
      <c r="V47" s="16"/>
    </row>
    <row r="48" spans="1:22">
      <c r="A48" s="1" t="s">
        <v>94</v>
      </c>
      <c r="B48">
        <v>8.7269291251286935E-2</v>
      </c>
      <c r="C48">
        <v>9.8408770395211009E-2</v>
      </c>
      <c r="D48">
        <v>0.3526387492495211</v>
      </c>
      <c r="E48">
        <v>1.113947914392407E-2</v>
      </c>
      <c r="F48" s="8">
        <f t="shared" si="0"/>
        <v>-1.1439334405184401E-2</v>
      </c>
      <c r="G48" s="8">
        <f t="shared" si="1"/>
        <v>0.1045028070016675</v>
      </c>
      <c r="I48" s="10" t="s">
        <v>95</v>
      </c>
      <c r="J48" s="11">
        <v>-1.1439334405184401E-2</v>
      </c>
      <c r="L48" s="12" t="str">
        <f>_xlfn.XLOOKUP(I48,Sheet!$B$2:$B$900,Sheet!$A$2:$A$900)</f>
        <v>BAX</v>
      </c>
      <c r="M48" s="9">
        <f t="shared" si="2"/>
        <v>-1.1439334405184401E-2</v>
      </c>
      <c r="P48" s="15"/>
      <c r="R48" s="10" t="s">
        <v>94</v>
      </c>
      <c r="S48" s="11">
        <v>0.1045028070016675</v>
      </c>
      <c r="V48" s="16"/>
    </row>
    <row r="49" spans="1:22">
      <c r="A49" s="1" t="s">
        <v>96</v>
      </c>
      <c r="B49">
        <v>0.37875019927999398</v>
      </c>
      <c r="C49">
        <v>0.94029236842751385</v>
      </c>
      <c r="D49">
        <v>1.5351493947216379</v>
      </c>
      <c r="E49">
        <v>0.56154216914751987</v>
      </c>
      <c r="F49" s="8">
        <f t="shared" si="0"/>
        <v>-8.9438939858223002E-3</v>
      </c>
      <c r="G49" s="8">
        <f t="shared" si="1"/>
        <v>-1.3234094046697169</v>
      </c>
      <c r="I49" s="10" t="s">
        <v>97</v>
      </c>
      <c r="J49" s="11">
        <v>-8.9438939858223002E-3</v>
      </c>
      <c r="L49" s="12" t="str">
        <f>_xlfn.XLOOKUP(I49,Sheet!$B$2:$B$900,Sheet!$A$2:$A$900)</f>
        <v>BBWI</v>
      </c>
      <c r="M49" s="9">
        <f t="shared" si="2"/>
        <v>-8.9438939858223002E-3</v>
      </c>
      <c r="P49" s="15"/>
      <c r="R49" s="10" t="s">
        <v>96</v>
      </c>
      <c r="S49" s="11">
        <v>-1.3234094046697169</v>
      </c>
      <c r="V49" s="16"/>
    </row>
    <row r="50" spans="1:22">
      <c r="A50" s="1" t="s">
        <v>98</v>
      </c>
      <c r="B50">
        <v>0.2629017835614651</v>
      </c>
      <c r="C50">
        <v>0.1002181808611802</v>
      </c>
      <c r="D50">
        <v>1.065163261582696</v>
      </c>
      <c r="E50">
        <v>-0.1626836027002849</v>
      </c>
      <c r="F50" s="8">
        <f t="shared" si="0"/>
        <v>-9.0869869160218001E-3</v>
      </c>
      <c r="G50" s="8">
        <f t="shared" si="1"/>
        <v>0.13210273976292439</v>
      </c>
      <c r="I50" s="10" t="s">
        <v>99</v>
      </c>
      <c r="J50" s="11">
        <v>-9.0869869160218001E-3</v>
      </c>
      <c r="L50" s="12" t="str">
        <f>_xlfn.XLOOKUP(I50,Sheet!$B$2:$B$900,Sheet!$A$2:$A$900)</f>
        <v>BBY</v>
      </c>
      <c r="M50" s="9">
        <f t="shared" si="2"/>
        <v>-9.0869869160218001E-3</v>
      </c>
      <c r="P50" s="15"/>
      <c r="R50" s="10" t="s">
        <v>98</v>
      </c>
      <c r="S50" s="11">
        <v>0.13210273976292439</v>
      </c>
      <c r="V50" s="16"/>
    </row>
    <row r="51" spans="1:22">
      <c r="A51" s="1" t="s">
        <v>100</v>
      </c>
      <c r="B51">
        <v>5.3757413502059467E-2</v>
      </c>
      <c r="C51">
        <v>3.5425739517572441E-2</v>
      </c>
      <c r="D51">
        <v>0.21668421124486109</v>
      </c>
      <c r="E51">
        <v>-1.833167398448703E-2</v>
      </c>
      <c r="F51" s="8">
        <f t="shared" si="0"/>
        <v>-1.21336973193895E-2</v>
      </c>
      <c r="G51" s="8">
        <f t="shared" si="1"/>
        <v>7.7131412026612001E-2</v>
      </c>
      <c r="I51" s="10" t="s">
        <v>101</v>
      </c>
      <c r="J51" s="11">
        <v>-1.21336973193895E-2</v>
      </c>
      <c r="L51" s="12" t="str">
        <f>_xlfn.XLOOKUP(I51,Sheet!$B$2:$B$900,Sheet!$A$2:$A$900)</f>
        <v>BDX</v>
      </c>
      <c r="M51" s="9">
        <f t="shared" si="2"/>
        <v>-1.21336973193895E-2</v>
      </c>
      <c r="P51" s="15"/>
      <c r="R51" s="10" t="s">
        <v>100</v>
      </c>
      <c r="S51" s="11">
        <v>7.7131412026612001E-2</v>
      </c>
      <c r="V51" s="16"/>
    </row>
    <row r="52" spans="1:22">
      <c r="A52" s="1" t="s">
        <v>102</v>
      </c>
      <c r="B52">
        <v>0.3750369718302774</v>
      </c>
      <c r="C52">
        <v>0.39251398322726733</v>
      </c>
      <c r="D52">
        <v>1.5200851799912629</v>
      </c>
      <c r="E52">
        <v>1.7477011396989869E-2</v>
      </c>
      <c r="F52" s="8">
        <f t="shared" si="0"/>
        <v>-8.4113879109811995E-3</v>
      </c>
      <c r="G52" s="8">
        <f t="shared" si="1"/>
        <v>-9.8255035723025796E-2</v>
      </c>
      <c r="I52" s="10" t="s">
        <v>103</v>
      </c>
      <c r="J52" s="11">
        <v>-8.4113879109811995E-3</v>
      </c>
      <c r="L52" s="12" t="str">
        <f>_xlfn.XLOOKUP(I52,Sheet!$B$2:$B$900,Sheet!$A$2:$A$900)</f>
        <v>BEN</v>
      </c>
      <c r="M52" s="9">
        <f t="shared" si="2"/>
        <v>-8.4113879109811995E-3</v>
      </c>
      <c r="P52" s="15"/>
      <c r="R52" s="10" t="s">
        <v>102</v>
      </c>
      <c r="S52" s="11">
        <v>-9.8255035723025796E-2</v>
      </c>
      <c r="V52" s="16"/>
    </row>
    <row r="53" spans="1:22">
      <c r="A53" s="1" t="s">
        <v>104</v>
      </c>
      <c r="B53">
        <v>0.2391314027141907</v>
      </c>
      <c r="C53">
        <v>0.41403539668261458</v>
      </c>
      <c r="D53">
        <v>0.96872906083545451</v>
      </c>
      <c r="E53">
        <v>0.1749039939684239</v>
      </c>
      <c r="F53" s="8">
        <f t="shared" si="0"/>
        <v>-1.0069448306418E-2</v>
      </c>
      <c r="G53" s="8">
        <f t="shared" si="1"/>
        <v>-5.1651421061324698E-2</v>
      </c>
      <c r="I53" s="10" t="s">
        <v>105</v>
      </c>
      <c r="J53" s="11">
        <v>-1.0069448306418E-2</v>
      </c>
      <c r="L53" s="12" t="str">
        <f>_xlfn.XLOOKUP(I53,Sheet!$B$2:$B$900,Sheet!$A$2:$A$900)</f>
        <v>BG</v>
      </c>
      <c r="M53" s="9">
        <f t="shared" si="2"/>
        <v>-1.0069448306418E-2</v>
      </c>
      <c r="P53" s="15"/>
      <c r="R53" s="10" t="s">
        <v>104</v>
      </c>
      <c r="S53" s="11">
        <v>-5.1651421061324698E-2</v>
      </c>
      <c r="V53" s="16"/>
    </row>
    <row r="54" spans="1:22">
      <c r="A54" s="1" t="s">
        <v>106</v>
      </c>
      <c r="B54">
        <v>8.4407896096022894E-2</v>
      </c>
      <c r="C54">
        <v>8.5232459939181715E-2</v>
      </c>
      <c r="D54">
        <v>0.34103033806785688</v>
      </c>
      <c r="E54">
        <v>8.2456384315882092E-4</v>
      </c>
      <c r="F54" s="8">
        <f t="shared" si="0"/>
        <v>-9.5873747185840005E-3</v>
      </c>
      <c r="G54" s="8">
        <f t="shared" si="1"/>
        <v>-4.8777338727392996E-3</v>
      </c>
      <c r="I54" s="10" t="s">
        <v>107</v>
      </c>
      <c r="J54" s="11">
        <v>-9.5873747185840005E-3</v>
      </c>
      <c r="L54" s="12" t="str">
        <f>_xlfn.XLOOKUP(I54,Sheet!$B$2:$B$900,Sheet!$A$2:$A$900)</f>
        <v>BIIB</v>
      </c>
      <c r="M54" s="9">
        <f t="shared" si="2"/>
        <v>-9.5873747185840005E-3</v>
      </c>
      <c r="P54" s="15"/>
      <c r="R54" s="10" t="s">
        <v>106</v>
      </c>
      <c r="S54" s="11">
        <v>-4.8777338727392996E-3</v>
      </c>
      <c r="V54" s="16"/>
    </row>
    <row r="55" spans="1:22">
      <c r="A55" s="1" t="s">
        <v>108</v>
      </c>
      <c r="B55">
        <v>0.1814428857542279</v>
      </c>
      <c r="C55">
        <v>0.29235968621470942</v>
      </c>
      <c r="D55">
        <v>0.73469217009015642</v>
      </c>
      <c r="E55">
        <v>0.1109168004604815</v>
      </c>
      <c r="F55" s="8">
        <f t="shared" si="0"/>
        <v>-1.0376483910142601E-2</v>
      </c>
      <c r="G55" s="8">
        <f t="shared" si="1"/>
        <v>0.12306382509283779</v>
      </c>
      <c r="I55" s="10" t="s">
        <v>109</v>
      </c>
      <c r="J55" s="11">
        <v>-1.0376483910142601E-2</v>
      </c>
      <c r="L55" s="12" t="str">
        <f>_xlfn.XLOOKUP(I55,Sheet!$B$2:$B$900,Sheet!$A$2:$A$900)</f>
        <v>BIO</v>
      </c>
      <c r="M55" s="9">
        <f t="shared" si="2"/>
        <v>-1.0376483910142601E-2</v>
      </c>
      <c r="P55" s="15"/>
      <c r="R55" s="10" t="s">
        <v>108</v>
      </c>
      <c r="S55" s="11">
        <v>0.12306382509283779</v>
      </c>
      <c r="V55" s="16"/>
    </row>
    <row r="56" spans="1:22">
      <c r="A56" s="1" t="s">
        <v>110</v>
      </c>
      <c r="B56">
        <v>0.2036263030716525</v>
      </c>
      <c r="C56">
        <v>0.37362094433633891</v>
      </c>
      <c r="D56">
        <v>0.82468820896698614</v>
      </c>
      <c r="E56">
        <v>0.1699946412646863</v>
      </c>
      <c r="F56" s="8">
        <f t="shared" si="0"/>
        <v>-8.6820519802316993E-3</v>
      </c>
      <c r="G56" s="8">
        <f t="shared" si="1"/>
        <v>5.3474702038169E-3</v>
      </c>
      <c r="I56" s="10" t="s">
        <v>111</v>
      </c>
      <c r="J56" s="11">
        <v>-8.6820519802316993E-3</v>
      </c>
      <c r="L56" s="12" t="str">
        <f>_xlfn.XLOOKUP(I56,Sheet!$B$2:$B$900,Sheet!$A$2:$A$900)</f>
        <v>BK</v>
      </c>
      <c r="M56" s="9">
        <f t="shared" si="2"/>
        <v>-8.6820519802316993E-3</v>
      </c>
      <c r="P56" s="15"/>
      <c r="R56" s="10" t="s">
        <v>110</v>
      </c>
      <c r="S56" s="11">
        <v>5.3474702038169E-3</v>
      </c>
      <c r="V56" s="16"/>
    </row>
    <row r="57" spans="1:22">
      <c r="A57" s="1" t="s">
        <v>112</v>
      </c>
      <c r="B57">
        <v>0.34814945214328019</v>
      </c>
      <c r="C57">
        <v>0.12953404701207319</v>
      </c>
      <c r="D57">
        <v>1.4110050399737091</v>
      </c>
      <c r="E57">
        <v>-0.218615405131207</v>
      </c>
      <c r="F57" s="8">
        <f t="shared" si="0"/>
        <v>-8.7892155599441999E-3</v>
      </c>
      <c r="G57" s="8">
        <f t="shared" si="1"/>
        <v>1.6385862340782101E-2</v>
      </c>
      <c r="I57" s="10" t="s">
        <v>113</v>
      </c>
      <c r="J57" s="11">
        <v>-8.7892155599441999E-3</v>
      </c>
      <c r="L57" s="12" t="str">
        <f>_xlfn.XLOOKUP(I57,Sheet!$B$2:$B$900,Sheet!$A$2:$A$900)</f>
        <v>BKNG</v>
      </c>
      <c r="M57" s="9">
        <f t="shared" si="2"/>
        <v>-8.7892155599441999E-3</v>
      </c>
      <c r="P57" s="15"/>
      <c r="R57" s="10" t="s">
        <v>112</v>
      </c>
      <c r="S57" s="11">
        <v>1.6385862340782101E-2</v>
      </c>
      <c r="V57" s="16"/>
    </row>
    <row r="58" spans="1:22">
      <c r="A58" s="1" t="s">
        <v>114</v>
      </c>
      <c r="B58">
        <v>0.27788437030030738</v>
      </c>
      <c r="C58">
        <v>0.24460792566482259</v>
      </c>
      <c r="D58">
        <v>1.1259462076604041</v>
      </c>
      <c r="E58">
        <v>-3.3276444635484848E-2</v>
      </c>
      <c r="F58" s="8">
        <f t="shared" si="0"/>
        <v>-8.3610798583036994E-3</v>
      </c>
      <c r="G58" s="8">
        <f t="shared" si="1"/>
        <v>-0.26131279984984712</v>
      </c>
      <c r="I58" s="10" t="s">
        <v>115</v>
      </c>
      <c r="J58" s="11">
        <v>-8.3610798583036994E-3</v>
      </c>
      <c r="L58" s="12" t="str">
        <f>_xlfn.XLOOKUP(I58,Sheet!$B$2:$B$900,Sheet!$A$2:$A$900)</f>
        <v>BKR</v>
      </c>
      <c r="M58" s="9">
        <f t="shared" si="2"/>
        <v>-8.3610798583036994E-3</v>
      </c>
      <c r="P58" s="15"/>
      <c r="R58" s="10" t="s">
        <v>114</v>
      </c>
      <c r="S58" s="11">
        <v>-0.26131279984984712</v>
      </c>
      <c r="V58" s="16"/>
    </row>
    <row r="59" spans="1:22">
      <c r="A59" s="1" t="s">
        <v>116</v>
      </c>
      <c r="B59">
        <v>0.42652006694624339</v>
      </c>
      <c r="C59">
        <v>0.8141827374573587</v>
      </c>
      <c r="D59">
        <v>1.728947257607981</v>
      </c>
      <c r="E59">
        <v>0.3876626705111153</v>
      </c>
      <c r="F59" s="8">
        <f t="shared" si="0"/>
        <v>-8.4064372574541996E-3</v>
      </c>
      <c r="G59" s="8">
        <f t="shared" si="1"/>
        <v>0.1192945383377083</v>
      </c>
      <c r="I59" s="10" t="s">
        <v>117</v>
      </c>
      <c r="J59" s="11">
        <v>-8.4064372574541996E-3</v>
      </c>
      <c r="L59" s="12" t="str">
        <f>_xlfn.XLOOKUP(I59,Sheet!$B$2:$B$900,Sheet!$A$2:$A$900)</f>
        <v>BLDR</v>
      </c>
      <c r="M59" s="9">
        <f t="shared" si="2"/>
        <v>-8.4064372574541996E-3</v>
      </c>
      <c r="P59" s="15"/>
      <c r="R59" s="10" t="s">
        <v>116</v>
      </c>
      <c r="S59" s="11">
        <v>0.1192945383377083</v>
      </c>
      <c r="V59" s="16"/>
    </row>
    <row r="60" spans="1:22">
      <c r="A60" s="1" t="s">
        <v>118</v>
      </c>
      <c r="B60">
        <v>0.32495607403040949</v>
      </c>
      <c r="C60">
        <v>0.28324159890128892</v>
      </c>
      <c r="D60">
        <v>1.31691168508328</v>
      </c>
      <c r="E60">
        <v>-4.1714475129120632E-2</v>
      </c>
      <c r="F60" s="8">
        <f t="shared" si="0"/>
        <v>-6.59526925348E-3</v>
      </c>
      <c r="G60" s="8">
        <f t="shared" si="1"/>
        <v>7.4765581343505499E-2</v>
      </c>
      <c r="I60" s="10" t="s">
        <v>119</v>
      </c>
      <c r="J60" s="11">
        <v>-6.59526925348E-3</v>
      </c>
      <c r="L60" s="12" t="str">
        <f>_xlfn.XLOOKUP(I60,Sheet!$B$2:$B$900,Sheet!$A$2:$A$900)</f>
        <v>BLK</v>
      </c>
      <c r="M60" s="9">
        <f t="shared" si="2"/>
        <v>-6.59526925348E-3</v>
      </c>
      <c r="P60" s="15"/>
      <c r="R60" s="10" t="s">
        <v>118</v>
      </c>
      <c r="S60" s="11">
        <v>7.4765581343505499E-2</v>
      </c>
      <c r="V60" s="16"/>
    </row>
    <row r="61" spans="1:22">
      <c r="A61" s="1" t="s">
        <v>120</v>
      </c>
      <c r="B61">
        <v>8.9591289832632148E-2</v>
      </c>
      <c r="C61">
        <v>4.5724699971012028E-2</v>
      </c>
      <c r="D61">
        <v>0.36205887923258478</v>
      </c>
      <c r="E61">
        <v>-4.386658986162012E-2</v>
      </c>
      <c r="F61" s="8">
        <f t="shared" si="0"/>
        <v>-1.15579925191582E-2</v>
      </c>
      <c r="G61" s="8">
        <f t="shared" si="1"/>
        <v>8.5306532448028004E-3</v>
      </c>
      <c r="I61" s="10" t="s">
        <v>121</v>
      </c>
      <c r="J61" s="11">
        <v>-1.15579925191582E-2</v>
      </c>
      <c r="L61" s="12" t="str">
        <f>_xlfn.XLOOKUP(I61,Sheet!$B$2:$B$900,Sheet!$A$2:$A$900)</f>
        <v>BMY</v>
      </c>
      <c r="M61" s="9">
        <f t="shared" si="2"/>
        <v>-1.15579925191582E-2</v>
      </c>
      <c r="P61" s="15"/>
      <c r="R61" s="10" t="s">
        <v>120</v>
      </c>
      <c r="S61" s="11">
        <v>8.5306532448028004E-3</v>
      </c>
      <c r="V61" s="16"/>
    </row>
    <row r="62" spans="1:22">
      <c r="A62" s="1" t="s">
        <v>122</v>
      </c>
      <c r="B62">
        <v>0.23091785784256499</v>
      </c>
      <c r="C62">
        <v>0.2118597267706501</v>
      </c>
      <c r="D62">
        <v>0.93540748134180285</v>
      </c>
      <c r="E62">
        <v>-1.9058131071914869E-2</v>
      </c>
      <c r="F62" s="8">
        <f t="shared" si="0"/>
        <v>-1.1092744425459799E-2</v>
      </c>
      <c r="G62" s="8">
        <f t="shared" si="1"/>
        <v>0.1158290513777271</v>
      </c>
      <c r="I62" s="10" t="s">
        <v>123</v>
      </c>
      <c r="J62" s="11">
        <v>-1.1092744425459799E-2</v>
      </c>
      <c r="L62" s="12" t="str">
        <f>_xlfn.XLOOKUP(I62,Sheet!$B$2:$B$900,Sheet!$A$2:$A$900)</f>
        <v>BR</v>
      </c>
      <c r="M62" s="9">
        <f t="shared" si="2"/>
        <v>-1.1092744425459799E-2</v>
      </c>
      <c r="P62" s="15"/>
      <c r="R62" s="10" t="s">
        <v>122</v>
      </c>
      <c r="S62" s="11">
        <v>0.1158290513777271</v>
      </c>
      <c r="V62" s="16"/>
    </row>
    <row r="63" spans="1:22">
      <c r="A63" s="1" t="s">
        <v>124</v>
      </c>
      <c r="B63">
        <v>0.22881483766329719</v>
      </c>
      <c r="C63">
        <v>0.42109682073533011</v>
      </c>
      <c r="D63">
        <v>0.92687572615260216</v>
      </c>
      <c r="E63">
        <v>0.1922819830720329</v>
      </c>
      <c r="F63" s="8">
        <f t="shared" si="0"/>
        <v>-1.1612292066349001E-2</v>
      </c>
      <c r="G63" s="8">
        <f t="shared" si="1"/>
        <v>0.12966227726507629</v>
      </c>
      <c r="I63" s="10" t="s">
        <v>125</v>
      </c>
      <c r="J63" s="11">
        <v>-1.1612292066349001E-2</v>
      </c>
      <c r="L63" s="12" t="str">
        <f>_xlfn.XLOOKUP(I63,Sheet!$B$2:$B$900,Sheet!$A$2:$A$900)</f>
        <v>BRO</v>
      </c>
      <c r="M63" s="9">
        <f t="shared" si="2"/>
        <v>-1.1612292066349001E-2</v>
      </c>
      <c r="P63" s="15"/>
      <c r="R63" s="10" t="s">
        <v>124</v>
      </c>
      <c r="S63" s="11">
        <v>0.12966227726507629</v>
      </c>
      <c r="V63" s="16"/>
    </row>
    <row r="64" spans="1:22">
      <c r="A64" s="1" t="s">
        <v>126</v>
      </c>
      <c r="B64">
        <v>0.22555647061976841</v>
      </c>
      <c r="C64">
        <v>0.19345554624771169</v>
      </c>
      <c r="D64">
        <v>0.91365683733450909</v>
      </c>
      <c r="E64">
        <v>-3.2100924372056749E-2</v>
      </c>
      <c r="F64" s="8">
        <f t="shared" si="0"/>
        <v>-9.0833390851714005E-3</v>
      </c>
      <c r="G64" s="8">
        <f t="shared" si="1"/>
        <v>9.9792199721321598E-2</v>
      </c>
      <c r="I64" s="10" t="s">
        <v>127</v>
      </c>
      <c r="J64" s="11">
        <v>-9.0833390851714005E-3</v>
      </c>
      <c r="L64" s="12" t="str">
        <f>_xlfn.XLOOKUP(I64,Sheet!$B$2:$B$900,Sheet!$A$2:$A$900)</f>
        <v>BSX</v>
      </c>
      <c r="M64" s="9">
        <f t="shared" si="2"/>
        <v>-9.0833390851714005E-3</v>
      </c>
      <c r="P64" s="15"/>
      <c r="R64" s="10" t="s">
        <v>126</v>
      </c>
      <c r="S64" s="11">
        <v>9.9792199721321598E-2</v>
      </c>
      <c r="V64" s="16"/>
    </row>
    <row r="65" spans="1:22">
      <c r="A65" s="1" t="s">
        <v>128</v>
      </c>
      <c r="B65">
        <v>0.24179315508139371</v>
      </c>
      <c r="C65">
        <v>0.2234354186785483</v>
      </c>
      <c r="D65">
        <v>0.97952753999182551</v>
      </c>
      <c r="E65">
        <v>-1.835773640284533E-2</v>
      </c>
      <c r="F65" s="8">
        <f t="shared" si="0"/>
        <v>-8.7010727833582002E-3</v>
      </c>
      <c r="G65" s="8">
        <f t="shared" si="1"/>
        <v>6.2676195391853E-3</v>
      </c>
      <c r="I65" s="10" t="s">
        <v>129</v>
      </c>
      <c r="J65" s="11">
        <v>-8.7010727833582002E-3</v>
      </c>
      <c r="L65" s="12" t="str">
        <f>_xlfn.XLOOKUP(I65,Sheet!$B$2:$B$900,Sheet!$A$2:$A$900)</f>
        <v>BWA</v>
      </c>
      <c r="M65" s="9">
        <f t="shared" si="2"/>
        <v>-8.7010727833582002E-3</v>
      </c>
      <c r="P65" s="15"/>
      <c r="R65" s="10" t="s">
        <v>128</v>
      </c>
      <c r="S65" s="11">
        <v>6.2676195391853E-3</v>
      </c>
      <c r="V65" s="16"/>
    </row>
    <row r="66" spans="1:22">
      <c r="A66" s="1" t="s">
        <v>130</v>
      </c>
      <c r="B66">
        <v>0.32865160364692569</v>
      </c>
      <c r="C66">
        <v>0.77235127725954666</v>
      </c>
      <c r="D66">
        <v>1.331904101367908</v>
      </c>
      <c r="E66">
        <v>0.44369967361262092</v>
      </c>
      <c r="F66" s="8">
        <f t="shared" ref="F66:F129" si="3">_xlfn.XLOOKUP(A66,$L$2:$L$900,$M$2:$M$900)</f>
        <v>-7.6410792169060004E-3</v>
      </c>
      <c r="G66" s="8">
        <f t="shared" ref="G66:G129" si="4">_xlfn.XLOOKUP(A66,$R$2:$R$900,$S$2:$S$900)</f>
        <v>0.13595245553199209</v>
      </c>
      <c r="I66" s="10" t="s">
        <v>131</v>
      </c>
      <c r="J66" s="11">
        <v>-7.6410792169060004E-3</v>
      </c>
      <c r="L66" s="12" t="str">
        <f>_xlfn.XLOOKUP(I66,Sheet!$B$2:$B$900,Sheet!$A$2:$A$900)</f>
        <v>BX</v>
      </c>
      <c r="M66" s="9">
        <f t="shared" ref="M66:M129" si="5">J66</f>
        <v>-7.6410792169060004E-3</v>
      </c>
      <c r="P66" s="15"/>
      <c r="R66" s="10" t="s">
        <v>130</v>
      </c>
      <c r="S66" s="11">
        <v>0.13595245553199209</v>
      </c>
      <c r="V66" s="16"/>
    </row>
    <row r="67" spans="1:22">
      <c r="A67" s="1" t="s">
        <v>132</v>
      </c>
      <c r="B67">
        <v>0.2198616886727979</v>
      </c>
      <c r="C67">
        <v>0.26748501743785391</v>
      </c>
      <c r="D67">
        <v>0.89055364226942491</v>
      </c>
      <c r="E67">
        <v>4.7623328765056039E-2</v>
      </c>
      <c r="F67" s="8">
        <f t="shared" si="3"/>
        <v>-9.4406903008776005E-3</v>
      </c>
      <c r="G67" s="8">
        <f t="shared" si="4"/>
        <v>-1.83542229889079E-2</v>
      </c>
      <c r="I67" s="10" t="s">
        <v>133</v>
      </c>
      <c r="J67" s="11">
        <v>-9.4406903008776005E-3</v>
      </c>
      <c r="L67" s="12" t="str">
        <f>_xlfn.XLOOKUP(I67,Sheet!$B$2:$B$900,Sheet!$A$2:$A$900)</f>
        <v>BXP</v>
      </c>
      <c r="M67" s="9">
        <f t="shared" si="5"/>
        <v>-9.4406903008776005E-3</v>
      </c>
      <c r="P67" s="15"/>
      <c r="R67" s="10" t="s">
        <v>132</v>
      </c>
      <c r="S67" s="11">
        <v>-1.83542229889079E-2</v>
      </c>
      <c r="V67" s="16"/>
    </row>
    <row r="68" spans="1:22">
      <c r="A68" s="1" t="s">
        <v>134</v>
      </c>
      <c r="B68">
        <v>0.22227266894818559</v>
      </c>
      <c r="C68">
        <v>4.2147307821101987E-2</v>
      </c>
      <c r="D68">
        <v>0.90033476262118561</v>
      </c>
      <c r="E68">
        <v>-0.18012536112708361</v>
      </c>
      <c r="F68" s="8">
        <f t="shared" si="3"/>
        <v>-6.5948448297330998E-3</v>
      </c>
      <c r="G68" s="8">
        <f t="shared" si="4"/>
        <v>4.1028962576519702E-2</v>
      </c>
      <c r="I68" s="10" t="s">
        <v>135</v>
      </c>
      <c r="J68" s="11">
        <v>-6.5948448297330998E-3</v>
      </c>
      <c r="L68" s="12" t="str">
        <f>_xlfn.XLOOKUP(I68,Sheet!$B$2:$B$900,Sheet!$A$2:$A$900)</f>
        <v>C</v>
      </c>
      <c r="M68" s="9">
        <f t="shared" si="5"/>
        <v>-6.5948448297330998E-3</v>
      </c>
      <c r="P68" s="15"/>
      <c r="R68" s="10" t="s">
        <v>134</v>
      </c>
      <c r="S68" s="11">
        <v>4.1028962576519702E-2</v>
      </c>
      <c r="V68" s="16"/>
    </row>
    <row r="69" spans="1:22">
      <c r="A69" s="1" t="s">
        <v>136</v>
      </c>
      <c r="B69">
        <v>2.891156261102408E-2</v>
      </c>
      <c r="C69">
        <v>-5.2742879103432339E-3</v>
      </c>
      <c r="D69">
        <v>0.1158869296212955</v>
      </c>
      <c r="E69">
        <v>-3.4185850521367307E-2</v>
      </c>
      <c r="F69" s="8">
        <f t="shared" si="3"/>
        <v>-1.17462649274642E-2</v>
      </c>
      <c r="G69" s="8">
        <f t="shared" si="4"/>
        <v>-6.4573334037402999E-3</v>
      </c>
      <c r="I69" s="10" t="s">
        <v>137</v>
      </c>
      <c r="J69" s="11">
        <v>-1.17462649274642E-2</v>
      </c>
      <c r="L69" s="12" t="str">
        <f>_xlfn.XLOOKUP(I69,Sheet!$B$2:$B$900,Sheet!$A$2:$A$900)</f>
        <v>CAG</v>
      </c>
      <c r="M69" s="9">
        <f t="shared" si="5"/>
        <v>-1.17462649274642E-2</v>
      </c>
      <c r="P69" s="15"/>
      <c r="R69" s="10" t="s">
        <v>136</v>
      </c>
      <c r="S69" s="11">
        <v>-6.4573334037402999E-3</v>
      </c>
      <c r="V69" s="16"/>
    </row>
    <row r="70" spans="1:22">
      <c r="A70" s="1" t="s">
        <v>138</v>
      </c>
      <c r="B70">
        <v>0.15187944527843089</v>
      </c>
      <c r="C70">
        <v>3.1567092533055778E-2</v>
      </c>
      <c r="D70">
        <v>0.61475607096160467</v>
      </c>
      <c r="E70">
        <v>-0.12031235274537511</v>
      </c>
      <c r="F70" s="8">
        <f t="shared" si="3"/>
        <v>-9.6871747149035008E-3</v>
      </c>
      <c r="G70" s="8">
        <f t="shared" si="4"/>
        <v>-0.12814261599688531</v>
      </c>
      <c r="I70" s="10" t="s">
        <v>139</v>
      </c>
      <c r="J70" s="11">
        <v>-9.6871747149035008E-3</v>
      </c>
      <c r="L70" s="12" t="str">
        <f>_xlfn.XLOOKUP(I70,Sheet!$B$2:$B$900,Sheet!$A$2:$A$900)</f>
        <v>CAH</v>
      </c>
      <c r="M70" s="9">
        <f t="shared" si="5"/>
        <v>-9.6871747149035008E-3</v>
      </c>
      <c r="P70" s="15"/>
      <c r="R70" s="10" t="s">
        <v>138</v>
      </c>
      <c r="S70" s="11">
        <v>-0.12814261599688531</v>
      </c>
      <c r="V70" s="16"/>
    </row>
    <row r="71" spans="1:22">
      <c r="A71" s="1" t="s">
        <v>140</v>
      </c>
      <c r="B71">
        <v>0.2265484834028027</v>
      </c>
      <c r="C71">
        <v>0.18044029644375051</v>
      </c>
      <c r="D71">
        <v>0.9176813399488174</v>
      </c>
      <c r="E71">
        <v>-4.6108186959052222E-2</v>
      </c>
      <c r="F71" s="8">
        <f t="shared" si="3"/>
        <v>-8.3955460600690993E-3</v>
      </c>
      <c r="G71" s="8">
        <f t="shared" si="4"/>
        <v>9.5059877026662604E-2</v>
      </c>
      <c r="I71" s="10" t="s">
        <v>141</v>
      </c>
      <c r="J71" s="11">
        <v>-8.3955460600690993E-3</v>
      </c>
      <c r="L71" s="12" t="str">
        <f>_xlfn.XLOOKUP(I71,Sheet!$B$2:$B$900,Sheet!$A$2:$A$900)</f>
        <v>CAT</v>
      </c>
      <c r="M71" s="9">
        <f t="shared" si="5"/>
        <v>-8.3955460600690993E-3</v>
      </c>
      <c r="P71" s="15"/>
      <c r="R71" s="10" t="s">
        <v>140</v>
      </c>
      <c r="S71" s="11">
        <v>9.5059877026662604E-2</v>
      </c>
      <c r="V71" s="16"/>
    </row>
    <row r="72" spans="1:22">
      <c r="A72" s="1" t="s">
        <v>142</v>
      </c>
      <c r="B72">
        <v>0.23211683412142611</v>
      </c>
      <c r="C72">
        <v>0.27383808821974098</v>
      </c>
      <c r="D72">
        <v>0.94027161540468351</v>
      </c>
      <c r="E72">
        <v>4.1721254098314869E-2</v>
      </c>
      <c r="F72" s="8">
        <f t="shared" si="3"/>
        <v>-1.0204128017014801E-2</v>
      </c>
      <c r="G72" s="8">
        <f t="shared" si="4"/>
        <v>3.1994078171269397E-2</v>
      </c>
      <c r="I72" s="10" t="s">
        <v>143</v>
      </c>
      <c r="J72" s="11">
        <v>-1.0204128017014801E-2</v>
      </c>
      <c r="L72" s="12" t="str">
        <f>_xlfn.XLOOKUP(I72,Sheet!$B$2:$B$900,Sheet!$A$2:$A$900)</f>
        <v>CB</v>
      </c>
      <c r="M72" s="9">
        <f t="shared" si="5"/>
        <v>-1.0204128017014801E-2</v>
      </c>
      <c r="P72" s="15"/>
      <c r="R72" s="10" t="s">
        <v>142</v>
      </c>
      <c r="S72" s="11">
        <v>3.1994078171269397E-2</v>
      </c>
      <c r="V72" s="16"/>
    </row>
    <row r="73" spans="1:22">
      <c r="A73" s="1" t="s">
        <v>144</v>
      </c>
      <c r="B73">
        <v>0.29262033975368568</v>
      </c>
      <c r="C73">
        <v>0.58614667195011916</v>
      </c>
      <c r="D73">
        <v>1.185728650592329</v>
      </c>
      <c r="E73">
        <v>0.29352633219643343</v>
      </c>
      <c r="F73" s="8">
        <f t="shared" si="3"/>
        <v>-7.7634356887235001E-3</v>
      </c>
      <c r="G73" s="8">
        <f t="shared" si="4"/>
        <v>9.3680646062153899E-2</v>
      </c>
      <c r="I73" s="10" t="s">
        <v>145</v>
      </c>
      <c r="J73" s="11">
        <v>-7.7634356887235001E-3</v>
      </c>
      <c r="L73" s="12" t="str">
        <f>_xlfn.XLOOKUP(I73,Sheet!$B$2:$B$900,Sheet!$A$2:$A$900)</f>
        <v>CBRE</v>
      </c>
      <c r="M73" s="9">
        <f t="shared" si="5"/>
        <v>-7.7634356887235001E-3</v>
      </c>
      <c r="P73" s="15"/>
      <c r="R73" s="10" t="s">
        <v>144</v>
      </c>
      <c r="S73" s="11">
        <v>9.3680646062153899E-2</v>
      </c>
      <c r="V73" s="16"/>
    </row>
    <row r="74" spans="1:22">
      <c r="A74" s="1" t="s">
        <v>146</v>
      </c>
      <c r="B74">
        <v>0.12938308099104409</v>
      </c>
      <c r="C74">
        <v>0.32071797142652159</v>
      </c>
      <c r="D74">
        <v>0.52349043564378961</v>
      </c>
      <c r="E74">
        <v>0.19133489043547749</v>
      </c>
      <c r="F74" s="8">
        <f t="shared" si="3"/>
        <v>-1.13791031163168E-2</v>
      </c>
      <c r="G74" s="8">
        <f t="shared" si="4"/>
        <v>0.1112896652225368</v>
      </c>
      <c r="I74" s="10" t="s">
        <v>147</v>
      </c>
      <c r="J74" s="11">
        <v>-1.13791031163168E-2</v>
      </c>
      <c r="L74" s="12" t="str">
        <f>_xlfn.XLOOKUP(I74,Sheet!$B$2:$B$900,Sheet!$A$2:$A$900)</f>
        <v>CCI</v>
      </c>
      <c r="M74" s="9">
        <f t="shared" si="5"/>
        <v>-1.13791031163168E-2</v>
      </c>
      <c r="P74" s="15"/>
      <c r="R74" s="10" t="s">
        <v>146</v>
      </c>
      <c r="S74" s="11">
        <v>0.1112896652225368</v>
      </c>
      <c r="V74" s="16"/>
    </row>
    <row r="75" spans="1:22">
      <c r="A75" s="1" t="s">
        <v>148</v>
      </c>
      <c r="B75">
        <v>0.35021824062697582</v>
      </c>
      <c r="C75">
        <v>5.7665527047062633E-2</v>
      </c>
      <c r="D75">
        <v>1.419397920391658</v>
      </c>
      <c r="E75">
        <v>-0.29255271357991308</v>
      </c>
      <c r="F75" s="8">
        <f t="shared" si="3"/>
        <v>-8.4946678998469999E-3</v>
      </c>
      <c r="G75" s="8">
        <f t="shared" si="4"/>
        <v>-0.1816750870150331</v>
      </c>
      <c r="I75" s="10" t="s">
        <v>149</v>
      </c>
      <c r="J75" s="11">
        <v>-8.4946678998469999E-3</v>
      </c>
      <c r="L75" s="12" t="str">
        <f>_xlfn.XLOOKUP(I75,Sheet!$B$2:$B$900,Sheet!$A$2:$A$900)</f>
        <v>CCL</v>
      </c>
      <c r="M75" s="9">
        <f t="shared" si="5"/>
        <v>-8.4946678998469999E-3</v>
      </c>
      <c r="P75" s="15"/>
      <c r="R75" s="10" t="s">
        <v>148</v>
      </c>
      <c r="S75" s="11">
        <v>-0.1816750870150331</v>
      </c>
      <c r="V75" s="16"/>
    </row>
    <row r="76" spans="1:22">
      <c r="A76" s="1" t="s">
        <v>150</v>
      </c>
      <c r="B76">
        <v>0.40461112832860929</v>
      </c>
      <c r="C76">
        <v>0.36653522407121331</v>
      </c>
      <c r="D76">
        <v>1.640064753015962</v>
      </c>
      <c r="E76">
        <v>-3.8075904257395987E-2</v>
      </c>
      <c r="F76" s="8">
        <f t="shared" si="3"/>
        <v>-8.5382857011365998E-3</v>
      </c>
      <c r="G76" s="8">
        <f t="shared" si="4"/>
        <v>0.15974777334256671</v>
      </c>
      <c r="I76" s="10" t="s">
        <v>151</v>
      </c>
      <c r="J76" s="11">
        <v>-8.5382857011365998E-3</v>
      </c>
      <c r="L76" s="12" t="str">
        <f>_xlfn.XLOOKUP(I76,Sheet!$B$2:$B$900,Sheet!$A$2:$A$900)</f>
        <v>CDNS</v>
      </c>
      <c r="M76" s="9">
        <f t="shared" si="5"/>
        <v>-8.5382857011365998E-3</v>
      </c>
      <c r="P76" s="15"/>
      <c r="R76" s="10" t="s">
        <v>150</v>
      </c>
      <c r="S76" s="11">
        <v>0.15974777334256671</v>
      </c>
      <c r="V76" s="16"/>
    </row>
    <row r="77" spans="1:22">
      <c r="A77" s="1" t="s">
        <v>152</v>
      </c>
      <c r="B77">
        <v>0.27182285743139228</v>
      </c>
      <c r="C77">
        <v>0.31103994903923138</v>
      </c>
      <c r="D77">
        <v>1.1013552197166849</v>
      </c>
      <c r="E77">
        <v>3.9217091607839087E-2</v>
      </c>
      <c r="F77" s="8">
        <f t="shared" si="3"/>
        <v>-7.8871600677598002E-3</v>
      </c>
      <c r="G77" s="8">
        <f t="shared" si="4"/>
        <v>7.8625922580810401E-2</v>
      </c>
      <c r="I77" s="10" t="s">
        <v>153</v>
      </c>
      <c r="J77" s="11">
        <v>-7.8871600677598002E-3</v>
      </c>
      <c r="L77" s="12" t="str">
        <f>_xlfn.XLOOKUP(I77,Sheet!$B$2:$B$900,Sheet!$A$2:$A$900)</f>
        <v>CE</v>
      </c>
      <c r="M77" s="9">
        <f t="shared" si="5"/>
        <v>-7.8871600677598002E-3</v>
      </c>
      <c r="P77" s="15"/>
      <c r="R77" s="10" t="s">
        <v>152</v>
      </c>
      <c r="S77" s="11">
        <v>7.8625922580810401E-2</v>
      </c>
      <c r="V77" s="16"/>
    </row>
    <row r="78" spans="1:22">
      <c r="A78" s="1" t="s">
        <v>154</v>
      </c>
      <c r="B78">
        <v>0.30239747132012701</v>
      </c>
      <c r="C78">
        <v>0.69547230702420937</v>
      </c>
      <c r="D78">
        <v>1.225393554334016</v>
      </c>
      <c r="E78">
        <v>0.39307483570408241</v>
      </c>
      <c r="F78" s="8">
        <f t="shared" si="3"/>
        <v>-8.8086260910093996E-3</v>
      </c>
      <c r="G78" s="8">
        <f t="shared" si="4"/>
        <v>6.8094903725626002E-2</v>
      </c>
      <c r="I78" s="10" t="s">
        <v>155</v>
      </c>
      <c r="J78" s="11">
        <v>-8.8086260910093996E-3</v>
      </c>
      <c r="L78" s="12" t="str">
        <f>_xlfn.XLOOKUP(I78,Sheet!$B$2:$B$900,Sheet!$A$2:$A$900)</f>
        <v>CF</v>
      </c>
      <c r="M78" s="9">
        <f t="shared" si="5"/>
        <v>-8.8086260910093996E-3</v>
      </c>
      <c r="P78" s="15"/>
      <c r="R78" s="10" t="s">
        <v>154</v>
      </c>
      <c r="S78" s="11">
        <v>6.8094903725626002E-2</v>
      </c>
      <c r="V78" s="16"/>
    </row>
    <row r="79" spans="1:22">
      <c r="A79" s="1" t="s">
        <v>156</v>
      </c>
      <c r="B79">
        <v>3.6101542803422162E-2</v>
      </c>
      <c r="C79">
        <v>0.1879875958327003</v>
      </c>
      <c r="D79">
        <v>0.1450560034235735</v>
      </c>
      <c r="E79">
        <v>0.15188605302927821</v>
      </c>
      <c r="F79" s="8">
        <f t="shared" si="3"/>
        <v>-1.2889498627574301E-2</v>
      </c>
      <c r="G79" s="8">
        <f t="shared" si="4"/>
        <v>0.1073854664482308</v>
      </c>
      <c r="I79" s="10" t="s">
        <v>157</v>
      </c>
      <c r="J79" s="11">
        <v>-1.2889498627574301E-2</v>
      </c>
      <c r="L79" s="12" t="str">
        <f>_xlfn.XLOOKUP(I79,Sheet!$B$2:$B$900,Sheet!$A$2:$A$900)</f>
        <v>CHD</v>
      </c>
      <c r="M79" s="9">
        <f t="shared" si="5"/>
        <v>-1.2889498627574301E-2</v>
      </c>
      <c r="P79" s="15"/>
      <c r="R79" s="10" t="s">
        <v>156</v>
      </c>
      <c r="S79" s="11">
        <v>0.1073854664482308</v>
      </c>
      <c r="V79" s="16"/>
    </row>
    <row r="80" spans="1:22">
      <c r="A80" s="1" t="s">
        <v>158</v>
      </c>
      <c r="B80">
        <v>0.19126397030669551</v>
      </c>
      <c r="C80">
        <v>0.1902451452900045</v>
      </c>
      <c r="D80">
        <v>0.77453538696469337</v>
      </c>
      <c r="E80">
        <v>-1.018825016691066E-3</v>
      </c>
      <c r="F80" s="8">
        <f t="shared" si="3"/>
        <v>-1.2261447360905901E-2</v>
      </c>
      <c r="G80" s="8">
        <f t="shared" si="4"/>
        <v>5.43517152587717E-2</v>
      </c>
      <c r="I80" s="10" t="s">
        <v>159</v>
      </c>
      <c r="J80" s="11">
        <v>-1.2261447360905901E-2</v>
      </c>
      <c r="L80" s="12" t="str">
        <f>_xlfn.XLOOKUP(I80,Sheet!$B$2:$B$900,Sheet!$A$2:$A$900)</f>
        <v>CHRW</v>
      </c>
      <c r="M80" s="9">
        <f t="shared" si="5"/>
        <v>-1.2261447360905901E-2</v>
      </c>
      <c r="P80" s="15"/>
      <c r="R80" s="10" t="s">
        <v>158</v>
      </c>
      <c r="S80" s="11">
        <v>5.43517152587717E-2</v>
      </c>
      <c r="V80" s="16"/>
    </row>
    <row r="81" spans="1:22">
      <c r="A81" s="1" t="s">
        <v>160</v>
      </c>
      <c r="B81">
        <v>0.16611237953943669</v>
      </c>
      <c r="C81">
        <v>0.1495097813718349</v>
      </c>
      <c r="D81">
        <v>0.67249774740199342</v>
      </c>
      <c r="E81">
        <v>-1.6602598167601849E-2</v>
      </c>
      <c r="F81" s="8">
        <f t="shared" si="3"/>
        <v>-8.8771769667348004E-3</v>
      </c>
      <c r="G81" s="8">
        <f t="shared" si="4"/>
        <v>5.2078646505899398E-2</v>
      </c>
      <c r="I81" s="10" t="s">
        <v>161</v>
      </c>
      <c r="J81" s="11">
        <v>-8.8771769667348004E-3</v>
      </c>
      <c r="L81" s="12" t="str">
        <f>_xlfn.XLOOKUP(I81,Sheet!$B$2:$B$900,Sheet!$A$2:$A$900)</f>
        <v>CI</v>
      </c>
      <c r="M81" s="9">
        <f t="shared" si="5"/>
        <v>-8.8771769667348004E-3</v>
      </c>
      <c r="P81" s="15"/>
      <c r="R81" s="10" t="s">
        <v>160</v>
      </c>
      <c r="S81" s="11">
        <v>5.2078646505899398E-2</v>
      </c>
      <c r="V81" s="16"/>
    </row>
    <row r="82" spans="1:22">
      <c r="A82" s="1" t="s">
        <v>162</v>
      </c>
      <c r="B82">
        <v>0.2493446104830446</v>
      </c>
      <c r="C82">
        <v>0.31944752890941169</v>
      </c>
      <c r="D82">
        <v>1.0101630847403711</v>
      </c>
      <c r="E82">
        <v>7.0102918426367122E-2</v>
      </c>
      <c r="F82" s="8">
        <f t="shared" si="3"/>
        <v>-8.9265210852624999E-3</v>
      </c>
      <c r="G82" s="8">
        <f t="shared" si="4"/>
        <v>6.8204600201216103E-2</v>
      </c>
      <c r="I82" s="10" t="s">
        <v>163</v>
      </c>
      <c r="J82" s="11">
        <v>-8.9265210852624999E-3</v>
      </c>
      <c r="L82" s="12" t="str">
        <f>_xlfn.XLOOKUP(I82,Sheet!$B$2:$B$900,Sheet!$A$2:$A$900)</f>
        <v>CINF</v>
      </c>
      <c r="M82" s="9">
        <f t="shared" si="5"/>
        <v>-8.9265210852624999E-3</v>
      </c>
      <c r="P82" s="15"/>
      <c r="R82" s="10" t="s">
        <v>162</v>
      </c>
      <c r="S82" s="11">
        <v>6.8204600201216103E-2</v>
      </c>
      <c r="V82" s="16"/>
    </row>
    <row r="83" spans="1:22">
      <c r="A83" s="1" t="s">
        <v>164</v>
      </c>
      <c r="B83">
        <v>6.9998194912305522E-2</v>
      </c>
      <c r="C83">
        <v>3.1870268899013683E-2</v>
      </c>
      <c r="D83">
        <v>0.28257153483763042</v>
      </c>
      <c r="E83">
        <v>-3.8127926013291853E-2</v>
      </c>
      <c r="F83" s="8">
        <f t="shared" si="3"/>
        <v>-1.35765576552743E-2</v>
      </c>
      <c r="G83" s="8">
        <f t="shared" si="4"/>
        <v>3.1163510068030802E-2</v>
      </c>
      <c r="I83" s="10" t="s">
        <v>165</v>
      </c>
      <c r="J83" s="11">
        <v>-1.35765576552743E-2</v>
      </c>
      <c r="L83" s="12" t="str">
        <f>_xlfn.XLOOKUP(I83,Sheet!$B$2:$B$900,Sheet!$A$2:$A$900)</f>
        <v>CL</v>
      </c>
      <c r="M83" s="9">
        <f t="shared" si="5"/>
        <v>-1.35765576552743E-2</v>
      </c>
      <c r="P83" s="15"/>
      <c r="R83" s="10" t="s">
        <v>164</v>
      </c>
      <c r="S83" s="11">
        <v>3.1163510068030802E-2</v>
      </c>
      <c r="V83" s="16"/>
    </row>
    <row r="84" spans="1:22">
      <c r="A84" s="1" t="s">
        <v>166</v>
      </c>
      <c r="B84">
        <v>-5.6969438035469611E-2</v>
      </c>
      <c r="C84">
        <v>-9.3393459015884139E-2</v>
      </c>
      <c r="D84">
        <v>-0.23252421742465351</v>
      </c>
      <c r="E84">
        <v>-3.6424020980414529E-2</v>
      </c>
      <c r="F84" s="8">
        <f t="shared" si="3"/>
        <v>-1.34374586797151E-2</v>
      </c>
      <c r="G84" s="8">
        <f t="shared" si="4"/>
        <v>9.0942916326566703E-2</v>
      </c>
      <c r="I84" s="10" t="s">
        <v>167</v>
      </c>
      <c r="J84" s="11">
        <v>-1.34374586797151E-2</v>
      </c>
      <c r="L84" s="12" t="str">
        <f>_xlfn.XLOOKUP(I84,Sheet!$B$2:$B$900,Sheet!$A$2:$A$900)</f>
        <v>CLX</v>
      </c>
      <c r="M84" s="9">
        <f t="shared" si="5"/>
        <v>-1.34374586797151E-2</v>
      </c>
      <c r="P84" s="15"/>
      <c r="R84" s="10" t="s">
        <v>166</v>
      </c>
      <c r="S84" s="11">
        <v>9.0942916326566703E-2</v>
      </c>
      <c r="V84" s="16"/>
    </row>
    <row r="85" spans="1:22">
      <c r="A85" s="1" t="s">
        <v>168</v>
      </c>
      <c r="B85">
        <v>0.30488078528926882</v>
      </c>
      <c r="C85">
        <v>0.53680834662234211</v>
      </c>
      <c r="D85">
        <v>1.23546812568217</v>
      </c>
      <c r="E85">
        <v>0.2319275613330733</v>
      </c>
      <c r="F85" s="8">
        <f t="shared" si="3"/>
        <v>-8.1302540329192003E-3</v>
      </c>
      <c r="G85" s="8">
        <f t="shared" si="4"/>
        <v>1.3308574093152E-2</v>
      </c>
      <c r="I85" s="10" t="s">
        <v>169</v>
      </c>
      <c r="J85" s="11">
        <v>-8.1302540329192003E-3</v>
      </c>
      <c r="L85" s="12" t="str">
        <f>_xlfn.XLOOKUP(I85,Sheet!$B$2:$B$900,Sheet!$A$2:$A$900)</f>
        <v>CMA</v>
      </c>
      <c r="M85" s="9">
        <f t="shared" si="5"/>
        <v>-8.1302540329192003E-3</v>
      </c>
      <c r="P85" s="15"/>
      <c r="R85" s="10" t="s">
        <v>168</v>
      </c>
      <c r="S85" s="11">
        <v>1.3308574093152E-2</v>
      </c>
      <c r="V85" s="16"/>
    </row>
    <row r="86" spans="1:22">
      <c r="A86" s="1" t="s">
        <v>170</v>
      </c>
      <c r="B86">
        <v>0.21603859550613791</v>
      </c>
      <c r="C86">
        <v>7.5160159687700512E-3</v>
      </c>
      <c r="D86">
        <v>0.87504371265248437</v>
      </c>
      <c r="E86">
        <v>-0.2085225795373678</v>
      </c>
      <c r="F86" s="8">
        <f t="shared" si="3"/>
        <v>-1.05531620856296E-2</v>
      </c>
      <c r="G86" s="8">
        <f t="shared" si="4"/>
        <v>6.9974801293101199E-2</v>
      </c>
      <c r="I86" s="10" t="s">
        <v>171</v>
      </c>
      <c r="J86" s="11">
        <v>-1.05531620856296E-2</v>
      </c>
      <c r="L86" s="12" t="str">
        <f>_xlfn.XLOOKUP(I86,Sheet!$B$2:$B$900,Sheet!$A$2:$A$900)</f>
        <v>CMCSA</v>
      </c>
      <c r="M86" s="9">
        <f t="shared" si="5"/>
        <v>-1.05531620856296E-2</v>
      </c>
      <c r="P86" s="15"/>
      <c r="R86" s="10" t="s">
        <v>170</v>
      </c>
      <c r="S86" s="11">
        <v>6.9974801293101199E-2</v>
      </c>
      <c r="V86" s="16"/>
    </row>
    <row r="87" spans="1:22">
      <c r="A87" s="1" t="s">
        <v>172</v>
      </c>
      <c r="B87">
        <v>0.17968302487764129</v>
      </c>
      <c r="C87">
        <v>0.28104284886346809</v>
      </c>
      <c r="D87">
        <v>0.72755257993590661</v>
      </c>
      <c r="E87">
        <v>0.1013598239858268</v>
      </c>
      <c r="F87" s="8">
        <f t="shared" si="3"/>
        <v>-1.05253617251467E-2</v>
      </c>
      <c r="G87" s="8">
        <f t="shared" si="4"/>
        <v>0.1071823021519283</v>
      </c>
      <c r="I87" s="10" t="s">
        <v>173</v>
      </c>
      <c r="J87" s="11">
        <v>-1.05253617251467E-2</v>
      </c>
      <c r="L87" s="12" t="str">
        <f>_xlfn.XLOOKUP(I87,Sheet!$B$2:$B$900,Sheet!$A$2:$A$900)</f>
        <v>CME</v>
      </c>
      <c r="M87" s="9">
        <f t="shared" si="5"/>
        <v>-1.05253617251467E-2</v>
      </c>
      <c r="P87" s="15"/>
      <c r="R87" s="10" t="s">
        <v>172</v>
      </c>
      <c r="S87" s="11">
        <v>0.1071823021519283</v>
      </c>
      <c r="V87" s="16"/>
    </row>
    <row r="88" spans="1:22">
      <c r="A88" s="1" t="s">
        <v>174</v>
      </c>
      <c r="B88">
        <v>0.2776494097238808</v>
      </c>
      <c r="C88">
        <v>0.26743140680618532</v>
      </c>
      <c r="D88">
        <v>1.124992994687487</v>
      </c>
      <c r="E88">
        <v>-1.0218002917695529E-2</v>
      </c>
      <c r="F88" s="8">
        <f t="shared" si="3"/>
        <v>-1.0009338689521301E-2</v>
      </c>
      <c r="G88" s="8">
        <f t="shared" si="4"/>
        <v>9.8384901432527594E-2</v>
      </c>
      <c r="I88" s="10" t="s">
        <v>175</v>
      </c>
      <c r="J88" s="11">
        <v>-1.0009338689521301E-2</v>
      </c>
      <c r="L88" s="12" t="str">
        <f>_xlfn.XLOOKUP(I88,Sheet!$B$2:$B$900,Sheet!$A$2:$A$900)</f>
        <v>CMG</v>
      </c>
      <c r="M88" s="9">
        <f t="shared" si="5"/>
        <v>-1.0009338689521301E-2</v>
      </c>
      <c r="P88" s="15"/>
      <c r="R88" s="10" t="s">
        <v>174</v>
      </c>
      <c r="S88" s="11">
        <v>9.8384901432527594E-2</v>
      </c>
      <c r="V88" s="16"/>
    </row>
    <row r="89" spans="1:22">
      <c r="A89" s="1" t="s">
        <v>176</v>
      </c>
      <c r="B89">
        <v>0.2260914753522118</v>
      </c>
      <c r="C89">
        <v>1.085376596414067E-2</v>
      </c>
      <c r="D89">
        <v>0.91582730124506451</v>
      </c>
      <c r="E89">
        <v>-0.2152377093880711</v>
      </c>
      <c r="F89" s="8">
        <f t="shared" si="3"/>
        <v>-9.4447991056350999E-3</v>
      </c>
      <c r="G89" s="8">
        <f t="shared" si="4"/>
        <v>8.4991564812630496E-2</v>
      </c>
      <c r="I89" s="10" t="s">
        <v>177</v>
      </c>
      <c r="J89" s="11">
        <v>-9.4447991056350999E-3</v>
      </c>
      <c r="L89" s="12" t="str">
        <f>_xlfn.XLOOKUP(I89,Sheet!$B$2:$B$900,Sheet!$A$2:$A$900)</f>
        <v>CMI</v>
      </c>
      <c r="M89" s="9">
        <f t="shared" si="5"/>
        <v>-9.4447991056350999E-3</v>
      </c>
      <c r="P89" s="15"/>
      <c r="R89" s="10" t="s">
        <v>176</v>
      </c>
      <c r="S89" s="11">
        <v>8.4991564812630496E-2</v>
      </c>
      <c r="V89" s="16"/>
    </row>
    <row r="90" spans="1:22">
      <c r="A90" s="1" t="s">
        <v>178</v>
      </c>
      <c r="B90">
        <v>6.7648332614607801E-2</v>
      </c>
      <c r="C90">
        <v>0.1091477316759579</v>
      </c>
      <c r="D90">
        <v>0.27303836437643692</v>
      </c>
      <c r="E90">
        <v>4.1499399061350133E-2</v>
      </c>
      <c r="F90" s="8">
        <f t="shared" si="3"/>
        <v>-1.30375250563165E-2</v>
      </c>
      <c r="G90" s="8">
        <f t="shared" si="4"/>
        <v>9.1567262381682002E-2</v>
      </c>
      <c r="I90" s="10" t="s">
        <v>179</v>
      </c>
      <c r="J90" s="11">
        <v>-1.30375250563165E-2</v>
      </c>
      <c r="L90" s="12" t="str">
        <f>_xlfn.XLOOKUP(I90,Sheet!$B$2:$B$900,Sheet!$A$2:$A$900)</f>
        <v>CMS</v>
      </c>
      <c r="M90" s="9">
        <f t="shared" si="5"/>
        <v>-1.30375250563165E-2</v>
      </c>
      <c r="P90" s="15"/>
      <c r="R90" s="10" t="s">
        <v>178</v>
      </c>
      <c r="S90" s="11">
        <v>9.1567262381682002E-2</v>
      </c>
      <c r="V90" s="16"/>
    </row>
    <row r="91" spans="1:22">
      <c r="A91" s="1" t="s">
        <v>180</v>
      </c>
      <c r="B91">
        <v>0.1219789818429242</v>
      </c>
      <c r="C91">
        <v>0.36380777848059409</v>
      </c>
      <c r="D91">
        <v>0.4934527013647384</v>
      </c>
      <c r="E91">
        <v>0.2418287966376699</v>
      </c>
      <c r="F91" s="8">
        <f t="shared" si="3"/>
        <v>-9.0433225028917E-3</v>
      </c>
      <c r="G91" s="8">
        <f t="shared" si="4"/>
        <v>0.1014028265875556</v>
      </c>
      <c r="I91" s="10" t="s">
        <v>181</v>
      </c>
      <c r="J91" s="11">
        <v>-9.0433225028917E-3</v>
      </c>
      <c r="L91" s="12" t="str">
        <f>_xlfn.XLOOKUP(I91,Sheet!$B$2:$B$900,Sheet!$A$2:$A$900)</f>
        <v>CNC</v>
      </c>
      <c r="M91" s="9">
        <f t="shared" si="5"/>
        <v>-9.0433225028917E-3</v>
      </c>
      <c r="P91" s="15"/>
      <c r="R91" s="10" t="s">
        <v>180</v>
      </c>
      <c r="S91" s="11">
        <v>0.1014028265875556</v>
      </c>
      <c r="V91" s="16"/>
    </row>
    <row r="92" spans="1:22">
      <c r="A92" s="1" t="s">
        <v>182</v>
      </c>
      <c r="B92">
        <v>0.16609244455876529</v>
      </c>
      <c r="C92">
        <v>0.3048964401993397</v>
      </c>
      <c r="D92">
        <v>0.67241687305924258</v>
      </c>
      <c r="E92">
        <v>0.13880399564057441</v>
      </c>
      <c r="F92" s="8">
        <f t="shared" si="3"/>
        <v>-9.5327071484054993E-3</v>
      </c>
      <c r="G92" s="8">
        <f t="shared" si="4"/>
        <v>2.6266575945135099E-2</v>
      </c>
      <c r="I92" s="10" t="s">
        <v>183</v>
      </c>
      <c r="J92" s="11">
        <v>-9.5327071484054993E-3</v>
      </c>
      <c r="L92" s="12" t="str">
        <f>_xlfn.XLOOKUP(I92,Sheet!$B$2:$B$900,Sheet!$A$2:$A$900)</f>
        <v>CNP</v>
      </c>
      <c r="M92" s="9">
        <f t="shared" si="5"/>
        <v>-9.5327071484054993E-3</v>
      </c>
      <c r="P92" s="15"/>
      <c r="R92" s="10" t="s">
        <v>182</v>
      </c>
      <c r="S92" s="11">
        <v>2.6266575945135099E-2</v>
      </c>
      <c r="V92" s="16"/>
    </row>
    <row r="93" spans="1:22">
      <c r="A93" s="1" t="s">
        <v>184</v>
      </c>
      <c r="B93">
        <v>0.27441159439937213</v>
      </c>
      <c r="C93">
        <v>0.45021810927448203</v>
      </c>
      <c r="D93">
        <v>1.1118574822616529</v>
      </c>
      <c r="E93">
        <v>0.1758065148751099</v>
      </c>
      <c r="F93" s="8">
        <f t="shared" si="3"/>
        <v>-7.2293755653756999E-3</v>
      </c>
      <c r="G93" s="8">
        <f t="shared" si="4"/>
        <v>2.8350873849152799E-2</v>
      </c>
      <c r="I93" s="10" t="s">
        <v>185</v>
      </c>
      <c r="J93" s="11">
        <v>-7.2293755653756999E-3</v>
      </c>
      <c r="L93" s="12" t="str">
        <f>_xlfn.XLOOKUP(I93,Sheet!$B$2:$B$900,Sheet!$A$2:$A$900)</f>
        <v>COF</v>
      </c>
      <c r="M93" s="9">
        <f t="shared" si="5"/>
        <v>-7.2293755653756999E-3</v>
      </c>
      <c r="P93" s="15"/>
      <c r="R93" s="10" t="s">
        <v>184</v>
      </c>
      <c r="S93" s="11">
        <v>2.8350873849152799E-2</v>
      </c>
      <c r="V93" s="16"/>
    </row>
    <row r="94" spans="1:22">
      <c r="A94" s="1" t="s">
        <v>186</v>
      </c>
      <c r="B94">
        <v>0.19512484939135841</v>
      </c>
      <c r="C94">
        <v>0.1673729481884457</v>
      </c>
      <c r="D94">
        <v>0.79019861049919959</v>
      </c>
      <c r="E94">
        <v>-2.7751901202912679E-2</v>
      </c>
      <c r="F94" s="8">
        <f t="shared" si="3"/>
        <v>-1.04826606928521E-2</v>
      </c>
      <c r="G94" s="8">
        <f t="shared" si="4"/>
        <v>9.3749544331517304E-2</v>
      </c>
      <c r="I94" s="10" t="s">
        <v>187</v>
      </c>
      <c r="J94" s="11">
        <v>-1.04826606928521E-2</v>
      </c>
      <c r="L94" s="12" t="str">
        <f>_xlfn.XLOOKUP(I94,Sheet!$B$2:$B$900,Sheet!$A$2:$A$900)</f>
        <v>COO</v>
      </c>
      <c r="M94" s="9">
        <f t="shared" si="5"/>
        <v>-1.04826606928521E-2</v>
      </c>
      <c r="P94" s="15"/>
      <c r="R94" s="10" t="s">
        <v>186</v>
      </c>
      <c r="S94" s="11">
        <v>9.3749544331517304E-2</v>
      </c>
      <c r="V94" s="16"/>
    </row>
    <row r="95" spans="1:22">
      <c r="A95" s="1" t="s">
        <v>188</v>
      </c>
      <c r="B95">
        <v>0.27960151348367401</v>
      </c>
      <c r="C95">
        <v>0.68787262778385483</v>
      </c>
      <c r="D95">
        <v>1.132912496148605</v>
      </c>
      <c r="E95">
        <v>0.40827111430018093</v>
      </c>
      <c r="F95" s="8">
        <f t="shared" si="3"/>
        <v>-8.2195382805249993E-3</v>
      </c>
      <c r="G95" s="8">
        <f t="shared" si="4"/>
        <v>3.3916095162494803E-2</v>
      </c>
      <c r="I95" s="10" t="s">
        <v>189</v>
      </c>
      <c r="J95" s="11">
        <v>-8.2195382805249993E-3</v>
      </c>
      <c r="L95" s="12" t="str">
        <f>_xlfn.XLOOKUP(I95,Sheet!$B$2:$B$900,Sheet!$A$2:$A$900)</f>
        <v>COP</v>
      </c>
      <c r="M95" s="9">
        <f t="shared" si="5"/>
        <v>-8.2195382805249993E-3</v>
      </c>
      <c r="P95" s="15"/>
      <c r="R95" s="10" t="s">
        <v>188</v>
      </c>
      <c r="S95" s="11">
        <v>3.3916095162494803E-2</v>
      </c>
      <c r="V95" s="16"/>
    </row>
    <row r="96" spans="1:22">
      <c r="A96" s="1" t="s">
        <v>190</v>
      </c>
      <c r="B96">
        <v>0.15853221116953281</v>
      </c>
      <c r="C96">
        <v>0.35067584575336941</v>
      </c>
      <c r="D96">
        <v>0.64174571684018522</v>
      </c>
      <c r="E96">
        <v>0.1921436345838366</v>
      </c>
      <c r="F96" s="8">
        <f t="shared" si="3"/>
        <v>-9.9989482560159E-3</v>
      </c>
      <c r="G96" s="8">
        <f t="shared" si="4"/>
        <v>3.4486750608863602E-2</v>
      </c>
      <c r="I96" s="10" t="s">
        <v>191</v>
      </c>
      <c r="J96" s="11">
        <v>-9.9989482560159E-3</v>
      </c>
      <c r="L96" s="12" t="str">
        <f>_xlfn.XLOOKUP(I96,Sheet!$B$2:$B$900,Sheet!$A$2:$A$900)</f>
        <v>COR</v>
      </c>
      <c r="M96" s="9">
        <f t="shared" si="5"/>
        <v>-9.9989482560159E-3</v>
      </c>
      <c r="P96" s="15"/>
      <c r="R96" s="10" t="s">
        <v>190</v>
      </c>
      <c r="S96" s="11">
        <v>3.4486750608863602E-2</v>
      </c>
      <c r="V96" s="16"/>
    </row>
    <row r="97" spans="1:22">
      <c r="A97" s="1" t="s">
        <v>192</v>
      </c>
      <c r="B97">
        <v>0.18472496201114361</v>
      </c>
      <c r="C97">
        <v>0.43564305769761302</v>
      </c>
      <c r="D97">
        <v>0.7480072449583598</v>
      </c>
      <c r="E97">
        <v>0.25091809568646939</v>
      </c>
      <c r="F97" s="8">
        <f t="shared" si="3"/>
        <v>-1.30914852805864E-2</v>
      </c>
      <c r="G97" s="8">
        <f t="shared" si="4"/>
        <v>0.1176723882877235</v>
      </c>
      <c r="I97" s="10" t="s">
        <v>193</v>
      </c>
      <c r="J97" s="11">
        <v>-1.30914852805864E-2</v>
      </c>
      <c r="L97" s="12" t="str">
        <f>_xlfn.XLOOKUP(I97,Sheet!$B$2:$B$900,Sheet!$A$2:$A$900)</f>
        <v>COST</v>
      </c>
      <c r="M97" s="9">
        <f t="shared" si="5"/>
        <v>-1.30914852805864E-2</v>
      </c>
      <c r="P97" s="15"/>
      <c r="R97" s="10" t="s">
        <v>192</v>
      </c>
      <c r="S97" s="11">
        <v>0.1176723882877235</v>
      </c>
      <c r="V97" s="16"/>
    </row>
    <row r="98" spans="1:22">
      <c r="A98" s="1" t="s">
        <v>194</v>
      </c>
      <c r="B98">
        <v>1.399799824113057E-2</v>
      </c>
      <c r="C98">
        <v>-5.0423585541054861E-2</v>
      </c>
      <c r="D98">
        <v>5.5384000806500189E-2</v>
      </c>
      <c r="E98">
        <v>-6.4421583782185432E-2</v>
      </c>
      <c r="F98" s="8">
        <f t="shared" si="3"/>
        <v>-1.24300356620688E-2</v>
      </c>
      <c r="G98" s="8">
        <f t="shared" si="4"/>
        <v>-3.8890812285924503E-2</v>
      </c>
      <c r="I98" s="10" t="s">
        <v>195</v>
      </c>
      <c r="J98" s="11">
        <v>-1.24300356620688E-2</v>
      </c>
      <c r="L98" s="12" t="str">
        <f>_xlfn.XLOOKUP(I98,Sheet!$B$2:$B$900,Sheet!$A$2:$A$900)</f>
        <v>CPB</v>
      </c>
      <c r="M98" s="9">
        <f t="shared" si="5"/>
        <v>-1.24300356620688E-2</v>
      </c>
      <c r="P98" s="15"/>
      <c r="R98" s="10" t="s">
        <v>194</v>
      </c>
      <c r="S98" s="11">
        <v>-3.8890812285924503E-2</v>
      </c>
      <c r="V98" s="16"/>
    </row>
    <row r="99" spans="1:22">
      <c r="A99" s="1" t="s">
        <v>196</v>
      </c>
      <c r="B99">
        <v>0.31292435492241361</v>
      </c>
      <c r="C99">
        <v>0.20599125785477079</v>
      </c>
      <c r="D99">
        <v>1.2681001316105069</v>
      </c>
      <c r="E99">
        <v>-0.1069330970676428</v>
      </c>
      <c r="F99" s="8">
        <f t="shared" si="3"/>
        <v>-9.5273872172394001E-3</v>
      </c>
      <c r="G99" s="8">
        <f t="shared" si="4"/>
        <v>0.16526003490420629</v>
      </c>
      <c r="I99" s="10" t="s">
        <v>197</v>
      </c>
      <c r="J99" s="11">
        <v>-9.5273872172394001E-3</v>
      </c>
      <c r="L99" s="12" t="str">
        <f>_xlfn.XLOOKUP(I99,Sheet!$B$2:$B$900,Sheet!$A$2:$A$900)</f>
        <v>CPRT</v>
      </c>
      <c r="M99" s="9">
        <f t="shared" si="5"/>
        <v>-9.5273872172394001E-3</v>
      </c>
      <c r="P99" s="15"/>
      <c r="R99" s="10" t="s">
        <v>196</v>
      </c>
      <c r="S99" s="11">
        <v>0.16526003490420629</v>
      </c>
      <c r="V99" s="16"/>
    </row>
    <row r="100" spans="1:22">
      <c r="A100" s="1" t="s">
        <v>198</v>
      </c>
      <c r="B100">
        <v>0.14068229741217789</v>
      </c>
      <c r="C100">
        <v>0.62419172465500972</v>
      </c>
      <c r="D100">
        <v>0.5693302945691916</v>
      </c>
      <c r="E100">
        <v>0.48350942724283191</v>
      </c>
      <c r="F100" s="8">
        <f t="shared" si="3"/>
        <v>-1.0950276832820301E-2</v>
      </c>
      <c r="G100" s="8">
        <f t="shared" si="4"/>
        <v>6.7315971431663804E-2</v>
      </c>
      <c r="I100" s="10" t="s">
        <v>199</v>
      </c>
      <c r="J100" s="11">
        <v>-1.0950276832820301E-2</v>
      </c>
      <c r="L100" s="12" t="str">
        <f>_xlfn.XLOOKUP(I100,Sheet!$B$2:$B$900,Sheet!$A$2:$A$900)</f>
        <v>CPT</v>
      </c>
      <c r="M100" s="9">
        <f t="shared" si="5"/>
        <v>-1.0950276832820301E-2</v>
      </c>
      <c r="P100" s="15"/>
      <c r="R100" s="10" t="s">
        <v>198</v>
      </c>
      <c r="S100" s="11">
        <v>6.7315971431663804E-2</v>
      </c>
      <c r="V100" s="16"/>
    </row>
    <row r="101" spans="1:22">
      <c r="A101" s="1" t="s">
        <v>200</v>
      </c>
      <c r="B101">
        <v>0.26230956415898982</v>
      </c>
      <c r="C101">
        <v>0.45121694171174143</v>
      </c>
      <c r="D101">
        <v>1.0627606831338421</v>
      </c>
      <c r="E101">
        <v>0.18890737755275161</v>
      </c>
      <c r="F101" s="8">
        <f t="shared" si="3"/>
        <v>-8.5658838476217001E-3</v>
      </c>
      <c r="G101" s="8">
        <f t="shared" si="4"/>
        <v>0.1214662688987684</v>
      </c>
      <c r="I101" s="10" t="s">
        <v>201</v>
      </c>
      <c r="J101" s="11">
        <v>-8.5658838476217001E-3</v>
      </c>
      <c r="L101" s="12" t="str">
        <f>_xlfn.XLOOKUP(I101,Sheet!$B$2:$B$900,Sheet!$A$2:$A$900)</f>
        <v>CRL</v>
      </c>
      <c r="M101" s="9">
        <f t="shared" si="5"/>
        <v>-8.5658838476217001E-3</v>
      </c>
      <c r="P101" s="15"/>
      <c r="R101" s="10" t="s">
        <v>200</v>
      </c>
      <c r="S101" s="11">
        <v>0.1214662688987684</v>
      </c>
      <c r="V101" s="16"/>
    </row>
    <row r="102" spans="1:22">
      <c r="A102" s="1" t="s">
        <v>202</v>
      </c>
      <c r="B102">
        <v>0.28719050590515238</v>
      </c>
      <c r="C102">
        <v>0.1728307096508169</v>
      </c>
      <c r="D102">
        <v>1.163700325058215</v>
      </c>
      <c r="E102">
        <v>-0.1143597962543355</v>
      </c>
      <c r="F102" s="8">
        <f t="shared" si="3"/>
        <v>-8.5608632173025997E-3</v>
      </c>
      <c r="G102" s="8">
        <f t="shared" si="4"/>
        <v>0.13048457763954119</v>
      </c>
      <c r="I102" s="10" t="s">
        <v>203</v>
      </c>
      <c r="J102" s="11">
        <v>-8.5608632173025997E-3</v>
      </c>
      <c r="L102" s="12" t="str">
        <f>_xlfn.XLOOKUP(I102,Sheet!$B$2:$B$900,Sheet!$A$2:$A$900)</f>
        <v>CRM</v>
      </c>
      <c r="M102" s="9">
        <f t="shared" si="5"/>
        <v>-8.5608632173025997E-3</v>
      </c>
      <c r="P102" s="15"/>
      <c r="R102" s="10" t="s">
        <v>202</v>
      </c>
      <c r="S102" s="11">
        <v>0.13048457763954119</v>
      </c>
      <c r="V102" s="16"/>
    </row>
    <row r="103" spans="1:22">
      <c r="A103" s="1" t="s">
        <v>204</v>
      </c>
      <c r="B103">
        <v>0.2088583221131243</v>
      </c>
      <c r="C103">
        <v>0.3953710704669805</v>
      </c>
      <c r="D103">
        <v>0.84591401842289704</v>
      </c>
      <c r="E103">
        <v>0.1865127483538562</v>
      </c>
      <c r="F103" s="8">
        <f t="shared" si="3"/>
        <v>-8.6440759065696E-3</v>
      </c>
      <c r="G103" s="8">
        <f t="shared" si="4"/>
        <v>9.6448531364825701E-2</v>
      </c>
      <c r="I103" s="10" t="s">
        <v>205</v>
      </c>
      <c r="J103" s="11">
        <v>-8.6440759065696E-3</v>
      </c>
      <c r="L103" s="12" t="str">
        <f>_xlfn.XLOOKUP(I103,Sheet!$B$2:$B$900,Sheet!$A$2:$A$900)</f>
        <v>CSCO</v>
      </c>
      <c r="M103" s="9">
        <f t="shared" si="5"/>
        <v>-8.6440759065696E-3</v>
      </c>
      <c r="P103" s="15"/>
      <c r="R103" s="10" t="s">
        <v>204</v>
      </c>
      <c r="S103" s="11">
        <v>9.6448531364825701E-2</v>
      </c>
      <c r="V103" s="16"/>
    </row>
    <row r="104" spans="1:22">
      <c r="A104" s="1" t="s">
        <v>206</v>
      </c>
      <c r="B104">
        <v>0.2448726750123866</v>
      </c>
      <c r="C104">
        <v>-0.11645255873248241</v>
      </c>
      <c r="D104">
        <v>0.9920208628854954</v>
      </c>
      <c r="E104">
        <v>-0.36132523374486902</v>
      </c>
      <c r="F104" s="8">
        <f t="shared" si="3"/>
        <v>-9.5390063685659998E-3</v>
      </c>
      <c r="G104" s="8">
        <f t="shared" si="4"/>
        <v>0.1603461015530237</v>
      </c>
      <c r="I104" s="10" t="s">
        <v>207</v>
      </c>
      <c r="J104" s="11">
        <v>-9.5390063685659998E-3</v>
      </c>
      <c r="L104" s="12" t="str">
        <f>_xlfn.XLOOKUP(I104,Sheet!$B$2:$B$900,Sheet!$A$2:$A$900)</f>
        <v>CSGP</v>
      </c>
      <c r="M104" s="9">
        <f t="shared" si="5"/>
        <v>-9.5390063685659998E-3</v>
      </c>
      <c r="P104" s="15"/>
      <c r="R104" s="10" t="s">
        <v>206</v>
      </c>
      <c r="S104" s="11">
        <v>0.1603461015530237</v>
      </c>
      <c r="V104" s="16"/>
    </row>
    <row r="105" spans="1:22">
      <c r="A105" s="1" t="s">
        <v>208</v>
      </c>
      <c r="B105">
        <v>0.2464758378047823</v>
      </c>
      <c r="C105">
        <v>0.25289257500122692</v>
      </c>
      <c r="D105">
        <v>0.99852474364136978</v>
      </c>
      <c r="E105">
        <v>6.4167371964445608E-3</v>
      </c>
      <c r="F105" s="8">
        <f t="shared" si="3"/>
        <v>-8.387833561919E-3</v>
      </c>
      <c r="G105" s="8">
        <f t="shared" si="4"/>
        <v>0.12687405485488459</v>
      </c>
      <c r="I105" s="10" t="s">
        <v>209</v>
      </c>
      <c r="J105" s="11">
        <v>-8.387833561919E-3</v>
      </c>
      <c r="L105" s="12" t="str">
        <f>_xlfn.XLOOKUP(I105,Sheet!$B$2:$B$900,Sheet!$A$2:$A$900)</f>
        <v>CSX</v>
      </c>
      <c r="M105" s="9">
        <f t="shared" si="5"/>
        <v>-8.387833561919E-3</v>
      </c>
      <c r="P105" s="15"/>
      <c r="R105" s="10" t="s">
        <v>208</v>
      </c>
      <c r="S105" s="11">
        <v>0.12687405485488459</v>
      </c>
      <c r="V105" s="16"/>
    </row>
    <row r="106" spans="1:22">
      <c r="A106" s="1" t="s">
        <v>210</v>
      </c>
      <c r="B106">
        <v>0.31234617195299419</v>
      </c>
      <c r="C106">
        <v>0.26200988987578228</v>
      </c>
      <c r="D106">
        <v>1.265754497651175</v>
      </c>
      <c r="E106">
        <v>-5.0336282077211858E-2</v>
      </c>
      <c r="F106" s="8">
        <f t="shared" si="3"/>
        <v>-8.3809274521165992E-3</v>
      </c>
      <c r="G106" s="8">
        <f t="shared" si="4"/>
        <v>0.13348299370248329</v>
      </c>
      <c r="I106" s="10" t="s">
        <v>211</v>
      </c>
      <c r="J106" s="11">
        <v>-8.3809274521165992E-3</v>
      </c>
      <c r="L106" s="12" t="str">
        <f>_xlfn.XLOOKUP(I106,Sheet!$B$2:$B$900,Sheet!$A$2:$A$900)</f>
        <v>CTAS</v>
      </c>
      <c r="M106" s="9">
        <f t="shared" si="5"/>
        <v>-8.3809274521165992E-3</v>
      </c>
      <c r="P106" s="15"/>
      <c r="R106" s="10" t="s">
        <v>210</v>
      </c>
      <c r="S106" s="11">
        <v>0.13348299370248329</v>
      </c>
      <c r="V106" s="16"/>
    </row>
    <row r="107" spans="1:22">
      <c r="A107" s="1" t="s">
        <v>212</v>
      </c>
      <c r="B107">
        <v>0.14109800506518469</v>
      </c>
      <c r="C107">
        <v>0.28127277623684183</v>
      </c>
      <c r="D107">
        <v>0.57101678144206891</v>
      </c>
      <c r="E107">
        <v>0.14017477117165711</v>
      </c>
      <c r="F107" s="8">
        <f t="shared" si="3"/>
        <v>-1.0042452995830399E-2</v>
      </c>
      <c r="G107" s="8">
        <f t="shared" si="4"/>
        <v>-5.4874191834898202E-2</v>
      </c>
      <c r="I107" s="10" t="s">
        <v>213</v>
      </c>
      <c r="J107" s="11">
        <v>-1.0042452995830399E-2</v>
      </c>
      <c r="L107" s="12" t="str">
        <f>_xlfn.XLOOKUP(I107,Sheet!$B$2:$B$900,Sheet!$A$2:$A$900)</f>
        <v>CTRA</v>
      </c>
      <c r="M107" s="9">
        <f t="shared" si="5"/>
        <v>-1.0042452995830399E-2</v>
      </c>
      <c r="P107" s="15"/>
      <c r="R107" s="10" t="s">
        <v>212</v>
      </c>
      <c r="S107" s="11">
        <v>-5.4874191834898202E-2</v>
      </c>
      <c r="V107" s="16"/>
    </row>
    <row r="108" spans="1:22">
      <c r="A108" s="1" t="s">
        <v>214</v>
      </c>
      <c r="B108">
        <v>0.24828484823199001</v>
      </c>
      <c r="C108">
        <v>0.1168596413235352</v>
      </c>
      <c r="D108">
        <v>1.0058637289025669</v>
      </c>
      <c r="E108">
        <v>-0.1314252069084548</v>
      </c>
      <c r="F108" s="8">
        <f t="shared" si="3"/>
        <v>-8.5896107764633998E-3</v>
      </c>
      <c r="G108" s="8">
        <f t="shared" si="4"/>
        <v>2.5115604820945499E-2</v>
      </c>
      <c r="I108" s="10" t="s">
        <v>215</v>
      </c>
      <c r="J108" s="11">
        <v>-8.5896107764633998E-3</v>
      </c>
      <c r="L108" s="12" t="str">
        <f>_xlfn.XLOOKUP(I108,Sheet!$B$2:$B$900,Sheet!$A$2:$A$900)</f>
        <v>CTSH</v>
      </c>
      <c r="M108" s="9">
        <f t="shared" si="5"/>
        <v>-8.5896107764633998E-3</v>
      </c>
      <c r="P108" s="15"/>
      <c r="R108" s="10" t="s">
        <v>214</v>
      </c>
      <c r="S108" s="11">
        <v>2.5115604820945499E-2</v>
      </c>
      <c r="V108" s="16"/>
    </row>
    <row r="109" spans="1:22">
      <c r="A109" s="1" t="s">
        <v>216</v>
      </c>
      <c r="B109">
        <v>0.1189184566421139</v>
      </c>
      <c r="C109">
        <v>0.4597558224066024</v>
      </c>
      <c r="D109">
        <v>0.48103643830596771</v>
      </c>
      <c r="E109">
        <v>0.34083736576448848</v>
      </c>
      <c r="F109" s="8">
        <f t="shared" si="3"/>
        <v>-1.07189485601831E-2</v>
      </c>
      <c r="G109" s="8">
        <f t="shared" si="4"/>
        <v>-8.5850606780033395E-2</v>
      </c>
      <c r="I109" s="10" t="s">
        <v>217</v>
      </c>
      <c r="J109" s="11">
        <v>-1.07189485601831E-2</v>
      </c>
      <c r="L109" s="12" t="str">
        <f>_xlfn.XLOOKUP(I109,Sheet!$B$2:$B$900,Sheet!$A$2:$A$900)</f>
        <v>CVS</v>
      </c>
      <c r="M109" s="9">
        <f t="shared" si="5"/>
        <v>-1.07189485601831E-2</v>
      </c>
      <c r="P109" s="15"/>
      <c r="R109" s="10" t="s">
        <v>216</v>
      </c>
      <c r="S109" s="11">
        <v>-8.5850606780033395E-2</v>
      </c>
      <c r="V109" s="16"/>
    </row>
    <row r="110" spans="1:22">
      <c r="A110" s="1" t="s">
        <v>218</v>
      </c>
      <c r="B110">
        <v>0.22137780465863471</v>
      </c>
      <c r="C110">
        <v>0.41029870241309779</v>
      </c>
      <c r="D110">
        <v>0.89670438231324956</v>
      </c>
      <c r="E110">
        <v>0.18892089775446311</v>
      </c>
      <c r="F110" s="8">
        <f t="shared" si="3"/>
        <v>-8.0029012585625999E-3</v>
      </c>
      <c r="G110" s="8">
        <f t="shared" si="4"/>
        <v>2.0577520311381998E-2</v>
      </c>
      <c r="I110" s="10" t="s">
        <v>219</v>
      </c>
      <c r="J110" s="11">
        <v>-8.0029012585625999E-3</v>
      </c>
      <c r="L110" s="12" t="str">
        <f>_xlfn.XLOOKUP(I110,Sheet!$B$2:$B$900,Sheet!$A$2:$A$900)</f>
        <v>CVX</v>
      </c>
      <c r="M110" s="9">
        <f t="shared" si="5"/>
        <v>-8.0029012585625999E-3</v>
      </c>
      <c r="P110" s="15"/>
      <c r="R110" s="10" t="s">
        <v>218</v>
      </c>
      <c r="S110" s="11">
        <v>2.0577520311381998E-2</v>
      </c>
      <c r="V110" s="16"/>
    </row>
    <row r="111" spans="1:22">
      <c r="A111" s="1" t="s">
        <v>220</v>
      </c>
      <c r="B111">
        <v>8.9913561040591575E-2</v>
      </c>
      <c r="C111">
        <v>9.5318973731222667E-2</v>
      </c>
      <c r="D111">
        <v>0.36336630323067282</v>
      </c>
      <c r="E111">
        <v>5.4054126906310923E-3</v>
      </c>
      <c r="F111" s="8">
        <f t="shared" si="3"/>
        <v>-1.2023041272851E-2</v>
      </c>
      <c r="G111" s="8">
        <f t="shared" si="4"/>
        <v>5.02000687477634E-2</v>
      </c>
      <c r="I111" s="10" t="s">
        <v>221</v>
      </c>
      <c r="J111" s="11">
        <v>-1.2023041272851E-2</v>
      </c>
      <c r="L111" s="12" t="str">
        <f>_xlfn.XLOOKUP(I111,Sheet!$B$2:$B$900,Sheet!$A$2:$A$900)</f>
        <v>D</v>
      </c>
      <c r="M111" s="9">
        <f t="shared" si="5"/>
        <v>-1.2023041272851E-2</v>
      </c>
      <c r="P111" s="15"/>
      <c r="R111" s="10" t="s">
        <v>220</v>
      </c>
      <c r="S111" s="11">
        <v>5.02000687477634E-2</v>
      </c>
      <c r="V111" s="16"/>
    </row>
    <row r="112" spans="1:22">
      <c r="A112" s="1" t="s">
        <v>222</v>
      </c>
      <c r="B112">
        <v>0.31473411089139419</v>
      </c>
      <c r="C112">
        <v>4.0769683872183271E-2</v>
      </c>
      <c r="D112">
        <v>1.2754421414645991</v>
      </c>
      <c r="E112">
        <v>-0.27396442701921092</v>
      </c>
      <c r="F112" s="8">
        <f t="shared" si="3"/>
        <v>-8.6490907601142995E-3</v>
      </c>
      <c r="G112" s="8">
        <f t="shared" si="4"/>
        <v>-3.4270674224469999E-3</v>
      </c>
      <c r="I112" s="10" t="s">
        <v>223</v>
      </c>
      <c r="J112" s="11">
        <v>-8.6490907601142995E-3</v>
      </c>
      <c r="L112" s="12" t="str">
        <f>_xlfn.XLOOKUP(I112,Sheet!$B$2:$B$900,Sheet!$A$2:$A$900)</f>
        <v>DAL</v>
      </c>
      <c r="M112" s="9">
        <f t="shared" si="5"/>
        <v>-8.6490907601142995E-3</v>
      </c>
      <c r="P112" s="15"/>
      <c r="R112" s="10" t="s">
        <v>222</v>
      </c>
      <c r="S112" s="11">
        <v>-3.4270674224469999E-3</v>
      </c>
      <c r="V112" s="16"/>
    </row>
    <row r="113" spans="1:22">
      <c r="A113" s="1" t="s">
        <v>224</v>
      </c>
      <c r="B113">
        <v>0.26438670035609679</v>
      </c>
      <c r="C113">
        <v>0.1863982126297318</v>
      </c>
      <c r="D113">
        <v>1.0711874294404391</v>
      </c>
      <c r="E113">
        <v>-7.7988487726365019E-2</v>
      </c>
      <c r="F113" s="8">
        <f t="shared" si="3"/>
        <v>-8.3565246458756001E-3</v>
      </c>
      <c r="G113" s="8">
        <f t="shared" si="4"/>
        <v>-6.2773744162206005E-2</v>
      </c>
      <c r="I113" s="10" t="s">
        <v>225</v>
      </c>
      <c r="J113" s="11">
        <v>-8.3565246458756001E-3</v>
      </c>
      <c r="L113" s="12" t="str">
        <f>_xlfn.XLOOKUP(I113,Sheet!$B$2:$B$900,Sheet!$A$2:$A$900)</f>
        <v>DD</v>
      </c>
      <c r="M113" s="9">
        <f t="shared" si="5"/>
        <v>-8.3565246458756001E-3</v>
      </c>
      <c r="P113" s="15"/>
      <c r="R113" s="10" t="s">
        <v>224</v>
      </c>
      <c r="S113" s="11">
        <v>-6.2773744162206005E-2</v>
      </c>
      <c r="V113" s="16"/>
    </row>
    <row r="114" spans="1:22">
      <c r="A114" s="1" t="s">
        <v>226</v>
      </c>
      <c r="B114">
        <v>0.26621217705000783</v>
      </c>
      <c r="C114">
        <v>0.29786533511348062</v>
      </c>
      <c r="D114">
        <v>1.078593216797868</v>
      </c>
      <c r="E114">
        <v>3.1653158063472742E-2</v>
      </c>
      <c r="F114" s="8">
        <f t="shared" si="3"/>
        <v>-8.7177801002794007E-3</v>
      </c>
      <c r="G114" s="8">
        <f t="shared" si="4"/>
        <v>0.1146811879220552</v>
      </c>
      <c r="I114" s="10" t="s">
        <v>227</v>
      </c>
      <c r="J114" s="11">
        <v>-8.7177801002794007E-3</v>
      </c>
      <c r="L114" s="12" t="str">
        <f>_xlfn.XLOOKUP(I114,Sheet!$B$2:$B$900,Sheet!$A$2:$A$900)</f>
        <v>DE</v>
      </c>
      <c r="M114" s="9">
        <f t="shared" si="5"/>
        <v>-8.7177801002794007E-3</v>
      </c>
      <c r="P114" s="15"/>
      <c r="R114" s="10" t="s">
        <v>226</v>
      </c>
      <c r="S114" s="11">
        <v>0.1146811879220552</v>
      </c>
      <c r="V114" s="16"/>
    </row>
    <row r="115" spans="1:22">
      <c r="A115" s="1" t="s">
        <v>228</v>
      </c>
      <c r="B115">
        <v>0.35668291079307868</v>
      </c>
      <c r="C115">
        <v>0.31673058898983769</v>
      </c>
      <c r="D115">
        <v>1.445624479594396</v>
      </c>
      <c r="E115">
        <v>-3.9952321803240987E-2</v>
      </c>
      <c r="F115" s="8">
        <f t="shared" si="3"/>
        <v>-7.2404679424392E-3</v>
      </c>
      <c r="G115" s="8">
        <f t="shared" si="4"/>
        <v>4.3997247248465002E-2</v>
      </c>
      <c r="I115" s="10" t="s">
        <v>229</v>
      </c>
      <c r="J115" s="11">
        <v>-7.2404679424392E-3</v>
      </c>
      <c r="L115" s="12" t="str">
        <f>_xlfn.XLOOKUP(I115,Sheet!$B$2:$B$900,Sheet!$A$2:$A$900)</f>
        <v>DFS</v>
      </c>
      <c r="M115" s="9">
        <f t="shared" si="5"/>
        <v>-7.2404679424392E-3</v>
      </c>
      <c r="P115" s="15"/>
      <c r="R115" s="10" t="s">
        <v>228</v>
      </c>
      <c r="S115" s="11">
        <v>4.3997247248465002E-2</v>
      </c>
      <c r="V115" s="16"/>
    </row>
    <row r="116" spans="1:22">
      <c r="A116" s="1" t="s">
        <v>230</v>
      </c>
      <c r="B116">
        <v>3.8464025468042617E-2</v>
      </c>
      <c r="C116">
        <v>0.41313013494465678</v>
      </c>
      <c r="D116">
        <v>0.15464037352709289</v>
      </c>
      <c r="E116">
        <v>0.37466610947661422</v>
      </c>
      <c r="F116" s="8">
        <f t="shared" si="3"/>
        <v>-1.1386277326474299E-2</v>
      </c>
      <c r="G116" s="8">
        <f t="shared" si="4"/>
        <v>6.7217676838386101E-2</v>
      </c>
      <c r="I116" s="10" t="s">
        <v>231</v>
      </c>
      <c r="J116" s="11">
        <v>-1.1386277326474299E-2</v>
      </c>
      <c r="L116" s="12" t="str">
        <f>_xlfn.XLOOKUP(I116,Sheet!$B$2:$B$900,Sheet!$A$2:$A$900)</f>
        <v>DGX</v>
      </c>
      <c r="M116" s="9">
        <f t="shared" si="5"/>
        <v>-1.1386277326474299E-2</v>
      </c>
      <c r="P116" s="15"/>
      <c r="R116" s="10" t="s">
        <v>230</v>
      </c>
      <c r="S116" s="11">
        <v>6.7217676838386101E-2</v>
      </c>
      <c r="V116" s="16"/>
    </row>
    <row r="117" spans="1:22">
      <c r="A117" s="1" t="s">
        <v>232</v>
      </c>
      <c r="B117">
        <v>0.34686160725549531</v>
      </c>
      <c r="C117">
        <v>0.51429312200330346</v>
      </c>
      <c r="D117">
        <v>1.4057803743178281</v>
      </c>
      <c r="E117">
        <v>0.16743151474780821</v>
      </c>
      <c r="F117" s="8">
        <f t="shared" si="3"/>
        <v>-9.0741203688482E-3</v>
      </c>
      <c r="G117" s="8">
        <f t="shared" si="4"/>
        <v>0.11471318337609469</v>
      </c>
      <c r="I117" s="10" t="s">
        <v>233</v>
      </c>
      <c r="J117" s="11">
        <v>-9.0741203688482E-3</v>
      </c>
      <c r="L117" s="12" t="str">
        <f>_xlfn.XLOOKUP(I117,Sheet!$B$2:$B$900,Sheet!$A$2:$A$900)</f>
        <v>DHI</v>
      </c>
      <c r="M117" s="9">
        <f t="shared" si="5"/>
        <v>-9.0741203688482E-3</v>
      </c>
      <c r="P117" s="15"/>
      <c r="R117" s="10" t="s">
        <v>232</v>
      </c>
      <c r="S117" s="11">
        <v>0.11471318337609469</v>
      </c>
      <c r="V117" s="16"/>
    </row>
    <row r="118" spans="1:22">
      <c r="A118" s="1" t="s">
        <v>234</v>
      </c>
      <c r="B118">
        <v>0.15671557001526801</v>
      </c>
      <c r="C118">
        <v>0.42410910974098748</v>
      </c>
      <c r="D118">
        <v>0.63437577443658388</v>
      </c>
      <c r="E118">
        <v>0.26739353972571961</v>
      </c>
      <c r="F118" s="8">
        <f t="shared" si="3"/>
        <v>-1.21003530215493E-2</v>
      </c>
      <c r="G118" s="8">
        <f t="shared" si="4"/>
        <v>0.13160648859913929</v>
      </c>
      <c r="I118" s="10" t="s">
        <v>235</v>
      </c>
      <c r="J118" s="11">
        <v>-1.21003530215493E-2</v>
      </c>
      <c r="L118" s="12" t="str">
        <f>_xlfn.XLOOKUP(I118,Sheet!$B$2:$B$900,Sheet!$A$2:$A$900)</f>
        <v>DHR</v>
      </c>
      <c r="M118" s="9">
        <f t="shared" si="5"/>
        <v>-1.21003530215493E-2</v>
      </c>
      <c r="P118" s="15"/>
      <c r="R118" s="10" t="s">
        <v>234</v>
      </c>
      <c r="S118" s="11">
        <v>0.13160648859913929</v>
      </c>
      <c r="V118" s="16"/>
    </row>
    <row r="119" spans="1:22">
      <c r="A119" s="1" t="s">
        <v>236</v>
      </c>
      <c r="B119">
        <v>0.22964458475667129</v>
      </c>
      <c r="C119">
        <v>-0.1260594251024941</v>
      </c>
      <c r="D119">
        <v>0.93024193211648587</v>
      </c>
      <c r="E119">
        <v>-0.35570400985916539</v>
      </c>
      <c r="F119" s="8">
        <f t="shared" si="3"/>
        <v>-9.7091803130161993E-3</v>
      </c>
      <c r="G119" s="8">
        <f t="shared" si="4"/>
        <v>6.5719476028632207E-2</v>
      </c>
      <c r="I119" s="10" t="s">
        <v>237</v>
      </c>
      <c r="J119" s="11">
        <v>-9.7091803130161993E-3</v>
      </c>
      <c r="L119" s="12" t="str">
        <f>_xlfn.XLOOKUP(I119,Sheet!$B$2:$B$900,Sheet!$A$2:$A$900)</f>
        <v>DIS</v>
      </c>
      <c r="M119" s="9">
        <f t="shared" si="5"/>
        <v>-9.7091803130161993E-3</v>
      </c>
      <c r="P119" s="15"/>
      <c r="R119" s="10" t="s">
        <v>236</v>
      </c>
      <c r="S119" s="11">
        <v>6.5719476028632207E-2</v>
      </c>
      <c r="V119" s="16"/>
    </row>
    <row r="120" spans="1:22">
      <c r="A120" s="1" t="s">
        <v>238</v>
      </c>
      <c r="B120">
        <v>9.3576106529231248E-2</v>
      </c>
      <c r="C120">
        <v>0.29162331301934641</v>
      </c>
      <c r="D120">
        <v>0.37822490600892311</v>
      </c>
      <c r="E120">
        <v>0.19804720649011509</v>
      </c>
      <c r="F120" s="8">
        <f t="shared" si="3"/>
        <v>-1.0994236663588499E-2</v>
      </c>
      <c r="G120" s="8">
        <f t="shared" si="4"/>
        <v>8.6322235757013893E-2</v>
      </c>
      <c r="I120" s="10" t="s">
        <v>239</v>
      </c>
      <c r="J120" s="11">
        <v>-1.0994236663588499E-2</v>
      </c>
      <c r="L120" s="12" t="str">
        <f>_xlfn.XLOOKUP(I120,Sheet!$B$2:$B$900,Sheet!$A$2:$A$900)</f>
        <v>DLR</v>
      </c>
      <c r="M120" s="9">
        <f t="shared" si="5"/>
        <v>-1.0994236663588499E-2</v>
      </c>
      <c r="P120" s="15"/>
      <c r="R120" s="10" t="s">
        <v>238</v>
      </c>
      <c r="S120" s="11">
        <v>8.6322235757013893E-2</v>
      </c>
      <c r="V120" s="16"/>
    </row>
    <row r="121" spans="1:22">
      <c r="A121" s="1" t="s">
        <v>240</v>
      </c>
      <c r="B121">
        <v>0.19817736503455641</v>
      </c>
      <c r="C121">
        <v>0.32581591682061289</v>
      </c>
      <c r="D121">
        <v>0.80258237953561362</v>
      </c>
      <c r="E121">
        <v>0.1276385517860566</v>
      </c>
      <c r="F121" s="8">
        <f t="shared" si="3"/>
        <v>-1.0414947637873701E-2</v>
      </c>
      <c r="G121" s="8">
        <f t="shared" si="4"/>
        <v>3.4745901853954299E-2</v>
      </c>
      <c r="I121" s="10" t="s">
        <v>241</v>
      </c>
      <c r="J121" s="11">
        <v>-1.0414947637873701E-2</v>
      </c>
      <c r="L121" s="12" t="str">
        <f>_xlfn.XLOOKUP(I121,Sheet!$B$2:$B$900,Sheet!$A$2:$A$900)</f>
        <v>DLTR</v>
      </c>
      <c r="M121" s="9">
        <f t="shared" si="5"/>
        <v>-1.0414947637873701E-2</v>
      </c>
      <c r="P121" s="15"/>
      <c r="R121" s="10" t="s">
        <v>240</v>
      </c>
      <c r="S121" s="11">
        <v>3.4745901853954299E-2</v>
      </c>
      <c r="V121" s="16"/>
    </row>
    <row r="122" spans="1:22">
      <c r="A122" s="1" t="s">
        <v>242</v>
      </c>
      <c r="B122">
        <v>0.24696161941581729</v>
      </c>
      <c r="C122">
        <v>0.39757987061052158</v>
      </c>
      <c r="D122">
        <v>1.000495513975209</v>
      </c>
      <c r="E122">
        <v>0.15061825119470421</v>
      </c>
      <c r="F122" s="8">
        <f t="shared" si="3"/>
        <v>-8.0814078962345003E-3</v>
      </c>
      <c r="G122" s="8">
        <f t="shared" si="4"/>
        <v>0.1128761687872973</v>
      </c>
      <c r="I122" s="10" t="s">
        <v>243</v>
      </c>
      <c r="J122" s="11">
        <v>-8.0814078962345003E-3</v>
      </c>
      <c r="L122" s="12" t="str">
        <f>_xlfn.XLOOKUP(I122,Sheet!$B$2:$B$900,Sheet!$A$2:$A$900)</f>
        <v>DOV</v>
      </c>
      <c r="M122" s="9">
        <f t="shared" si="5"/>
        <v>-8.0814078962345003E-3</v>
      </c>
      <c r="P122" s="15"/>
      <c r="R122" s="10" t="s">
        <v>242</v>
      </c>
      <c r="S122" s="11">
        <v>0.1128761687872973</v>
      </c>
      <c r="V122" s="16"/>
    </row>
    <row r="123" spans="1:22">
      <c r="A123" s="1" t="s">
        <v>244</v>
      </c>
      <c r="B123">
        <v>0.11373409024948911</v>
      </c>
      <c r="C123">
        <v>0.42663835085231389</v>
      </c>
      <c r="D123">
        <v>0.46000395116721149</v>
      </c>
      <c r="E123">
        <v>0.31290426060282478</v>
      </c>
      <c r="F123" s="8">
        <f t="shared" si="3"/>
        <v>-1.11619696833488E-2</v>
      </c>
      <c r="G123" s="8">
        <f t="shared" si="4"/>
        <v>0.1184734593641051</v>
      </c>
      <c r="I123" s="10" t="s">
        <v>245</v>
      </c>
      <c r="J123" s="11">
        <v>-1.11619696833488E-2</v>
      </c>
      <c r="L123" s="12" t="str">
        <f>_xlfn.XLOOKUP(I123,Sheet!$B$2:$B$900,Sheet!$A$2:$A$900)</f>
        <v>DPZ</v>
      </c>
      <c r="M123" s="9">
        <f t="shared" si="5"/>
        <v>-1.11619696833488E-2</v>
      </c>
      <c r="P123" s="15"/>
      <c r="R123" s="10" t="s">
        <v>244</v>
      </c>
      <c r="S123" s="11">
        <v>0.1184734593641051</v>
      </c>
      <c r="V123" s="16"/>
    </row>
    <row r="124" spans="1:22">
      <c r="A124" s="1" t="s">
        <v>246</v>
      </c>
      <c r="B124">
        <v>0.31123971237455389</v>
      </c>
      <c r="C124">
        <v>0.30702632632922922</v>
      </c>
      <c r="D124">
        <v>1.2612656951455881</v>
      </c>
      <c r="E124">
        <v>-4.2133860453247296E-3</v>
      </c>
      <c r="F124" s="8">
        <f t="shared" si="3"/>
        <v>-8.6690955206011003E-3</v>
      </c>
      <c r="G124" s="8">
        <f t="shared" si="4"/>
        <v>8.25320283239874E-2</v>
      </c>
      <c r="I124" s="10" t="s">
        <v>247</v>
      </c>
      <c r="J124" s="11">
        <v>-8.6690955206011003E-3</v>
      </c>
      <c r="L124" s="12" t="str">
        <f>_xlfn.XLOOKUP(I124,Sheet!$B$2:$B$900,Sheet!$A$2:$A$900)</f>
        <v>DRI</v>
      </c>
      <c r="M124" s="9">
        <f t="shared" si="5"/>
        <v>-8.6690955206011003E-3</v>
      </c>
      <c r="P124" s="15"/>
      <c r="R124" s="10" t="s">
        <v>246</v>
      </c>
      <c r="S124" s="11">
        <v>8.25320283239874E-2</v>
      </c>
      <c r="V124" s="16"/>
    </row>
    <row r="125" spans="1:22">
      <c r="A125" s="1" t="s">
        <v>248</v>
      </c>
      <c r="B125">
        <v>0.10915327349666409</v>
      </c>
      <c r="C125">
        <v>0.19117227354797969</v>
      </c>
      <c r="D125">
        <v>0.44142000818512389</v>
      </c>
      <c r="E125">
        <v>8.2019000051315641E-2</v>
      </c>
      <c r="F125" s="8">
        <f t="shared" si="3"/>
        <v>-1.1298305071831501E-2</v>
      </c>
      <c r="G125" s="8">
        <f t="shared" si="4"/>
        <v>7.0886510642553899E-2</v>
      </c>
      <c r="I125" s="10" t="s">
        <v>249</v>
      </c>
      <c r="J125" s="11">
        <v>-1.1298305071831501E-2</v>
      </c>
      <c r="L125" s="12" t="str">
        <f>_xlfn.XLOOKUP(I125,Sheet!$B$2:$B$900,Sheet!$A$2:$A$900)</f>
        <v>DTE</v>
      </c>
      <c r="M125" s="9">
        <f t="shared" si="5"/>
        <v>-1.1298305071831501E-2</v>
      </c>
      <c r="P125" s="15"/>
      <c r="R125" s="10" t="s">
        <v>248</v>
      </c>
      <c r="S125" s="11">
        <v>7.0886510642553899E-2</v>
      </c>
      <c r="V125" s="16"/>
    </row>
    <row r="126" spans="1:22">
      <c r="A126" s="1" t="s">
        <v>250</v>
      </c>
      <c r="B126">
        <v>5.9418313784815033E-2</v>
      </c>
      <c r="C126">
        <v>0.1879985980073019</v>
      </c>
      <c r="D126">
        <v>0.23964995158300809</v>
      </c>
      <c r="E126">
        <v>0.12858028422248691</v>
      </c>
      <c r="F126" s="8">
        <f t="shared" si="3"/>
        <v>-1.2660315490951099E-2</v>
      </c>
      <c r="G126" s="8">
        <f t="shared" si="4"/>
        <v>5.7661154228215203E-2</v>
      </c>
      <c r="I126" s="10" t="s">
        <v>251</v>
      </c>
      <c r="J126" s="11">
        <v>-1.2660315490951099E-2</v>
      </c>
      <c r="L126" s="12" t="str">
        <f>_xlfn.XLOOKUP(I126,Sheet!$B$2:$B$900,Sheet!$A$2:$A$900)</f>
        <v>DUK</v>
      </c>
      <c r="M126" s="9">
        <f t="shared" si="5"/>
        <v>-1.2660315490951099E-2</v>
      </c>
      <c r="P126" s="15"/>
      <c r="R126" s="10" t="s">
        <v>250</v>
      </c>
      <c r="S126" s="11">
        <v>5.7661154228215203E-2</v>
      </c>
      <c r="V126" s="16"/>
    </row>
    <row r="127" spans="1:22">
      <c r="A127" s="1" t="s">
        <v>252</v>
      </c>
      <c r="B127">
        <v>0.12777814688120809</v>
      </c>
      <c r="C127">
        <v>6.4630481020280239E-3</v>
      </c>
      <c r="D127">
        <v>0.51697936881955886</v>
      </c>
      <c r="E127">
        <v>-0.12131509877918011</v>
      </c>
      <c r="F127" s="8">
        <f t="shared" si="3"/>
        <v>-1.0137185639750799E-2</v>
      </c>
      <c r="G127" s="8">
        <f t="shared" si="4"/>
        <v>3.63902181025322E-2</v>
      </c>
      <c r="I127" s="10" t="s">
        <v>253</v>
      </c>
      <c r="J127" s="11">
        <v>-1.0137185639750799E-2</v>
      </c>
      <c r="L127" s="12" t="str">
        <f>_xlfn.XLOOKUP(I127,Sheet!$B$2:$B$900,Sheet!$A$2:$A$900)</f>
        <v>DVA</v>
      </c>
      <c r="M127" s="9">
        <f t="shared" si="5"/>
        <v>-1.0137185639750799E-2</v>
      </c>
      <c r="P127" s="15"/>
      <c r="R127" s="10" t="s">
        <v>252</v>
      </c>
      <c r="S127" s="11">
        <v>3.63902181025322E-2</v>
      </c>
      <c r="V127" s="16"/>
    </row>
    <row r="128" spans="1:22">
      <c r="A128" s="1" t="s">
        <v>254</v>
      </c>
      <c r="B128">
        <v>0.39005571517925292</v>
      </c>
      <c r="C128">
        <v>1.2206590775932771</v>
      </c>
      <c r="D128">
        <v>1.58101481003766</v>
      </c>
      <c r="E128">
        <v>0.83060336241402377</v>
      </c>
      <c r="F128" s="8">
        <f t="shared" si="3"/>
        <v>-8.4054671201937003E-3</v>
      </c>
      <c r="G128" s="8">
        <f t="shared" si="4"/>
        <v>-0.3712607114750196</v>
      </c>
      <c r="I128" s="10" t="s">
        <v>255</v>
      </c>
      <c r="J128" s="11">
        <v>-8.4054671201937003E-3</v>
      </c>
      <c r="L128" s="12" t="str">
        <f>_xlfn.XLOOKUP(I128,Sheet!$B$2:$B$900,Sheet!$A$2:$A$900)</f>
        <v>DVN</v>
      </c>
      <c r="M128" s="9">
        <f t="shared" si="5"/>
        <v>-8.4054671201937003E-3</v>
      </c>
      <c r="P128" s="15"/>
      <c r="R128" s="10" t="s">
        <v>254</v>
      </c>
      <c r="S128" s="11">
        <v>-0.3712607114750196</v>
      </c>
      <c r="V128" s="16"/>
    </row>
    <row r="129" spans="1:22">
      <c r="A129" s="1" t="s">
        <v>256</v>
      </c>
      <c r="B129">
        <v>0.28824848876881037</v>
      </c>
      <c r="C129">
        <v>0.44300330940237331</v>
      </c>
      <c r="D129">
        <v>1.167992462088608</v>
      </c>
      <c r="E129">
        <v>0.15475482063356291</v>
      </c>
      <c r="F129" s="8">
        <f t="shared" si="3"/>
        <v>-9.5114813852729008E-3</v>
      </c>
      <c r="G129" s="8">
        <f t="shared" si="4"/>
        <v>0.1814655689574243</v>
      </c>
      <c r="I129" s="10" t="s">
        <v>257</v>
      </c>
      <c r="J129" s="11">
        <v>-9.5114813852729008E-3</v>
      </c>
      <c r="L129" s="12" t="str">
        <f>_xlfn.XLOOKUP(I129,Sheet!$B$2:$B$900,Sheet!$A$2:$A$900)</f>
        <v>DXCM</v>
      </c>
      <c r="M129" s="9">
        <f t="shared" si="5"/>
        <v>-9.5114813852729008E-3</v>
      </c>
      <c r="P129" s="15"/>
      <c r="R129" s="10" t="s">
        <v>256</v>
      </c>
      <c r="S129" s="11">
        <v>0.1814655689574243</v>
      </c>
      <c r="V129" s="16"/>
    </row>
    <row r="130" spans="1:22">
      <c r="A130" s="1" t="s">
        <v>258</v>
      </c>
      <c r="B130">
        <v>0.1342393467677889</v>
      </c>
      <c r="C130">
        <v>-4.8707555922263057E-2</v>
      </c>
      <c r="D130">
        <v>0.54319184942447207</v>
      </c>
      <c r="E130">
        <v>-0.18294690269005201</v>
      </c>
      <c r="F130" s="8">
        <f t="shared" ref="F130:F193" si="6">_xlfn.XLOOKUP(A130,$L$2:$L$900,$M$2:$M$900)</f>
        <v>-1.04671610288981E-2</v>
      </c>
      <c r="G130" s="8">
        <f t="shared" ref="G130:G193" si="7">_xlfn.XLOOKUP(A130,$R$2:$R$900,$S$2:$S$900)</f>
        <v>6.6606984717768297E-2</v>
      </c>
      <c r="I130" s="10" t="s">
        <v>259</v>
      </c>
      <c r="J130" s="11">
        <v>-1.04671610288981E-2</v>
      </c>
      <c r="L130" s="12" t="str">
        <f>_xlfn.XLOOKUP(I130,Sheet!$B$2:$B$900,Sheet!$A$2:$A$900)</f>
        <v>EA</v>
      </c>
      <c r="M130" s="9">
        <f t="shared" ref="M130:M193" si="8">J130</f>
        <v>-1.04671610288981E-2</v>
      </c>
      <c r="P130" s="15"/>
      <c r="R130" s="10" t="s">
        <v>258</v>
      </c>
      <c r="S130" s="11">
        <v>6.6606984717768297E-2</v>
      </c>
      <c r="V130" s="16"/>
    </row>
    <row r="131" spans="1:22">
      <c r="A131" s="1" t="s">
        <v>260</v>
      </c>
      <c r="B131">
        <v>0.2254452617053084</v>
      </c>
      <c r="C131">
        <v>0.3455739360475496</v>
      </c>
      <c r="D131">
        <v>0.91320567322187562</v>
      </c>
      <c r="E131">
        <v>0.1201286743422412</v>
      </c>
      <c r="F131" s="8">
        <f t="shared" si="6"/>
        <v>-1.07996089159633E-2</v>
      </c>
      <c r="G131" s="8">
        <f t="shared" si="7"/>
        <v>8.4903981229824496E-2</v>
      </c>
      <c r="I131" s="10" t="s">
        <v>261</v>
      </c>
      <c r="J131" s="11">
        <v>-1.07996089159633E-2</v>
      </c>
      <c r="L131" s="12" t="str">
        <f>_xlfn.XLOOKUP(I131,Sheet!$B$2:$B$900,Sheet!$A$2:$A$900)</f>
        <v>EBAY</v>
      </c>
      <c r="M131" s="9">
        <f t="shared" si="8"/>
        <v>-1.07996089159633E-2</v>
      </c>
      <c r="P131" s="15"/>
      <c r="R131" s="10" t="s">
        <v>260</v>
      </c>
      <c r="S131" s="11">
        <v>8.4903981229824496E-2</v>
      </c>
      <c r="V131" s="16"/>
    </row>
    <row r="132" spans="1:22">
      <c r="A132" s="1" t="s">
        <v>262</v>
      </c>
      <c r="B132">
        <v>0.23048529562521511</v>
      </c>
      <c r="C132">
        <v>0.11033623075787</v>
      </c>
      <c r="D132">
        <v>0.93365261708566805</v>
      </c>
      <c r="E132">
        <v>-0.1201490648673451</v>
      </c>
      <c r="F132" s="8">
        <f t="shared" si="6"/>
        <v>-9.0554095028232001E-3</v>
      </c>
      <c r="G132" s="8">
        <f t="shared" si="7"/>
        <v>9.7848520117789495E-2</v>
      </c>
      <c r="I132" s="10" t="s">
        <v>263</v>
      </c>
      <c r="J132" s="11">
        <v>-9.0554095028232001E-3</v>
      </c>
      <c r="L132" s="12" t="str">
        <f>_xlfn.XLOOKUP(I132,Sheet!$B$2:$B$900,Sheet!$A$2:$A$900)</f>
        <v>ECL</v>
      </c>
      <c r="M132" s="9">
        <f t="shared" si="8"/>
        <v>-9.0554095028232001E-3</v>
      </c>
      <c r="P132" s="15"/>
      <c r="R132" s="10" t="s">
        <v>262</v>
      </c>
      <c r="S132" s="11">
        <v>9.7848520117789495E-2</v>
      </c>
      <c r="V132" s="16"/>
    </row>
    <row r="133" spans="1:22">
      <c r="A133" s="1" t="s">
        <v>264</v>
      </c>
      <c r="B133">
        <v>3.8165734234742198E-2</v>
      </c>
      <c r="C133">
        <v>0.2216006451977485</v>
      </c>
      <c r="D133">
        <v>0.15343023403214531</v>
      </c>
      <c r="E133">
        <v>0.18343491096300629</v>
      </c>
      <c r="F133" s="8">
        <f t="shared" si="6"/>
        <v>-1.30213197469909E-2</v>
      </c>
      <c r="G133" s="8">
        <f t="shared" si="7"/>
        <v>4.4888600560167101E-2</v>
      </c>
      <c r="I133" s="10" t="s">
        <v>265</v>
      </c>
      <c r="J133" s="11">
        <v>-1.30213197469909E-2</v>
      </c>
      <c r="L133" s="12" t="str">
        <f>_xlfn.XLOOKUP(I133,Sheet!$B$2:$B$900,Sheet!$A$2:$A$900)</f>
        <v>ED</v>
      </c>
      <c r="M133" s="9">
        <f t="shared" si="8"/>
        <v>-1.30213197469909E-2</v>
      </c>
      <c r="P133" s="15"/>
      <c r="R133" s="10" t="s">
        <v>264</v>
      </c>
      <c r="S133" s="11">
        <v>4.4888600560167101E-2</v>
      </c>
      <c r="V133" s="16"/>
    </row>
    <row r="134" spans="1:22">
      <c r="A134" s="1" t="s">
        <v>266</v>
      </c>
      <c r="B134">
        <v>0.23588539681168841</v>
      </c>
      <c r="C134">
        <v>0.46575439626732029</v>
      </c>
      <c r="D134">
        <v>0.95556032000459257</v>
      </c>
      <c r="E134">
        <v>0.22986899945563191</v>
      </c>
      <c r="F134" s="8">
        <f t="shared" si="6"/>
        <v>-1.0246625144197099E-2</v>
      </c>
      <c r="G134" s="8">
        <f t="shared" si="7"/>
        <v>5.5382132197009701E-2</v>
      </c>
      <c r="I134" s="10" t="s">
        <v>267</v>
      </c>
      <c r="J134" s="11">
        <v>-1.0246625144197099E-2</v>
      </c>
      <c r="L134" s="12" t="str">
        <f>_xlfn.XLOOKUP(I134,Sheet!$B$2:$B$900,Sheet!$A$2:$A$900)</f>
        <v>EFX</v>
      </c>
      <c r="M134" s="9">
        <f t="shared" si="8"/>
        <v>-1.0246625144197099E-2</v>
      </c>
      <c r="P134" s="15"/>
      <c r="R134" s="10" t="s">
        <v>266</v>
      </c>
      <c r="S134" s="11">
        <v>5.5382132197009701E-2</v>
      </c>
      <c r="V134" s="16"/>
    </row>
    <row r="135" spans="1:22">
      <c r="A135" s="1" t="s">
        <v>268</v>
      </c>
      <c r="B135">
        <v>0.20842106330627069</v>
      </c>
      <c r="C135">
        <v>0.21043397369292699</v>
      </c>
      <c r="D135">
        <v>0.84414010054461219</v>
      </c>
      <c r="E135">
        <v>2.0129103866563251E-3</v>
      </c>
      <c r="F135" s="8">
        <f t="shared" si="6"/>
        <v>-1.0244396819528099E-2</v>
      </c>
      <c r="G135" s="8">
        <f t="shared" si="7"/>
        <v>3.8568633016529401E-2</v>
      </c>
      <c r="I135" s="10" t="s">
        <v>269</v>
      </c>
      <c r="J135" s="11">
        <v>-1.0244396819528099E-2</v>
      </c>
      <c r="L135" s="12" t="str">
        <f>_xlfn.XLOOKUP(I135,Sheet!$B$2:$B$900,Sheet!$A$2:$A$900)</f>
        <v>EG</v>
      </c>
      <c r="M135" s="9">
        <f t="shared" si="8"/>
        <v>-1.0244396819528099E-2</v>
      </c>
      <c r="P135" s="15"/>
      <c r="R135" s="10" t="s">
        <v>268</v>
      </c>
      <c r="S135" s="11">
        <v>3.8568633016529401E-2</v>
      </c>
      <c r="V135" s="16"/>
    </row>
    <row r="136" spans="1:22">
      <c r="A136" s="1" t="s">
        <v>270</v>
      </c>
      <c r="B136">
        <v>0.1198588738586578</v>
      </c>
      <c r="C136">
        <v>0.14771434693445681</v>
      </c>
      <c r="D136">
        <v>0.4848516225568652</v>
      </c>
      <c r="E136">
        <v>2.7855473075799001E-2</v>
      </c>
      <c r="F136" s="8">
        <f t="shared" si="6"/>
        <v>-1.0678200362299399E-2</v>
      </c>
      <c r="G136" s="8">
        <f t="shared" si="7"/>
        <v>-1.12501768091414E-2</v>
      </c>
      <c r="I136" s="10" t="s">
        <v>271</v>
      </c>
      <c r="J136" s="11">
        <v>-1.0678200362299399E-2</v>
      </c>
      <c r="L136" s="12" t="str">
        <f>_xlfn.XLOOKUP(I136,Sheet!$B$2:$B$900,Sheet!$A$2:$A$900)</f>
        <v>EIX</v>
      </c>
      <c r="M136" s="9">
        <f t="shared" si="8"/>
        <v>-1.0678200362299399E-2</v>
      </c>
      <c r="P136" s="15"/>
      <c r="R136" s="10" t="s">
        <v>270</v>
      </c>
      <c r="S136" s="11">
        <v>-1.12501768091414E-2</v>
      </c>
      <c r="V136" s="16"/>
    </row>
    <row r="137" spans="1:22">
      <c r="A137" s="1" t="s">
        <v>272</v>
      </c>
      <c r="B137">
        <v>0.29834409942124451</v>
      </c>
      <c r="C137">
        <v>0.37213654730137341</v>
      </c>
      <c r="D137">
        <v>1.2089494055460139</v>
      </c>
      <c r="E137">
        <v>7.3792447880128897E-2</v>
      </c>
      <c r="F137" s="8">
        <f t="shared" si="6"/>
        <v>-9.9893602111256995E-3</v>
      </c>
      <c r="G137" s="8">
        <f t="shared" si="7"/>
        <v>0.12560226088572321</v>
      </c>
      <c r="I137" s="10" t="s">
        <v>273</v>
      </c>
      <c r="J137" s="11">
        <v>-9.9893602111256995E-3</v>
      </c>
      <c r="L137" s="12" t="str">
        <f>_xlfn.XLOOKUP(I137,Sheet!$B$2:$B$900,Sheet!$A$2:$A$900)</f>
        <v>EL</v>
      </c>
      <c r="M137" s="9">
        <f t="shared" si="8"/>
        <v>-9.9893602111256995E-3</v>
      </c>
      <c r="P137" s="15"/>
      <c r="R137" s="10" t="s">
        <v>272</v>
      </c>
      <c r="S137" s="11">
        <v>0.12560226088572321</v>
      </c>
      <c r="V137" s="16"/>
    </row>
    <row r="138" spans="1:22">
      <c r="A138" s="1" t="s">
        <v>274</v>
      </c>
      <c r="B138">
        <v>0.17025068721205261</v>
      </c>
      <c r="C138">
        <v>0.40994640522192533</v>
      </c>
      <c r="D138">
        <v>0.68928647264030363</v>
      </c>
      <c r="E138">
        <v>0.23969571800987269</v>
      </c>
      <c r="F138" s="8">
        <f t="shared" si="6"/>
        <v>-8.8869501281008002E-3</v>
      </c>
      <c r="G138" s="8">
        <f t="shared" si="7"/>
        <v>0.1046437866501673</v>
      </c>
      <c r="I138" s="10" t="s">
        <v>275</v>
      </c>
      <c r="J138" s="11">
        <v>-8.8869501281008002E-3</v>
      </c>
      <c r="L138" s="12" t="str">
        <f>_xlfn.XLOOKUP(I138,Sheet!$B$2:$B$900,Sheet!$A$2:$A$900)</f>
        <v>ELV</v>
      </c>
      <c r="M138" s="9">
        <f t="shared" si="8"/>
        <v>-8.8869501281008002E-3</v>
      </c>
      <c r="P138" s="15"/>
      <c r="R138" s="10" t="s">
        <v>274</v>
      </c>
      <c r="S138" s="11">
        <v>0.1046437866501673</v>
      </c>
      <c r="V138" s="16"/>
    </row>
    <row r="139" spans="1:22">
      <c r="A139" s="1" t="s">
        <v>276</v>
      </c>
      <c r="B139">
        <v>0.27257528279400117</v>
      </c>
      <c r="C139">
        <v>0.25275643898187522</v>
      </c>
      <c r="D139">
        <v>1.1044077386868829</v>
      </c>
      <c r="E139">
        <v>-1.981884381212606E-2</v>
      </c>
      <c r="F139" s="8">
        <f t="shared" si="6"/>
        <v>-8.2347868858718004E-3</v>
      </c>
      <c r="G139" s="8">
        <f t="shared" si="7"/>
        <v>2.7301318036110502E-2</v>
      </c>
      <c r="I139" s="10" t="s">
        <v>277</v>
      </c>
      <c r="J139" s="11">
        <v>-8.2347868858718004E-3</v>
      </c>
      <c r="L139" s="12" t="str">
        <f>_xlfn.XLOOKUP(I139,Sheet!$B$2:$B$900,Sheet!$A$2:$A$900)</f>
        <v>EMN</v>
      </c>
      <c r="M139" s="9">
        <f t="shared" si="8"/>
        <v>-8.2347868858718004E-3</v>
      </c>
      <c r="P139" s="15"/>
      <c r="R139" s="10" t="s">
        <v>276</v>
      </c>
      <c r="S139" s="11">
        <v>2.7301318036110502E-2</v>
      </c>
      <c r="V139" s="16"/>
    </row>
    <row r="140" spans="1:22">
      <c r="A140" s="1" t="s">
        <v>278</v>
      </c>
      <c r="B140">
        <v>0.26980441783109088</v>
      </c>
      <c r="C140">
        <v>0.19243109326276189</v>
      </c>
      <c r="D140">
        <v>1.0931665999860101</v>
      </c>
      <c r="E140">
        <v>-7.7373324568329016E-2</v>
      </c>
      <c r="F140" s="8">
        <f t="shared" si="6"/>
        <v>-7.9440236969847006E-3</v>
      </c>
      <c r="G140" s="8">
        <f t="shared" si="7"/>
        <v>6.4191166719500301E-2</v>
      </c>
      <c r="I140" s="10" t="s">
        <v>279</v>
      </c>
      <c r="J140" s="11">
        <v>-7.9440236969847006E-3</v>
      </c>
      <c r="L140" s="12" t="str">
        <f>_xlfn.XLOOKUP(I140,Sheet!$B$2:$B$900,Sheet!$A$2:$A$900)</f>
        <v>EMR</v>
      </c>
      <c r="M140" s="9">
        <f t="shared" si="8"/>
        <v>-7.9440236969847006E-3</v>
      </c>
      <c r="P140" s="15"/>
      <c r="R140" s="10" t="s">
        <v>278</v>
      </c>
      <c r="S140" s="11">
        <v>6.4191166719500301E-2</v>
      </c>
      <c r="V140" s="16"/>
    </row>
    <row r="141" spans="1:22">
      <c r="A141" s="1" t="s">
        <v>280</v>
      </c>
      <c r="B141">
        <v>0.27468199944148802</v>
      </c>
      <c r="C141">
        <v>0.73399949869627523</v>
      </c>
      <c r="D141">
        <v>1.11295449010019</v>
      </c>
      <c r="E141">
        <v>0.45931749925478732</v>
      </c>
      <c r="F141" s="8">
        <f t="shared" si="6"/>
        <v>-8.6474922360071996E-3</v>
      </c>
      <c r="G141" s="8">
        <f t="shared" si="7"/>
        <v>-0.1055652261659266</v>
      </c>
      <c r="I141" s="10" t="s">
        <v>281</v>
      </c>
      <c r="J141" s="11">
        <v>-8.6474922360071996E-3</v>
      </c>
      <c r="L141" s="12" t="str">
        <f>_xlfn.XLOOKUP(I141,Sheet!$B$2:$B$900,Sheet!$A$2:$A$900)</f>
        <v>EOG</v>
      </c>
      <c r="M141" s="9">
        <f t="shared" si="8"/>
        <v>-8.6474922360071996E-3</v>
      </c>
      <c r="P141" s="15"/>
      <c r="R141" s="10" t="s">
        <v>280</v>
      </c>
      <c r="S141" s="11">
        <v>-0.1055652261659266</v>
      </c>
      <c r="V141" s="16"/>
    </row>
    <row r="142" spans="1:22">
      <c r="A142" s="1" t="s">
        <v>282</v>
      </c>
      <c r="B142">
        <v>0.11354549890377599</v>
      </c>
      <c r="C142">
        <v>0.21606374259279851</v>
      </c>
      <c r="D142">
        <v>0.45923885380471902</v>
      </c>
      <c r="E142">
        <v>0.1025182436890225</v>
      </c>
      <c r="F142" s="8">
        <f t="shared" si="6"/>
        <v>-1.08784657729792E-2</v>
      </c>
      <c r="G142" s="8">
        <f t="shared" si="7"/>
        <v>9.3632032071966395E-2</v>
      </c>
      <c r="I142" s="10" t="s">
        <v>283</v>
      </c>
      <c r="J142" s="11">
        <v>-1.08784657729792E-2</v>
      </c>
      <c r="L142" s="12" t="str">
        <f>_xlfn.XLOOKUP(I142,Sheet!$B$2:$B$900,Sheet!$A$2:$A$900)</f>
        <v>EQIX</v>
      </c>
      <c r="M142" s="9">
        <f t="shared" si="8"/>
        <v>-1.08784657729792E-2</v>
      </c>
      <c r="P142" s="15"/>
      <c r="R142" s="10" t="s">
        <v>282</v>
      </c>
      <c r="S142" s="11">
        <v>9.3632032071966395E-2</v>
      </c>
      <c r="V142" s="16"/>
    </row>
    <row r="143" spans="1:22">
      <c r="A143" s="1" t="s">
        <v>284</v>
      </c>
      <c r="B143">
        <v>0.18123122513776729</v>
      </c>
      <c r="C143">
        <v>0.47373962655556362</v>
      </c>
      <c r="D143">
        <v>0.73383348286468919</v>
      </c>
      <c r="E143">
        <v>0.29250840141779622</v>
      </c>
      <c r="F143" s="8">
        <f t="shared" si="6"/>
        <v>-1.0803779365297099E-2</v>
      </c>
      <c r="G143" s="8">
        <f t="shared" si="7"/>
        <v>3.8600084475456299E-2</v>
      </c>
      <c r="I143" s="10" t="s">
        <v>285</v>
      </c>
      <c r="J143" s="11">
        <v>-1.0803779365297099E-2</v>
      </c>
      <c r="L143" s="12" t="str">
        <f>_xlfn.XLOOKUP(I143,Sheet!$B$2:$B$900,Sheet!$A$2:$A$900)</f>
        <v>EQR</v>
      </c>
      <c r="M143" s="9">
        <f t="shared" si="8"/>
        <v>-1.0803779365297099E-2</v>
      </c>
      <c r="P143" s="15"/>
      <c r="R143" s="10" t="s">
        <v>284</v>
      </c>
      <c r="S143" s="11">
        <v>3.8600084475456299E-2</v>
      </c>
      <c r="V143" s="16"/>
    </row>
    <row r="144" spans="1:22">
      <c r="A144" s="1" t="s">
        <v>286</v>
      </c>
      <c r="B144">
        <v>0.18621891455960449</v>
      </c>
      <c r="C144">
        <v>0.68661105025334468</v>
      </c>
      <c r="D144">
        <v>0.75406807002005194</v>
      </c>
      <c r="E144">
        <v>0.50039213569374019</v>
      </c>
      <c r="F144" s="8">
        <f t="shared" si="6"/>
        <v>-9.5469618011173006E-3</v>
      </c>
      <c r="G144" s="8">
        <f t="shared" si="7"/>
        <v>-1.335859648007937</v>
      </c>
      <c r="I144" s="10" t="s">
        <v>287</v>
      </c>
      <c r="J144" s="11">
        <v>-9.5469618011173006E-3</v>
      </c>
      <c r="L144" s="12" t="str">
        <f>_xlfn.XLOOKUP(I144,Sheet!$B$2:$B$900,Sheet!$A$2:$A$900)</f>
        <v>EQT</v>
      </c>
      <c r="M144" s="9">
        <f t="shared" si="8"/>
        <v>-9.5469618011173006E-3</v>
      </c>
      <c r="P144" s="15"/>
      <c r="R144" s="10" t="s">
        <v>286</v>
      </c>
      <c r="S144" s="11">
        <v>-1.335859648007937</v>
      </c>
      <c r="V144" s="16"/>
    </row>
    <row r="145" spans="1:22">
      <c r="A145" s="1" t="s">
        <v>288</v>
      </c>
      <c r="B145">
        <v>9.136163070815595E-2</v>
      </c>
      <c r="C145">
        <v>9.8669292077420478E-2</v>
      </c>
      <c r="D145">
        <v>0.36924098575743192</v>
      </c>
      <c r="E145">
        <v>7.3076613692645287E-3</v>
      </c>
      <c r="F145" s="8">
        <f t="shared" si="6"/>
        <v>-1.20416313846638E-2</v>
      </c>
      <c r="G145" s="8">
        <f t="shared" si="7"/>
        <v>9.7832862847492999E-2</v>
      </c>
      <c r="I145" s="10" t="s">
        <v>289</v>
      </c>
      <c r="J145" s="11">
        <v>-1.20416313846638E-2</v>
      </c>
      <c r="L145" s="12" t="str">
        <f>_xlfn.XLOOKUP(I145,Sheet!$B$2:$B$900,Sheet!$A$2:$A$900)</f>
        <v>ES</v>
      </c>
      <c r="M145" s="9">
        <f t="shared" si="8"/>
        <v>-1.20416313846638E-2</v>
      </c>
      <c r="P145" s="15"/>
      <c r="R145" s="10" t="s">
        <v>288</v>
      </c>
      <c r="S145" s="11">
        <v>9.7832862847492999E-2</v>
      </c>
      <c r="V145" s="16"/>
    </row>
    <row r="146" spans="1:22">
      <c r="A146" s="1" t="s">
        <v>290</v>
      </c>
      <c r="B146">
        <v>0.20110756263203619</v>
      </c>
      <c r="C146">
        <v>0.44648977442561649</v>
      </c>
      <c r="D146">
        <v>0.81446991575810768</v>
      </c>
      <c r="E146">
        <v>0.24538221179358041</v>
      </c>
      <c r="F146" s="8">
        <f t="shared" si="6"/>
        <v>-1.06884473532095E-2</v>
      </c>
      <c r="G146" s="8">
        <f t="shared" si="7"/>
        <v>4.9561680797005403E-2</v>
      </c>
      <c r="I146" s="10" t="s">
        <v>291</v>
      </c>
      <c r="J146" s="11">
        <v>-1.06884473532095E-2</v>
      </c>
      <c r="L146" s="12" t="str">
        <f>_xlfn.XLOOKUP(I146,Sheet!$B$2:$B$900,Sheet!$A$2:$A$900)</f>
        <v>ESS</v>
      </c>
      <c r="M146" s="9">
        <f t="shared" si="8"/>
        <v>-1.06884473532095E-2</v>
      </c>
      <c r="P146" s="15"/>
      <c r="R146" s="10" t="s">
        <v>290</v>
      </c>
      <c r="S146" s="11">
        <v>4.9561680797005403E-2</v>
      </c>
      <c r="V146" s="16"/>
    </row>
    <row r="147" spans="1:22">
      <c r="A147" s="1" t="s">
        <v>292</v>
      </c>
      <c r="B147">
        <v>0.25224362879244161</v>
      </c>
      <c r="C147">
        <v>0.40712291262219541</v>
      </c>
      <c r="D147">
        <v>1.0219241295218799</v>
      </c>
      <c r="E147">
        <v>0.15487928382975369</v>
      </c>
      <c r="F147" s="8">
        <f t="shared" si="6"/>
        <v>-7.4902163396762004E-3</v>
      </c>
      <c r="G147" s="8">
        <f t="shared" si="7"/>
        <v>8.7873046234984001E-2</v>
      </c>
      <c r="I147" s="10" t="s">
        <v>293</v>
      </c>
      <c r="J147" s="11">
        <v>-7.4902163396762004E-3</v>
      </c>
      <c r="L147" s="12" t="str">
        <f>_xlfn.XLOOKUP(I147,Sheet!$B$2:$B$900,Sheet!$A$2:$A$900)</f>
        <v>ETN</v>
      </c>
      <c r="M147" s="9">
        <f t="shared" si="8"/>
        <v>-7.4902163396762004E-3</v>
      </c>
      <c r="P147" s="15"/>
      <c r="R147" s="10" t="s">
        <v>292</v>
      </c>
      <c r="S147" s="11">
        <v>8.7873046234984001E-2</v>
      </c>
      <c r="V147" s="16"/>
    </row>
    <row r="148" spans="1:22">
      <c r="A148" s="1" t="s">
        <v>294</v>
      </c>
      <c r="B148">
        <v>0.1216004201812306</v>
      </c>
      <c r="C148">
        <v>0.17864681959279219</v>
      </c>
      <c r="D148">
        <v>0.49191691228699808</v>
      </c>
      <c r="E148">
        <v>5.7046399411561602E-2</v>
      </c>
      <c r="F148" s="8">
        <f t="shared" si="6"/>
        <v>-1.13220611670461E-2</v>
      </c>
      <c r="G148" s="8">
        <f t="shared" si="7"/>
        <v>9.3695443144568402E-2</v>
      </c>
      <c r="I148" s="10" t="s">
        <v>295</v>
      </c>
      <c r="J148" s="11">
        <v>-1.13220611670461E-2</v>
      </c>
      <c r="L148" s="12" t="str">
        <f>_xlfn.XLOOKUP(I148,Sheet!$B$2:$B$900,Sheet!$A$2:$A$900)</f>
        <v>ETR</v>
      </c>
      <c r="M148" s="9">
        <f t="shared" si="8"/>
        <v>-1.13220611670461E-2</v>
      </c>
      <c r="P148" s="15"/>
      <c r="R148" s="10" t="s">
        <v>294</v>
      </c>
      <c r="S148" s="11">
        <v>9.3695443144568402E-2</v>
      </c>
      <c r="V148" s="16"/>
    </row>
    <row r="149" spans="1:22">
      <c r="A149" s="1" t="s">
        <v>296</v>
      </c>
      <c r="B149">
        <v>8.0351068338103029E-2</v>
      </c>
      <c r="C149">
        <v>0.263319578422469</v>
      </c>
      <c r="D149">
        <v>0.32457216918458121</v>
      </c>
      <c r="E149">
        <v>0.18296851008436599</v>
      </c>
      <c r="F149" s="8">
        <f t="shared" si="6"/>
        <v>-1.13038144055271E-2</v>
      </c>
      <c r="G149" s="8">
        <f t="shared" si="7"/>
        <v>5.5257463191442001E-2</v>
      </c>
      <c r="I149" s="10" t="s">
        <v>297</v>
      </c>
      <c r="J149" s="11">
        <v>-1.13038144055271E-2</v>
      </c>
      <c r="L149" s="12" t="str">
        <f>_xlfn.XLOOKUP(I149,Sheet!$B$2:$B$900,Sheet!$A$2:$A$900)</f>
        <v>EVRG</v>
      </c>
      <c r="M149" s="9">
        <f t="shared" si="8"/>
        <v>-1.13038144055271E-2</v>
      </c>
      <c r="P149" s="15"/>
      <c r="R149" s="10" t="s">
        <v>296</v>
      </c>
      <c r="S149" s="11">
        <v>5.5257463191442001E-2</v>
      </c>
      <c r="V149" s="16"/>
    </row>
    <row r="150" spans="1:22">
      <c r="A150" s="1" t="s">
        <v>298</v>
      </c>
      <c r="B150">
        <v>0.25648424365130668</v>
      </c>
      <c r="C150">
        <v>0.38040014800946759</v>
      </c>
      <c r="D150">
        <v>1.039127905398211</v>
      </c>
      <c r="E150">
        <v>0.1239159043581609</v>
      </c>
      <c r="F150" s="8">
        <f t="shared" si="6"/>
        <v>-9.3728821500160993E-3</v>
      </c>
      <c r="G150" s="8">
        <f t="shared" si="7"/>
        <v>0.13103979263135451</v>
      </c>
      <c r="I150" s="10" t="s">
        <v>299</v>
      </c>
      <c r="J150" s="11">
        <v>-9.3728821500160993E-3</v>
      </c>
      <c r="L150" s="12" t="str">
        <f>_xlfn.XLOOKUP(I150,Sheet!$B$2:$B$900,Sheet!$A$2:$A$900)</f>
        <v>EW</v>
      </c>
      <c r="M150" s="9">
        <f t="shared" si="8"/>
        <v>-9.3728821500160993E-3</v>
      </c>
      <c r="P150" s="15"/>
      <c r="R150" s="10" t="s">
        <v>298</v>
      </c>
      <c r="S150" s="11">
        <v>0.13103979263135451</v>
      </c>
      <c r="V150" s="16"/>
    </row>
    <row r="151" spans="1:22">
      <c r="A151" s="1" t="s">
        <v>300</v>
      </c>
      <c r="B151">
        <v>0.17311217221283479</v>
      </c>
      <c r="C151">
        <v>0.36412401766458419</v>
      </c>
      <c r="D151">
        <v>0.70089524831678973</v>
      </c>
      <c r="E151">
        <v>0.19101184545174951</v>
      </c>
      <c r="F151" s="8">
        <f t="shared" si="6"/>
        <v>-1.02739731108458E-2</v>
      </c>
      <c r="G151" s="8">
        <f t="shared" si="7"/>
        <v>6.8559182846211195E-2</v>
      </c>
      <c r="I151" s="10" t="s">
        <v>301</v>
      </c>
      <c r="J151" s="11">
        <v>-1.02739731108458E-2</v>
      </c>
      <c r="L151" s="12" t="str">
        <f>_xlfn.XLOOKUP(I151,Sheet!$B$2:$B$900,Sheet!$A$2:$A$900)</f>
        <v>EXC</v>
      </c>
      <c r="M151" s="9">
        <f t="shared" si="8"/>
        <v>-1.02739731108458E-2</v>
      </c>
      <c r="P151" s="15"/>
      <c r="R151" s="10" t="s">
        <v>300</v>
      </c>
      <c r="S151" s="11">
        <v>6.8559182846211195E-2</v>
      </c>
      <c r="V151" s="16"/>
    </row>
    <row r="152" spans="1:22">
      <c r="A152" s="1" t="s">
        <v>302</v>
      </c>
      <c r="B152">
        <v>0.2121882230875525</v>
      </c>
      <c r="C152">
        <v>0.37953465136032999</v>
      </c>
      <c r="D152">
        <v>0.85942311367465707</v>
      </c>
      <c r="E152">
        <v>0.16734642827277749</v>
      </c>
      <c r="F152" s="8">
        <f t="shared" si="6"/>
        <v>-1.1842243331729001E-2</v>
      </c>
      <c r="G152" s="8">
        <f t="shared" si="7"/>
        <v>9.2561532833150703E-2</v>
      </c>
      <c r="I152" s="10" t="s">
        <v>303</v>
      </c>
      <c r="J152" s="11">
        <v>-1.1842243331729001E-2</v>
      </c>
      <c r="L152" s="12" t="str">
        <f>_xlfn.XLOOKUP(I152,Sheet!$B$2:$B$900,Sheet!$A$2:$A$900)</f>
        <v>EXPD</v>
      </c>
      <c r="M152" s="9">
        <f t="shared" si="8"/>
        <v>-1.1842243331729001E-2</v>
      </c>
      <c r="P152" s="15"/>
      <c r="R152" s="10" t="s">
        <v>302</v>
      </c>
      <c r="S152" s="11">
        <v>9.2561532833150703E-2</v>
      </c>
      <c r="V152" s="16"/>
    </row>
    <row r="153" spans="1:22">
      <c r="A153" s="1" t="s">
        <v>304</v>
      </c>
      <c r="B153">
        <v>0.34741621428431091</v>
      </c>
      <c r="C153">
        <v>0.39169695786479458</v>
      </c>
      <c r="D153">
        <v>1.408030362902204</v>
      </c>
      <c r="E153">
        <v>4.4280743580483728E-2</v>
      </c>
      <c r="F153" s="8">
        <f t="shared" si="6"/>
        <v>-8.9583384180910008E-3</v>
      </c>
      <c r="G153" s="8">
        <f t="shared" si="7"/>
        <v>-3.0872188567008099E-2</v>
      </c>
      <c r="I153" s="10" t="s">
        <v>305</v>
      </c>
      <c r="J153" s="11">
        <v>-8.9583384180910008E-3</v>
      </c>
      <c r="L153" s="12" t="str">
        <f>_xlfn.XLOOKUP(I153,Sheet!$B$2:$B$900,Sheet!$A$2:$A$900)</f>
        <v>EXPE</v>
      </c>
      <c r="M153" s="9">
        <f t="shared" si="8"/>
        <v>-8.9583384180910008E-3</v>
      </c>
      <c r="P153" s="15"/>
      <c r="R153" s="10" t="s">
        <v>304</v>
      </c>
      <c r="S153" s="11">
        <v>-3.0872188567008099E-2</v>
      </c>
      <c r="V153" s="16"/>
    </row>
    <row r="154" spans="1:22">
      <c r="A154" s="1" t="s">
        <v>306</v>
      </c>
      <c r="B154">
        <v>0.13196068168173999</v>
      </c>
      <c r="C154">
        <v>0.72086297414156686</v>
      </c>
      <c r="D154">
        <v>0.53394751935859652</v>
      </c>
      <c r="E154">
        <v>0.58890229245982684</v>
      </c>
      <c r="F154" s="8">
        <f t="shared" si="6"/>
        <v>-1.2033309208778801E-2</v>
      </c>
      <c r="G154" s="8">
        <f t="shared" si="7"/>
        <v>7.95654337511566E-2</v>
      </c>
      <c r="I154" s="10" t="s">
        <v>307</v>
      </c>
      <c r="J154" s="11">
        <v>-1.2033309208778801E-2</v>
      </c>
      <c r="L154" s="12" t="str">
        <f>_xlfn.XLOOKUP(I154,Sheet!$B$2:$B$900,Sheet!$A$2:$A$900)</f>
        <v>EXR</v>
      </c>
      <c r="M154" s="9">
        <f t="shared" si="8"/>
        <v>-1.2033309208778801E-2</v>
      </c>
      <c r="P154" s="15"/>
      <c r="R154" s="10" t="s">
        <v>306</v>
      </c>
      <c r="S154" s="11">
        <v>7.95654337511566E-2</v>
      </c>
      <c r="V154" s="16"/>
    </row>
    <row r="155" spans="1:22">
      <c r="A155" s="1" t="s">
        <v>308</v>
      </c>
      <c r="B155">
        <v>0.3007768699155432</v>
      </c>
      <c r="C155">
        <v>0.95204415410329657</v>
      </c>
      <c r="D155">
        <v>1.2188189267676759</v>
      </c>
      <c r="E155">
        <v>0.65126728418775337</v>
      </c>
      <c r="F155" s="8">
        <f t="shared" si="6"/>
        <v>-9.0200739161894992E-3</v>
      </c>
      <c r="G155" s="8">
        <f t="shared" si="7"/>
        <v>-9.8086139468864797E-2</v>
      </c>
      <c r="I155" s="10" t="s">
        <v>309</v>
      </c>
      <c r="J155" s="11">
        <v>-9.0200739161894992E-3</v>
      </c>
      <c r="L155" s="12" t="str">
        <f>_xlfn.XLOOKUP(I155,Sheet!$B$2:$B$900,Sheet!$A$2:$A$900)</f>
        <v>F</v>
      </c>
      <c r="M155" s="9">
        <f t="shared" si="8"/>
        <v>-9.0200739161894992E-3</v>
      </c>
      <c r="P155" s="15"/>
      <c r="R155" s="10" t="s">
        <v>308</v>
      </c>
      <c r="S155" s="11">
        <v>-9.8086139468864797E-2</v>
      </c>
      <c r="V155" s="16"/>
    </row>
    <row r="156" spans="1:22">
      <c r="A156" s="1" t="s">
        <v>310</v>
      </c>
      <c r="B156">
        <v>0.22542866938175729</v>
      </c>
      <c r="C156">
        <v>0.31366714924673539</v>
      </c>
      <c r="D156">
        <v>0.91313835972486168</v>
      </c>
      <c r="E156">
        <v>8.8238479864978098E-2</v>
      </c>
      <c r="F156" s="8">
        <f t="shared" si="6"/>
        <v>-9.5377682396026002E-3</v>
      </c>
      <c r="G156" s="8">
        <f t="shared" si="7"/>
        <v>0.120265265490405</v>
      </c>
      <c r="I156" s="10" t="s">
        <v>311</v>
      </c>
      <c r="J156" s="11">
        <v>-9.5377682396026002E-3</v>
      </c>
      <c r="L156" s="12" t="str">
        <f>_xlfn.XLOOKUP(I156,Sheet!$B$2:$B$900,Sheet!$A$2:$A$900)</f>
        <v>FAST</v>
      </c>
      <c r="M156" s="9">
        <f t="shared" si="8"/>
        <v>-9.5377682396026002E-3</v>
      </c>
      <c r="P156" s="15"/>
      <c r="R156" s="10" t="s">
        <v>310</v>
      </c>
      <c r="S156" s="11">
        <v>0.120265265490405</v>
      </c>
      <c r="V156" s="16"/>
    </row>
    <row r="157" spans="1:22">
      <c r="A157" s="1" t="s">
        <v>312</v>
      </c>
      <c r="B157">
        <v>0.44854892217031728</v>
      </c>
      <c r="C157">
        <v>0.60824686903593472</v>
      </c>
      <c r="D157">
        <v>1.818316252600497</v>
      </c>
      <c r="E157">
        <v>0.15969794686561739</v>
      </c>
      <c r="F157" s="8">
        <f t="shared" si="6"/>
        <v>-8.5334474556004996E-3</v>
      </c>
      <c r="G157" s="8">
        <f t="shared" si="7"/>
        <v>3.6763241319932E-2</v>
      </c>
      <c r="I157" s="10" t="s">
        <v>313</v>
      </c>
      <c r="J157" s="11">
        <v>-8.5334474556004996E-3</v>
      </c>
      <c r="L157" s="12" t="str">
        <f>_xlfn.XLOOKUP(I157,Sheet!$B$2:$B$900,Sheet!$A$2:$A$900)</f>
        <v>FCX</v>
      </c>
      <c r="M157" s="9">
        <f t="shared" si="8"/>
        <v>-8.5334474556004996E-3</v>
      </c>
      <c r="P157" s="15"/>
      <c r="R157" s="10" t="s">
        <v>312</v>
      </c>
      <c r="S157" s="11">
        <v>3.6763241319932E-2</v>
      </c>
      <c r="V157" s="16"/>
    </row>
    <row r="158" spans="1:22">
      <c r="A158" s="1" t="s">
        <v>314</v>
      </c>
      <c r="B158">
        <v>0.15904247461593529</v>
      </c>
      <c r="C158">
        <v>0.41038018688411659</v>
      </c>
      <c r="D158">
        <v>0.64381580767888524</v>
      </c>
      <c r="E158">
        <v>0.2513377122681813</v>
      </c>
      <c r="F158" s="8">
        <f t="shared" si="6"/>
        <v>-9.3637726813093E-3</v>
      </c>
      <c r="G158" s="8">
        <f t="shared" si="7"/>
        <v>0.10657213533259199</v>
      </c>
      <c r="I158" s="10" t="s">
        <v>315</v>
      </c>
      <c r="J158" s="11">
        <v>-9.3637726813093E-3</v>
      </c>
      <c r="L158" s="12" t="str">
        <f>_xlfn.XLOOKUP(I158,Sheet!$B$2:$B$900,Sheet!$A$2:$A$900)</f>
        <v>FDS</v>
      </c>
      <c r="M158" s="9">
        <f t="shared" si="8"/>
        <v>-9.3637726813093E-3</v>
      </c>
      <c r="P158" s="15"/>
      <c r="R158" s="10" t="s">
        <v>314</v>
      </c>
      <c r="S158" s="11">
        <v>0.10657213533259199</v>
      </c>
      <c r="V158" s="16"/>
    </row>
    <row r="159" spans="1:22">
      <c r="A159" s="1" t="s">
        <v>316</v>
      </c>
      <c r="B159">
        <v>0.23196112593746959</v>
      </c>
      <c r="C159">
        <v>4.3106650833404148E-2</v>
      </c>
      <c r="D159">
        <v>0.93963992193851109</v>
      </c>
      <c r="E159">
        <v>-0.18885447510406539</v>
      </c>
      <c r="F159" s="8">
        <f t="shared" si="6"/>
        <v>-8.5125080174396003E-3</v>
      </c>
      <c r="G159" s="8">
        <f t="shared" si="7"/>
        <v>2.0448925468083301E-2</v>
      </c>
      <c r="I159" s="10" t="s">
        <v>317</v>
      </c>
      <c r="J159" s="11">
        <v>-8.5125080174396003E-3</v>
      </c>
      <c r="L159" s="12" t="str">
        <f>_xlfn.XLOOKUP(I159,Sheet!$B$2:$B$900,Sheet!$A$2:$A$900)</f>
        <v>FDX</v>
      </c>
      <c r="M159" s="9">
        <f t="shared" si="8"/>
        <v>-8.5125080174396003E-3</v>
      </c>
      <c r="P159" s="15"/>
      <c r="R159" s="10" t="s">
        <v>316</v>
      </c>
      <c r="S159" s="11">
        <v>2.0448925468083301E-2</v>
      </c>
      <c r="V159" s="16"/>
    </row>
    <row r="160" spans="1:22">
      <c r="A160" s="1" t="s">
        <v>318</v>
      </c>
      <c r="B160">
        <v>0.13463765584848381</v>
      </c>
      <c r="C160">
        <v>0.36842387480847949</v>
      </c>
      <c r="D160">
        <v>0.54480775192489772</v>
      </c>
      <c r="E160">
        <v>0.23378621895999571</v>
      </c>
      <c r="F160" s="8">
        <f t="shared" si="6"/>
        <v>-1.0683308376861199E-2</v>
      </c>
      <c r="G160" s="8">
        <f t="shared" si="7"/>
        <v>7.0870820749485697E-2</v>
      </c>
      <c r="I160" s="10" t="s">
        <v>319</v>
      </c>
      <c r="J160" s="11">
        <v>-1.0683308376861199E-2</v>
      </c>
      <c r="L160" s="12" t="str">
        <f>_xlfn.XLOOKUP(I160,Sheet!$B$2:$B$900,Sheet!$A$2:$A$900)</f>
        <v>FE</v>
      </c>
      <c r="M160" s="9">
        <f t="shared" si="8"/>
        <v>-1.0683308376861199E-2</v>
      </c>
      <c r="P160" s="15"/>
      <c r="R160" s="10" t="s">
        <v>318</v>
      </c>
      <c r="S160" s="11">
        <v>7.0870820749485697E-2</v>
      </c>
      <c r="V160" s="16"/>
    </row>
    <row r="161" spans="1:22">
      <c r="A161" s="1" t="s">
        <v>320</v>
      </c>
      <c r="B161">
        <v>0.2673171165769479</v>
      </c>
      <c r="C161">
        <v>0.36555924501011922</v>
      </c>
      <c r="D161">
        <v>1.0830758525974</v>
      </c>
      <c r="E161">
        <v>9.8242128433171261E-2</v>
      </c>
      <c r="F161" s="8">
        <f t="shared" si="6"/>
        <v>-1.0201268982787301E-2</v>
      </c>
      <c r="G161" s="8">
        <f t="shared" si="7"/>
        <v>3.7338673709579301E-2</v>
      </c>
      <c r="I161" s="10" t="s">
        <v>321</v>
      </c>
      <c r="J161" s="11">
        <v>-1.0201268982787301E-2</v>
      </c>
      <c r="L161" s="12" t="str">
        <f>_xlfn.XLOOKUP(I161,Sheet!$B$2:$B$900,Sheet!$A$2:$A$900)</f>
        <v>FFIV</v>
      </c>
      <c r="M161" s="9">
        <f t="shared" si="8"/>
        <v>-1.0201268982787301E-2</v>
      </c>
      <c r="P161" s="15"/>
      <c r="R161" s="10" t="s">
        <v>320</v>
      </c>
      <c r="S161" s="11">
        <v>3.7338673709579301E-2</v>
      </c>
      <c r="V161" s="16"/>
    </row>
    <row r="162" spans="1:22">
      <c r="A162" s="1" t="s">
        <v>322</v>
      </c>
      <c r="B162">
        <v>0.2234748539330827</v>
      </c>
      <c r="C162">
        <v>-6.0179337296451529E-2</v>
      </c>
      <c r="D162">
        <v>0.90521191410284463</v>
      </c>
      <c r="E162">
        <v>-0.28365419122953422</v>
      </c>
      <c r="F162" s="8">
        <f t="shared" si="6"/>
        <v>-8.5284435215089004E-3</v>
      </c>
      <c r="G162" s="8">
        <f t="shared" si="7"/>
        <v>0.1136003483163799</v>
      </c>
      <c r="I162" s="10" t="s">
        <v>323</v>
      </c>
      <c r="J162" s="11">
        <v>-8.5284435215089004E-3</v>
      </c>
      <c r="L162" s="12" t="str">
        <f>_xlfn.XLOOKUP(I162,Sheet!$B$2:$B$900,Sheet!$A$2:$A$900)</f>
        <v>FI</v>
      </c>
      <c r="M162" s="9">
        <f t="shared" si="8"/>
        <v>-8.5284435215089004E-3</v>
      </c>
      <c r="P162" s="15"/>
      <c r="R162" s="10" t="s">
        <v>322</v>
      </c>
      <c r="S162" s="11">
        <v>0.1136003483163799</v>
      </c>
      <c r="V162" s="16"/>
    </row>
    <row r="163" spans="1:22">
      <c r="A163" s="1" t="s">
        <v>324</v>
      </c>
      <c r="B163">
        <v>0.31247439335784022</v>
      </c>
      <c r="C163">
        <v>-0.11743280893614561</v>
      </c>
      <c r="D163">
        <v>1.266274679838177</v>
      </c>
      <c r="E163">
        <v>-0.42990720229398582</v>
      </c>
      <c r="F163" s="8">
        <f t="shared" si="6"/>
        <v>-7.6516315208094996E-3</v>
      </c>
      <c r="G163" s="8">
        <f t="shared" si="7"/>
        <v>0.141637678528621</v>
      </c>
      <c r="I163" s="10" t="s">
        <v>325</v>
      </c>
      <c r="J163" s="11">
        <v>-7.6516315208094996E-3</v>
      </c>
      <c r="L163" s="12" t="str">
        <f>_xlfn.XLOOKUP(I163,Sheet!$B$2:$B$900,Sheet!$A$2:$A$900)</f>
        <v>FICO</v>
      </c>
      <c r="M163" s="9">
        <f t="shared" si="8"/>
        <v>-7.6516315208094996E-3</v>
      </c>
      <c r="P163" s="15"/>
      <c r="R163" s="10" t="s">
        <v>324</v>
      </c>
      <c r="S163" s="11">
        <v>0.141637678528621</v>
      </c>
      <c r="V163" s="16"/>
    </row>
    <row r="164" spans="1:22">
      <c r="A164" s="1" t="s">
        <v>326</v>
      </c>
      <c r="B164">
        <v>0.21106163776857889</v>
      </c>
      <c r="C164">
        <v>-0.21050008620444699</v>
      </c>
      <c r="D164">
        <v>0.85485266293148954</v>
      </c>
      <c r="E164">
        <v>-0.42156172397302588</v>
      </c>
      <c r="F164" s="8">
        <f t="shared" si="6"/>
        <v>-8.7792485303874006E-3</v>
      </c>
      <c r="G164" s="8">
        <f t="shared" si="7"/>
        <v>0.109668860312249</v>
      </c>
      <c r="I164" s="10" t="s">
        <v>327</v>
      </c>
      <c r="J164" s="11">
        <v>-8.7792485303874006E-3</v>
      </c>
      <c r="L164" s="12" t="str">
        <f>_xlfn.XLOOKUP(I164,Sheet!$B$2:$B$900,Sheet!$A$2:$A$900)</f>
        <v>FIS</v>
      </c>
      <c r="M164" s="9">
        <f t="shared" si="8"/>
        <v>-8.7792485303874006E-3</v>
      </c>
      <c r="P164" s="15"/>
      <c r="R164" s="10" t="s">
        <v>326</v>
      </c>
      <c r="S164" s="11">
        <v>0.109668860312249</v>
      </c>
      <c r="V164" s="16"/>
    </row>
    <row r="165" spans="1:22">
      <c r="A165" s="1" t="s">
        <v>328</v>
      </c>
      <c r="B165">
        <v>0.30567965139389092</v>
      </c>
      <c r="C165">
        <v>0.53437662705502031</v>
      </c>
      <c r="D165">
        <v>1.2387090503774141</v>
      </c>
      <c r="E165">
        <v>0.22869697566112951</v>
      </c>
      <c r="F165" s="8">
        <f t="shared" si="6"/>
        <v>-7.5514719402096E-3</v>
      </c>
      <c r="G165" s="8">
        <f t="shared" si="7"/>
        <v>4.5471921184625702E-2</v>
      </c>
      <c r="I165" s="10" t="s">
        <v>329</v>
      </c>
      <c r="J165" s="11">
        <v>-7.5514719402096E-3</v>
      </c>
      <c r="L165" s="12" t="str">
        <f>_xlfn.XLOOKUP(I165,Sheet!$B$2:$B$900,Sheet!$A$2:$A$900)</f>
        <v>FITB</v>
      </c>
      <c r="M165" s="9">
        <f t="shared" si="8"/>
        <v>-7.5514719402096E-3</v>
      </c>
      <c r="P165" s="15"/>
      <c r="R165" s="10" t="s">
        <v>328</v>
      </c>
      <c r="S165" s="11">
        <v>4.5471921184625702E-2</v>
      </c>
      <c r="V165" s="16"/>
    </row>
    <row r="166" spans="1:22">
      <c r="A166" s="1" t="s">
        <v>330</v>
      </c>
      <c r="B166">
        <v>0.26584611504510253</v>
      </c>
      <c r="C166">
        <v>1.435032788206325E-2</v>
      </c>
      <c r="D166">
        <v>1.0771081376527849</v>
      </c>
      <c r="E166">
        <v>-0.25149578716303927</v>
      </c>
      <c r="F166" s="8">
        <f t="shared" si="6"/>
        <v>-8.3551340023401994E-3</v>
      </c>
      <c r="G166" s="8">
        <f t="shared" si="7"/>
        <v>0.12267395314968239</v>
      </c>
      <c r="I166" s="10" t="s">
        <v>331</v>
      </c>
      <c r="J166" s="11">
        <v>-8.3551340023401994E-3</v>
      </c>
      <c r="L166" s="12" t="str">
        <f>_xlfn.XLOOKUP(I166,Sheet!$B$2:$B$900,Sheet!$A$2:$A$900)</f>
        <v>FMC</v>
      </c>
      <c r="M166" s="9">
        <f t="shared" si="8"/>
        <v>-8.3551340023401994E-3</v>
      </c>
      <c r="P166" s="15"/>
      <c r="R166" s="10" t="s">
        <v>330</v>
      </c>
      <c r="S166" s="11">
        <v>0.12267395314968239</v>
      </c>
      <c r="V166" s="16"/>
    </row>
    <row r="167" spans="1:22">
      <c r="A167" s="1" t="s">
        <v>332</v>
      </c>
      <c r="B167">
        <v>0.22652472716689359</v>
      </c>
      <c r="C167">
        <v>0.53976381112033522</v>
      </c>
      <c r="D167">
        <v>0.91758496313275484</v>
      </c>
      <c r="E167">
        <v>0.31323908395344158</v>
      </c>
      <c r="F167" s="8">
        <f t="shared" si="6"/>
        <v>-9.6867166452130008E-3</v>
      </c>
      <c r="G167" s="8">
        <f t="shared" si="7"/>
        <v>-8.35482756146637E-2</v>
      </c>
      <c r="I167" s="10" t="s">
        <v>333</v>
      </c>
      <c r="J167" s="11">
        <v>-9.6867166452130008E-3</v>
      </c>
      <c r="L167" s="12" t="str">
        <f>_xlfn.XLOOKUP(I167,Sheet!$B$2:$B$900,Sheet!$A$2:$A$900)</f>
        <v>FRT</v>
      </c>
      <c r="M167" s="9">
        <f t="shared" si="8"/>
        <v>-9.6867166452130008E-3</v>
      </c>
      <c r="P167" s="15"/>
      <c r="R167" s="10" t="s">
        <v>332</v>
      </c>
      <c r="S167" s="11">
        <v>-8.35482756146637E-2</v>
      </c>
      <c r="V167" s="16"/>
    </row>
    <row r="168" spans="1:22">
      <c r="A168" s="1" t="s">
        <v>334</v>
      </c>
      <c r="B168">
        <v>0.32673518560354192</v>
      </c>
      <c r="C168">
        <v>-2.3464977615132221E-2</v>
      </c>
      <c r="D168">
        <v>1.324129373503903</v>
      </c>
      <c r="E168">
        <v>-0.35020016321867409</v>
      </c>
      <c r="F168" s="8">
        <f t="shared" si="6"/>
        <v>-9.3244043981955994E-3</v>
      </c>
      <c r="G168" s="8">
        <f t="shared" si="7"/>
        <v>5.8500005741147901E-2</v>
      </c>
      <c r="I168" s="10" t="s">
        <v>335</v>
      </c>
      <c r="J168" s="11">
        <v>-9.3244043981955994E-3</v>
      </c>
      <c r="L168" s="12" t="str">
        <f>_xlfn.XLOOKUP(I168,Sheet!$B$2:$B$900,Sheet!$A$2:$A$900)</f>
        <v>FSLR</v>
      </c>
      <c r="M168" s="9">
        <f t="shared" si="8"/>
        <v>-9.3244043981955994E-3</v>
      </c>
      <c r="P168" s="15"/>
      <c r="R168" s="10" t="s">
        <v>334</v>
      </c>
      <c r="S168" s="11">
        <v>5.8500005741147901E-2</v>
      </c>
      <c r="V168" s="16"/>
    </row>
    <row r="169" spans="1:22">
      <c r="A169" s="1" t="s">
        <v>336</v>
      </c>
      <c r="B169">
        <v>0.16618917344056061</v>
      </c>
      <c r="C169">
        <v>0.37883261381971611</v>
      </c>
      <c r="D169">
        <v>0.67280929304043802</v>
      </c>
      <c r="E169">
        <v>0.21264344037915561</v>
      </c>
      <c r="F169" s="8">
        <f t="shared" si="6"/>
        <v>-1.04832428153681E-2</v>
      </c>
      <c r="G169" s="8">
        <f t="shared" si="7"/>
        <v>1.0857910691895E-2</v>
      </c>
      <c r="I169" s="10" t="s">
        <v>337</v>
      </c>
      <c r="J169" s="11">
        <v>-1.04832428153681E-2</v>
      </c>
      <c r="L169" s="12" t="str">
        <f>_xlfn.XLOOKUP(I169,Sheet!$B$2:$B$900,Sheet!$A$2:$A$900)</f>
        <v>GD</v>
      </c>
      <c r="M169" s="9">
        <f t="shared" si="8"/>
        <v>-1.04832428153681E-2</v>
      </c>
      <c r="P169" s="15"/>
      <c r="R169" s="10" t="s">
        <v>336</v>
      </c>
      <c r="S169" s="11">
        <v>1.0857910691895E-2</v>
      </c>
      <c r="V169" s="16"/>
    </row>
    <row r="170" spans="1:22">
      <c r="A170" s="1" t="s">
        <v>338</v>
      </c>
      <c r="B170">
        <v>0.25426832767337598</v>
      </c>
      <c r="C170">
        <v>0.14500844895203771</v>
      </c>
      <c r="D170">
        <v>1.0301381425657281</v>
      </c>
      <c r="E170">
        <v>-0.1092598787213383</v>
      </c>
      <c r="F170" s="8">
        <f t="shared" si="6"/>
        <v>-8.8463695253471007E-3</v>
      </c>
      <c r="G170" s="8">
        <f t="shared" si="7"/>
        <v>-2.999933577569625</v>
      </c>
      <c r="I170" s="10" t="s">
        <v>339</v>
      </c>
      <c r="J170" s="11">
        <v>-8.8463695253471007E-3</v>
      </c>
      <c r="L170" s="12" t="str">
        <f>_xlfn.XLOOKUP(I170,Sheet!$B$2:$B$900,Sheet!$A$2:$A$900)</f>
        <v>GE</v>
      </c>
      <c r="M170" s="9">
        <f t="shared" si="8"/>
        <v>-8.8463695253471007E-3</v>
      </c>
      <c r="P170" s="15"/>
      <c r="R170" s="10" t="s">
        <v>338</v>
      </c>
      <c r="S170" s="11">
        <v>-2.999933577569625</v>
      </c>
      <c r="V170" s="16"/>
    </row>
    <row r="171" spans="1:22">
      <c r="A171" s="1" t="s">
        <v>340</v>
      </c>
      <c r="B171">
        <v>0.121442834259119</v>
      </c>
      <c r="C171">
        <v>0.28183570829058868</v>
      </c>
      <c r="D171">
        <v>0.49127760101363321</v>
      </c>
      <c r="E171">
        <v>0.16039287403146971</v>
      </c>
      <c r="F171" s="8">
        <f t="shared" si="6"/>
        <v>-1.04465898339708E-2</v>
      </c>
      <c r="G171" s="8">
        <f t="shared" si="7"/>
        <v>7.4485268829164994E-2</v>
      </c>
      <c r="I171" s="10" t="s">
        <v>341</v>
      </c>
      <c r="J171" s="11">
        <v>-1.04465898339708E-2</v>
      </c>
      <c r="L171" s="12" t="str">
        <f>_xlfn.XLOOKUP(I171,Sheet!$B$2:$B$900,Sheet!$A$2:$A$900)</f>
        <v>GEN</v>
      </c>
      <c r="M171" s="9">
        <f t="shared" si="8"/>
        <v>-1.04465898339708E-2</v>
      </c>
      <c r="P171" s="15"/>
      <c r="R171" s="10" t="s">
        <v>340</v>
      </c>
      <c r="S171" s="11">
        <v>7.4485268829164994E-2</v>
      </c>
      <c r="V171" s="16"/>
    </row>
    <row r="172" spans="1:22">
      <c r="A172" s="1" t="s">
        <v>342</v>
      </c>
      <c r="B172">
        <v>8.4876619217081423E-2</v>
      </c>
      <c r="C172">
        <v>0.28020004224454192</v>
      </c>
      <c r="D172">
        <v>0.34293190371131249</v>
      </c>
      <c r="E172">
        <v>0.19532342302746039</v>
      </c>
      <c r="F172" s="8">
        <f t="shared" si="6"/>
        <v>-1.1597295338312099E-2</v>
      </c>
      <c r="G172" s="8">
        <f t="shared" si="7"/>
        <v>-2.05486937171327E-2</v>
      </c>
      <c r="I172" s="10" t="s">
        <v>343</v>
      </c>
      <c r="J172" s="11">
        <v>-1.1597295338312099E-2</v>
      </c>
      <c r="L172" s="12" t="str">
        <f>_xlfn.XLOOKUP(I172,Sheet!$B$2:$B$900,Sheet!$A$2:$A$900)</f>
        <v>GILD</v>
      </c>
      <c r="M172" s="9">
        <f t="shared" si="8"/>
        <v>-1.1597295338312099E-2</v>
      </c>
      <c r="P172" s="15"/>
      <c r="R172" s="10" t="s">
        <v>342</v>
      </c>
      <c r="S172" s="11">
        <v>-2.05486937171327E-2</v>
      </c>
      <c r="V172" s="16"/>
    </row>
    <row r="173" spans="1:22">
      <c r="A173" s="1" t="s">
        <v>344</v>
      </c>
      <c r="B173">
        <v>4.2662458154261028E-2</v>
      </c>
      <c r="C173">
        <v>0.18889166220311859</v>
      </c>
      <c r="D173">
        <v>0.17167302029400369</v>
      </c>
      <c r="E173">
        <v>0.14622920404885759</v>
      </c>
      <c r="F173" s="8">
        <f t="shared" si="6"/>
        <v>-1.32418941536645E-2</v>
      </c>
      <c r="G173" s="8">
        <f t="shared" si="7"/>
        <v>1.4732624771109801E-2</v>
      </c>
      <c r="I173" s="10" t="s">
        <v>345</v>
      </c>
      <c r="J173" s="11">
        <v>-1.32418941536645E-2</v>
      </c>
      <c r="L173" s="12" t="str">
        <f>_xlfn.XLOOKUP(I173,Sheet!$B$2:$B$900,Sheet!$A$2:$A$900)</f>
        <v>GIS</v>
      </c>
      <c r="M173" s="9">
        <f t="shared" si="8"/>
        <v>-1.32418941536645E-2</v>
      </c>
      <c r="P173" s="15"/>
      <c r="R173" s="10" t="s">
        <v>344</v>
      </c>
      <c r="S173" s="11">
        <v>1.4732624771109801E-2</v>
      </c>
      <c r="V173" s="16"/>
    </row>
    <row r="174" spans="1:22">
      <c r="A174" s="1" t="s">
        <v>346</v>
      </c>
      <c r="B174">
        <v>0.26751696363468869</v>
      </c>
      <c r="C174">
        <v>2.504545864651031E-2</v>
      </c>
      <c r="D174">
        <v>1.0838866133255829</v>
      </c>
      <c r="E174">
        <v>-0.2424715049881784</v>
      </c>
      <c r="F174" s="8">
        <f t="shared" si="6"/>
        <v>-7.2623177699419001E-3</v>
      </c>
      <c r="G174" s="8">
        <f t="shared" si="7"/>
        <v>6.3632234616243996E-2</v>
      </c>
      <c r="I174" s="10" t="s">
        <v>347</v>
      </c>
      <c r="J174" s="11">
        <v>-7.2623177699419001E-3</v>
      </c>
      <c r="L174" s="12" t="str">
        <f>_xlfn.XLOOKUP(I174,Sheet!$B$2:$B$900,Sheet!$A$2:$A$900)</f>
        <v>GL</v>
      </c>
      <c r="M174" s="9">
        <f t="shared" si="8"/>
        <v>-7.2623177699419001E-3</v>
      </c>
      <c r="P174" s="15"/>
      <c r="R174" s="10" t="s">
        <v>346</v>
      </c>
      <c r="S174" s="11">
        <v>6.3632234616243996E-2</v>
      </c>
      <c r="V174" s="16"/>
    </row>
    <row r="175" spans="1:22">
      <c r="A175" s="1" t="s">
        <v>348</v>
      </c>
      <c r="B175">
        <v>0.29894188122274479</v>
      </c>
      <c r="C175">
        <v>9.0605213052573963E-2</v>
      </c>
      <c r="D175">
        <v>1.2113745501248621</v>
      </c>
      <c r="E175">
        <v>-0.2083366681701708</v>
      </c>
      <c r="F175" s="8">
        <f t="shared" si="6"/>
        <v>-7.0843329102708002E-3</v>
      </c>
      <c r="G175" s="8">
        <f t="shared" si="7"/>
        <v>6.8899416874226294E-2</v>
      </c>
      <c r="I175" s="10" t="s">
        <v>349</v>
      </c>
      <c r="J175" s="11">
        <v>-7.0843329102708002E-3</v>
      </c>
      <c r="L175" s="12" t="str">
        <f>_xlfn.XLOOKUP(I175,Sheet!$B$2:$B$900,Sheet!$A$2:$A$900)</f>
        <v>GLW</v>
      </c>
      <c r="M175" s="9">
        <f t="shared" si="8"/>
        <v>-7.0843329102708002E-3</v>
      </c>
      <c r="P175" s="15"/>
      <c r="R175" s="10" t="s">
        <v>348</v>
      </c>
      <c r="S175" s="11">
        <v>6.8899416874226294E-2</v>
      </c>
      <c r="V175" s="16"/>
    </row>
    <row r="176" spans="1:22">
      <c r="A176" s="1" t="s">
        <v>350</v>
      </c>
      <c r="B176">
        <v>0.30909219918796549</v>
      </c>
      <c r="C176">
        <v>0.53014088770941525</v>
      </c>
      <c r="D176">
        <v>1.2525534360079069</v>
      </c>
      <c r="E176">
        <v>0.22104868852144971</v>
      </c>
      <c r="F176" s="8">
        <f t="shared" si="6"/>
        <v>-8.8118742752008004E-3</v>
      </c>
      <c r="G176" s="8">
        <f t="shared" si="7"/>
        <v>0.1053183016439119</v>
      </c>
      <c r="I176" s="10" t="s">
        <v>351</v>
      </c>
      <c r="J176" s="11">
        <v>-8.8118742752008004E-3</v>
      </c>
      <c r="L176" s="12" t="str">
        <f>_xlfn.XLOOKUP(I176,Sheet!$B$2:$B$900,Sheet!$A$2:$A$900)</f>
        <v>GOOG</v>
      </c>
      <c r="M176" s="9">
        <f t="shared" si="8"/>
        <v>-8.8118742752008004E-3</v>
      </c>
      <c r="P176" s="15"/>
      <c r="R176" s="10" t="s">
        <v>350</v>
      </c>
      <c r="S176" s="11">
        <v>0.1053183016439119</v>
      </c>
      <c r="V176" s="16"/>
    </row>
    <row r="177" spans="1:22">
      <c r="A177" s="1" t="s">
        <v>352</v>
      </c>
      <c r="B177">
        <v>0.31779527210680408</v>
      </c>
      <c r="C177">
        <v>0.53235815897492078</v>
      </c>
      <c r="D177">
        <v>1.287860984774817</v>
      </c>
      <c r="E177">
        <v>0.21456288686811659</v>
      </c>
      <c r="F177" s="8">
        <f t="shared" si="6"/>
        <v>-8.7593137042843005E-3</v>
      </c>
      <c r="G177" s="8">
        <f t="shared" si="7"/>
        <v>0.1023411429990701</v>
      </c>
      <c r="I177" s="10" t="s">
        <v>353</v>
      </c>
      <c r="J177" s="11">
        <v>-8.7593137042843005E-3</v>
      </c>
      <c r="L177" s="12" t="str">
        <f>_xlfn.XLOOKUP(I177,Sheet!$B$2:$B$900,Sheet!$A$2:$A$900)</f>
        <v>GOOGL</v>
      </c>
      <c r="M177" s="9">
        <f t="shared" si="8"/>
        <v>-8.7593137042843005E-3</v>
      </c>
      <c r="P177" s="15"/>
      <c r="R177" s="10" t="s">
        <v>352</v>
      </c>
      <c r="S177" s="11">
        <v>0.1023411429990701</v>
      </c>
      <c r="V177" s="16"/>
    </row>
    <row r="178" spans="1:22">
      <c r="A178" s="1" t="s">
        <v>354</v>
      </c>
      <c r="B178">
        <v>0.21675919716961631</v>
      </c>
      <c r="C178">
        <v>0.3863832205089236</v>
      </c>
      <c r="D178">
        <v>0.87796712586665004</v>
      </c>
      <c r="E178">
        <v>0.16962402333930729</v>
      </c>
      <c r="F178" s="8">
        <f t="shared" si="6"/>
        <v>-9.3310508862274998E-3</v>
      </c>
      <c r="G178" s="8">
        <f t="shared" si="7"/>
        <v>2.6198028773823E-2</v>
      </c>
      <c r="I178" s="10" t="s">
        <v>355</v>
      </c>
      <c r="J178" s="11">
        <v>-9.3310508862274998E-3</v>
      </c>
      <c r="L178" s="12" t="str">
        <f>_xlfn.XLOOKUP(I178,Sheet!$B$2:$B$900,Sheet!$A$2:$A$900)</f>
        <v>GPC</v>
      </c>
      <c r="M178" s="9">
        <f t="shared" si="8"/>
        <v>-9.3310508862274998E-3</v>
      </c>
      <c r="P178" s="15"/>
      <c r="R178" s="10" t="s">
        <v>354</v>
      </c>
      <c r="S178" s="11">
        <v>2.6198028773823E-2</v>
      </c>
      <c r="V178" s="16"/>
    </row>
    <row r="179" spans="1:22">
      <c r="A179" s="1" t="s">
        <v>356</v>
      </c>
      <c r="B179">
        <v>0.29202349590705429</v>
      </c>
      <c r="C179">
        <v>-0.40897642834678949</v>
      </c>
      <c r="D179">
        <v>1.183307311208218</v>
      </c>
      <c r="E179">
        <v>-0.70099992425384383</v>
      </c>
      <c r="F179" s="8">
        <f t="shared" si="6"/>
        <v>-7.0138525938858E-3</v>
      </c>
      <c r="G179" s="8">
        <f t="shared" si="7"/>
        <v>0.12688697826114079</v>
      </c>
      <c r="I179" s="10" t="s">
        <v>357</v>
      </c>
      <c r="J179" s="11">
        <v>-7.0138525938858E-3</v>
      </c>
      <c r="L179" s="12" t="str">
        <f>_xlfn.XLOOKUP(I179,Sheet!$B$2:$B$900,Sheet!$A$2:$A$900)</f>
        <v>GPN</v>
      </c>
      <c r="M179" s="9">
        <f t="shared" si="8"/>
        <v>-7.0138525938858E-3</v>
      </c>
      <c r="P179" s="15"/>
      <c r="R179" s="10" t="s">
        <v>356</v>
      </c>
      <c r="S179" s="11">
        <v>0.12688697826114079</v>
      </c>
      <c r="V179" s="16"/>
    </row>
    <row r="180" spans="1:22">
      <c r="A180" s="1" t="s">
        <v>358</v>
      </c>
      <c r="B180">
        <v>0.27164183516413709</v>
      </c>
      <c r="C180">
        <v>0.1729460857470172</v>
      </c>
      <c r="D180">
        <v>1.1006208293940241</v>
      </c>
      <c r="E180">
        <v>-9.8695749417119949E-2</v>
      </c>
      <c r="F180" s="8">
        <f t="shared" si="6"/>
        <v>-1.00880928634768E-2</v>
      </c>
      <c r="G180" s="8">
        <f t="shared" si="7"/>
        <v>0.13152195781201989</v>
      </c>
      <c r="I180" s="10" t="s">
        <v>359</v>
      </c>
      <c r="J180" s="11">
        <v>-1.00880928634768E-2</v>
      </c>
      <c r="L180" s="12" t="str">
        <f>_xlfn.XLOOKUP(I180,Sheet!$B$2:$B$900,Sheet!$A$2:$A$900)</f>
        <v>GRMN</v>
      </c>
      <c r="M180" s="9">
        <f t="shared" si="8"/>
        <v>-1.00880928634768E-2</v>
      </c>
      <c r="P180" s="15"/>
      <c r="R180" s="10" t="s">
        <v>358</v>
      </c>
      <c r="S180" s="11">
        <v>0.13152195781201989</v>
      </c>
      <c r="V180" s="16"/>
    </row>
    <row r="181" spans="1:22">
      <c r="A181" s="1" t="s">
        <v>360</v>
      </c>
      <c r="B181">
        <v>0.23736583450616389</v>
      </c>
      <c r="C181">
        <v>0.42125007437404072</v>
      </c>
      <c r="D181">
        <v>0.96156631657402503</v>
      </c>
      <c r="E181">
        <v>0.18388423986787689</v>
      </c>
      <c r="F181" s="8">
        <f t="shared" si="6"/>
        <v>-6.9861863701401001E-3</v>
      </c>
      <c r="G181" s="8">
        <f t="shared" si="7"/>
        <v>3.1375855227778103E-2</v>
      </c>
      <c r="I181" s="10" t="s">
        <v>361</v>
      </c>
      <c r="J181" s="11">
        <v>-6.9861863701401001E-3</v>
      </c>
      <c r="L181" s="12" t="str">
        <f>_xlfn.XLOOKUP(I181,Sheet!$B$2:$B$900,Sheet!$A$2:$A$900)</f>
        <v>GS</v>
      </c>
      <c r="M181" s="9">
        <f t="shared" si="8"/>
        <v>-6.9861863701401001E-3</v>
      </c>
      <c r="P181" s="15"/>
      <c r="R181" s="10" t="s">
        <v>360</v>
      </c>
      <c r="S181" s="11">
        <v>3.1375855227778103E-2</v>
      </c>
      <c r="V181" s="16"/>
    </row>
    <row r="182" spans="1:22">
      <c r="A182" s="1" t="s">
        <v>362</v>
      </c>
      <c r="B182">
        <v>0.21592680643843379</v>
      </c>
      <c r="C182">
        <v>0.27864097031896029</v>
      </c>
      <c r="D182">
        <v>0.87459019491267265</v>
      </c>
      <c r="E182">
        <v>6.2714163880526475E-2</v>
      </c>
      <c r="F182" s="8">
        <f t="shared" si="6"/>
        <v>-9.5800889082648995E-3</v>
      </c>
      <c r="G182" s="8">
        <f t="shared" si="7"/>
        <v>8.5717711236797098E-2</v>
      </c>
      <c r="I182" s="10" t="s">
        <v>363</v>
      </c>
      <c r="J182" s="11">
        <v>-9.5800889082648995E-3</v>
      </c>
      <c r="L182" s="12" t="str">
        <f>_xlfn.XLOOKUP(I182,Sheet!$B$2:$B$900,Sheet!$A$2:$A$900)</f>
        <v>GWW</v>
      </c>
      <c r="M182" s="9">
        <f t="shared" si="8"/>
        <v>-9.5800889082648995E-3</v>
      </c>
      <c r="P182" s="15"/>
      <c r="R182" s="10" t="s">
        <v>362</v>
      </c>
      <c r="S182" s="11">
        <v>8.5717711236797098E-2</v>
      </c>
      <c r="V182" s="16"/>
    </row>
    <row r="183" spans="1:22">
      <c r="A183" s="1" t="s">
        <v>364</v>
      </c>
      <c r="B183">
        <v>0.33818656372114719</v>
      </c>
      <c r="C183">
        <v>0.29584302890440589</v>
      </c>
      <c r="D183">
        <v>1.3705865381291109</v>
      </c>
      <c r="E183">
        <v>-4.2343534816741253E-2</v>
      </c>
      <c r="F183" s="8">
        <f t="shared" si="6"/>
        <v>-7.9888886365564998E-3</v>
      </c>
      <c r="G183" s="8">
        <f t="shared" si="7"/>
        <v>-0.55898181143516268</v>
      </c>
      <c r="I183" s="10" t="s">
        <v>365</v>
      </c>
      <c r="J183" s="11">
        <v>-7.9888886365564998E-3</v>
      </c>
      <c r="L183" s="12" t="str">
        <f>_xlfn.XLOOKUP(I183,Sheet!$B$2:$B$900,Sheet!$A$2:$A$900)</f>
        <v>HAL</v>
      </c>
      <c r="M183" s="9">
        <f t="shared" si="8"/>
        <v>-7.9888886365564998E-3</v>
      </c>
      <c r="P183" s="15"/>
      <c r="R183" s="10" t="s">
        <v>364</v>
      </c>
      <c r="S183" s="11">
        <v>-0.55898181143516268</v>
      </c>
      <c r="V183" s="16"/>
    </row>
    <row r="184" spans="1:22">
      <c r="A184" s="1" t="s">
        <v>366</v>
      </c>
      <c r="B184">
        <v>0.16353243076013621</v>
      </c>
      <c r="C184">
        <v>0.14209824526524331</v>
      </c>
      <c r="D184">
        <v>0.66203113771243083</v>
      </c>
      <c r="E184">
        <v>-2.1434185494892871E-2</v>
      </c>
      <c r="F184" s="8">
        <f t="shared" si="6"/>
        <v>-9.4930421164299006E-3</v>
      </c>
      <c r="G184" s="8">
        <f t="shared" si="7"/>
        <v>2.8555067987421998E-2</v>
      </c>
      <c r="I184" s="10" t="s">
        <v>367</v>
      </c>
      <c r="J184" s="11">
        <v>-9.4930421164299006E-3</v>
      </c>
      <c r="L184" s="12" t="str">
        <f>_xlfn.XLOOKUP(I184,Sheet!$B$2:$B$900,Sheet!$A$2:$A$900)</f>
        <v>HAS</v>
      </c>
      <c r="M184" s="9">
        <f t="shared" si="8"/>
        <v>-9.4930421164299006E-3</v>
      </c>
      <c r="P184" s="15"/>
      <c r="R184" s="10" t="s">
        <v>366</v>
      </c>
      <c r="S184" s="11">
        <v>2.8555067987421998E-2</v>
      </c>
      <c r="V184" s="16"/>
    </row>
    <row r="185" spans="1:22">
      <c r="A185" s="1" t="s">
        <v>368</v>
      </c>
      <c r="B185">
        <v>0.29159542208375239</v>
      </c>
      <c r="C185">
        <v>0.28851866449469532</v>
      </c>
      <c r="D185">
        <v>1.18157065594484</v>
      </c>
      <c r="E185">
        <v>-3.0767575890571219E-3</v>
      </c>
      <c r="F185" s="8">
        <f t="shared" si="6"/>
        <v>-8.4234676216205992E-3</v>
      </c>
      <c r="G185" s="8">
        <f t="shared" si="7"/>
        <v>3.5969527278400602E-2</v>
      </c>
      <c r="I185" s="10" t="s">
        <v>369</v>
      </c>
      <c r="J185" s="11">
        <v>-8.4234676216205992E-3</v>
      </c>
      <c r="L185" s="12" t="str">
        <f>_xlfn.XLOOKUP(I185,Sheet!$B$2:$B$900,Sheet!$A$2:$A$900)</f>
        <v>HBAN</v>
      </c>
      <c r="M185" s="9">
        <f t="shared" si="8"/>
        <v>-8.4234676216205992E-3</v>
      </c>
      <c r="P185" s="15"/>
      <c r="R185" s="10" t="s">
        <v>368</v>
      </c>
      <c r="S185" s="11">
        <v>3.5969527278400602E-2</v>
      </c>
      <c r="V185" s="16"/>
    </row>
    <row r="186" spans="1:22">
      <c r="A186" s="1" t="s">
        <v>370</v>
      </c>
      <c r="B186">
        <v>0.19822658680734731</v>
      </c>
      <c r="C186">
        <v>0.48743521136215401</v>
      </c>
      <c r="D186">
        <v>0.80278206764111593</v>
      </c>
      <c r="E186">
        <v>0.28920862455480661</v>
      </c>
      <c r="F186" s="8">
        <f t="shared" si="6"/>
        <v>-8.9827194925076997E-3</v>
      </c>
      <c r="G186" s="8">
        <f t="shared" si="7"/>
        <v>0.1072888416265495</v>
      </c>
      <c r="I186" s="10" t="s">
        <v>371</v>
      </c>
      <c r="J186" s="11">
        <v>-8.9827194925076997E-3</v>
      </c>
      <c r="L186" s="12" t="str">
        <f>_xlfn.XLOOKUP(I186,Sheet!$B$2:$B$900,Sheet!$A$2:$A$900)</f>
        <v>HD</v>
      </c>
      <c r="M186" s="9">
        <f t="shared" si="8"/>
        <v>-8.9827194925076997E-3</v>
      </c>
      <c r="P186" s="15"/>
      <c r="R186" s="10" t="s">
        <v>370</v>
      </c>
      <c r="S186" s="11">
        <v>0.1072888416265495</v>
      </c>
      <c r="V186" s="16"/>
    </row>
    <row r="187" spans="1:22">
      <c r="A187" s="1" t="s">
        <v>372</v>
      </c>
      <c r="B187">
        <v>0.30890911369051732</v>
      </c>
      <c r="C187">
        <v>0.4441860381758308</v>
      </c>
      <c r="D187">
        <v>1.251810675354291</v>
      </c>
      <c r="E187">
        <v>0.1352769244853135</v>
      </c>
      <c r="F187" s="8">
        <f t="shared" si="6"/>
        <v>-8.3456497747076003E-3</v>
      </c>
      <c r="G187" s="8">
        <f t="shared" si="7"/>
        <v>2.6618265063865498E-2</v>
      </c>
      <c r="I187" s="10" t="s">
        <v>373</v>
      </c>
      <c r="J187" s="11">
        <v>-8.3456497747076003E-3</v>
      </c>
      <c r="L187" s="12" t="str">
        <f>_xlfn.XLOOKUP(I187,Sheet!$B$2:$B$900,Sheet!$A$2:$A$900)</f>
        <v>HES</v>
      </c>
      <c r="M187" s="9">
        <f t="shared" si="8"/>
        <v>-8.3456497747076003E-3</v>
      </c>
      <c r="P187" s="15"/>
      <c r="R187" s="10" t="s">
        <v>372</v>
      </c>
      <c r="S187" s="11">
        <v>2.6618265063865498E-2</v>
      </c>
      <c r="V187" s="16"/>
    </row>
    <row r="188" spans="1:22">
      <c r="A188" s="1" t="s">
        <v>374</v>
      </c>
      <c r="B188">
        <v>0.15934238067109971</v>
      </c>
      <c r="C188">
        <v>0.40953003565001977</v>
      </c>
      <c r="D188">
        <v>0.64503249835434651</v>
      </c>
      <c r="E188">
        <v>0.25018765497891998</v>
      </c>
      <c r="F188" s="8">
        <f t="shared" si="6"/>
        <v>-8.9239453184639002E-3</v>
      </c>
      <c r="G188" s="8">
        <f t="shared" si="7"/>
        <v>2.2777329303034301E-2</v>
      </c>
      <c r="I188" s="10" t="s">
        <v>375</v>
      </c>
      <c r="J188" s="11">
        <v>-8.9239453184639002E-3</v>
      </c>
      <c r="L188" s="12" t="str">
        <f>_xlfn.XLOOKUP(I188,Sheet!$B$2:$B$900,Sheet!$A$2:$A$900)</f>
        <v>HIG</v>
      </c>
      <c r="M188" s="9">
        <f t="shared" si="8"/>
        <v>-8.9239453184639002E-3</v>
      </c>
      <c r="P188" s="15"/>
      <c r="R188" s="10" t="s">
        <v>374</v>
      </c>
      <c r="S188" s="11">
        <v>2.2777329303034301E-2</v>
      </c>
      <c r="V188" s="16"/>
    </row>
    <row r="189" spans="1:22">
      <c r="A189" s="1" t="s">
        <v>376</v>
      </c>
      <c r="B189">
        <v>0.15292730730901261</v>
      </c>
      <c r="C189">
        <v>8.7002129173261777E-2</v>
      </c>
      <c r="D189">
        <v>0.61900714872353779</v>
      </c>
      <c r="E189">
        <v>-6.59251781357508E-2</v>
      </c>
      <c r="F189" s="8">
        <f t="shared" si="6"/>
        <v>-9.9968762542191995E-3</v>
      </c>
      <c r="G189" s="8">
        <f t="shared" si="7"/>
        <v>8.2349299880888294E-2</v>
      </c>
      <c r="I189" s="10" t="s">
        <v>377</v>
      </c>
      <c r="J189" s="11">
        <v>-9.9968762542191995E-3</v>
      </c>
      <c r="L189" s="12" t="str">
        <f>_xlfn.XLOOKUP(I189,Sheet!$B$2:$B$900,Sheet!$A$2:$A$900)</f>
        <v>HOLX</v>
      </c>
      <c r="M189" s="9">
        <f t="shared" si="8"/>
        <v>-9.9968762542191995E-3</v>
      </c>
      <c r="P189" s="15"/>
      <c r="R189" s="10" t="s">
        <v>376</v>
      </c>
      <c r="S189" s="11">
        <v>8.2349299880888294E-2</v>
      </c>
      <c r="V189" s="16"/>
    </row>
    <row r="190" spans="1:22">
      <c r="A190" s="1" t="s">
        <v>378</v>
      </c>
      <c r="B190">
        <v>0.22136127057672289</v>
      </c>
      <c r="C190">
        <v>1.5049453429506809E-2</v>
      </c>
      <c r="D190">
        <v>0.8966373050970915</v>
      </c>
      <c r="E190">
        <v>-0.20631181714721611</v>
      </c>
      <c r="F190" s="8">
        <f t="shared" si="6"/>
        <v>-8.8598735688960994E-3</v>
      </c>
      <c r="G190" s="8">
        <f t="shared" si="7"/>
        <v>8.6708326702862701E-2</v>
      </c>
      <c r="I190" s="10" t="s">
        <v>379</v>
      </c>
      <c r="J190" s="11">
        <v>-8.8598735688960994E-3</v>
      </c>
      <c r="L190" s="12" t="str">
        <f>_xlfn.XLOOKUP(I190,Sheet!$B$2:$B$900,Sheet!$A$2:$A$900)</f>
        <v>HON</v>
      </c>
      <c r="M190" s="9">
        <f t="shared" si="8"/>
        <v>-8.8598735688960994E-3</v>
      </c>
      <c r="P190" s="15"/>
      <c r="R190" s="10" t="s">
        <v>378</v>
      </c>
      <c r="S190" s="11">
        <v>8.6708326702862701E-2</v>
      </c>
      <c r="V190" s="16"/>
    </row>
    <row r="191" spans="1:22">
      <c r="A191" s="1" t="s">
        <v>380</v>
      </c>
      <c r="B191">
        <v>0.28366817381309561</v>
      </c>
      <c r="C191">
        <v>0.50132604473229891</v>
      </c>
      <c r="D191">
        <v>1.1494105548502289</v>
      </c>
      <c r="E191">
        <v>0.2176578709192033</v>
      </c>
      <c r="F191" s="8">
        <f t="shared" si="6"/>
        <v>-8.3828826740963997E-3</v>
      </c>
      <c r="G191" s="8">
        <f t="shared" si="7"/>
        <v>7.3582982110279194E-2</v>
      </c>
      <c r="I191" s="10" t="s">
        <v>381</v>
      </c>
      <c r="J191" s="11">
        <v>-8.3828826740963997E-3</v>
      </c>
      <c r="L191" s="12" t="str">
        <f>_xlfn.XLOOKUP(I191,Sheet!$B$2:$B$900,Sheet!$A$2:$A$900)</f>
        <v>HPQ</v>
      </c>
      <c r="M191" s="9">
        <f t="shared" si="8"/>
        <v>-8.3828826740963997E-3</v>
      </c>
      <c r="P191" s="15"/>
      <c r="R191" s="10" t="s">
        <v>380</v>
      </c>
      <c r="S191" s="11">
        <v>7.3582982110279194E-2</v>
      </c>
      <c r="V191" s="16"/>
    </row>
    <row r="192" spans="1:22">
      <c r="A192" s="1" t="s">
        <v>382</v>
      </c>
      <c r="B192">
        <v>-6.5081663136162286E-3</v>
      </c>
      <c r="C192">
        <v>8.8548201489712097E-2</v>
      </c>
      <c r="D192">
        <v>-2.7807581269273018E-2</v>
      </c>
      <c r="E192">
        <v>9.5056367803328323E-2</v>
      </c>
      <c r="F192" s="8">
        <f t="shared" si="6"/>
        <v>-1.31227160410678E-2</v>
      </c>
      <c r="G192" s="8">
        <f t="shared" si="7"/>
        <v>6.9252387708546401E-2</v>
      </c>
      <c r="I192" s="10" t="s">
        <v>383</v>
      </c>
      <c r="J192" s="11">
        <v>-1.31227160410678E-2</v>
      </c>
      <c r="L192" s="12" t="str">
        <f>_xlfn.XLOOKUP(I192,Sheet!$B$2:$B$900,Sheet!$A$2:$A$900)</f>
        <v>HRL</v>
      </c>
      <c r="M192" s="9">
        <f t="shared" si="8"/>
        <v>-1.31227160410678E-2</v>
      </c>
      <c r="P192" s="15"/>
      <c r="R192" s="10" t="s">
        <v>382</v>
      </c>
      <c r="S192" s="11">
        <v>6.9252387708546401E-2</v>
      </c>
      <c r="V192" s="16"/>
    </row>
    <row r="193" spans="1:22">
      <c r="A193" s="1" t="s">
        <v>384</v>
      </c>
      <c r="B193">
        <v>0.21260144061094141</v>
      </c>
      <c r="C193">
        <v>0.1808664885090909</v>
      </c>
      <c r="D193">
        <v>0.86109949832573984</v>
      </c>
      <c r="E193">
        <v>-3.1734952101850483E-2</v>
      </c>
      <c r="F193" s="8">
        <f t="shared" si="6"/>
        <v>-1.04764424937765E-2</v>
      </c>
      <c r="G193" s="8">
        <f t="shared" si="7"/>
        <v>-6.8116074969859003E-3</v>
      </c>
      <c r="I193" s="10" t="s">
        <v>385</v>
      </c>
      <c r="J193" s="11">
        <v>-1.04764424937765E-2</v>
      </c>
      <c r="L193" s="12" t="str">
        <f>_xlfn.XLOOKUP(I193,Sheet!$B$2:$B$900,Sheet!$A$2:$A$900)</f>
        <v>HSIC</v>
      </c>
      <c r="M193" s="9">
        <f t="shared" si="8"/>
        <v>-1.04764424937765E-2</v>
      </c>
      <c r="P193" s="15"/>
      <c r="R193" s="10" t="s">
        <v>384</v>
      </c>
      <c r="S193" s="11">
        <v>-6.8116074969859003E-3</v>
      </c>
      <c r="V193" s="16"/>
    </row>
    <row r="194" spans="1:22">
      <c r="A194" s="1" t="s">
        <v>386</v>
      </c>
      <c r="B194">
        <v>0.30165108686481479</v>
      </c>
      <c r="C194">
        <v>0.22689812877942719</v>
      </c>
      <c r="D194">
        <v>1.222365542756892</v>
      </c>
      <c r="E194">
        <v>-7.4752958085387677E-2</v>
      </c>
      <c r="F194" s="8">
        <f t="shared" ref="F194:F257" si="9">_xlfn.XLOOKUP(A194,$L$2:$L$900,$M$2:$M$900)</f>
        <v>-8.9202054479805993E-3</v>
      </c>
      <c r="G194" s="8">
        <f t="shared" ref="G194:G257" si="10">_xlfn.XLOOKUP(A194,$R$2:$R$900,$S$2:$S$900)</f>
        <v>-5.3953565617473999E-3</v>
      </c>
      <c r="I194" s="10" t="s">
        <v>387</v>
      </c>
      <c r="J194" s="11">
        <v>-8.9202054479805993E-3</v>
      </c>
      <c r="L194" s="12" t="str">
        <f>_xlfn.XLOOKUP(I194,Sheet!$B$2:$B$900,Sheet!$A$2:$A$900)</f>
        <v>HST</v>
      </c>
      <c r="M194" s="9">
        <f t="shared" ref="M194:M257" si="11">J194</f>
        <v>-8.9202054479805993E-3</v>
      </c>
      <c r="P194" s="15"/>
      <c r="R194" s="10" t="s">
        <v>386</v>
      </c>
      <c r="S194" s="11">
        <v>-5.3953565617473999E-3</v>
      </c>
      <c r="V194" s="16"/>
    </row>
    <row r="195" spans="1:22">
      <c r="A195" s="1" t="s">
        <v>388</v>
      </c>
      <c r="B195">
        <v>9.5868756183522197E-2</v>
      </c>
      <c r="C195">
        <v>0.27004861135238878</v>
      </c>
      <c r="D195">
        <v>0.38752597015364582</v>
      </c>
      <c r="E195">
        <v>0.17417985516886661</v>
      </c>
      <c r="F195" s="8">
        <f t="shared" si="9"/>
        <v>-1.2167609664475601E-2</v>
      </c>
      <c r="G195" s="8">
        <f t="shared" si="10"/>
        <v>8.7364064422840296E-2</v>
      </c>
      <c r="I195" s="10" t="s">
        <v>389</v>
      </c>
      <c r="J195" s="11">
        <v>-1.2167609664475601E-2</v>
      </c>
      <c r="L195" s="12" t="str">
        <f>_xlfn.XLOOKUP(I195,Sheet!$B$2:$B$900,Sheet!$A$2:$A$900)</f>
        <v>HSY</v>
      </c>
      <c r="M195" s="9">
        <f t="shared" si="11"/>
        <v>-1.2167609664475601E-2</v>
      </c>
      <c r="P195" s="15"/>
      <c r="R195" s="10" t="s">
        <v>388</v>
      </c>
      <c r="S195" s="11">
        <v>8.7364064422840296E-2</v>
      </c>
      <c r="V195" s="16"/>
    </row>
    <row r="196" spans="1:22">
      <c r="A196" s="1" t="s">
        <v>390</v>
      </c>
      <c r="B196">
        <v>0.22473350372882461</v>
      </c>
      <c r="C196">
        <v>0.3300460973516498</v>
      </c>
      <c r="D196">
        <v>0.91031813801456507</v>
      </c>
      <c r="E196">
        <v>0.1053125936228252</v>
      </c>
      <c r="F196" s="8">
        <f t="shared" si="9"/>
        <v>-8.3777822613948002E-3</v>
      </c>
      <c r="G196" s="8">
        <f t="shared" si="10"/>
        <v>6.6777827795068495E-2</v>
      </c>
      <c r="I196" s="10" t="s">
        <v>391</v>
      </c>
      <c r="J196" s="11">
        <v>-8.3777822613948002E-3</v>
      </c>
      <c r="L196" s="12" t="str">
        <f>_xlfn.XLOOKUP(I196,Sheet!$B$2:$B$900,Sheet!$A$2:$A$900)</f>
        <v>HUBB</v>
      </c>
      <c r="M196" s="9">
        <f t="shared" si="11"/>
        <v>-8.3777822613948002E-3</v>
      </c>
      <c r="P196" s="15"/>
      <c r="R196" s="10" t="s">
        <v>390</v>
      </c>
      <c r="S196" s="11">
        <v>6.6777827795068495E-2</v>
      </c>
      <c r="V196" s="16"/>
    </row>
    <row r="197" spans="1:22">
      <c r="A197" s="1" t="s">
        <v>392</v>
      </c>
      <c r="B197">
        <v>0.13182148275305081</v>
      </c>
      <c r="C197">
        <v>0.15291473674255129</v>
      </c>
      <c r="D197">
        <v>0.53338280238921931</v>
      </c>
      <c r="E197">
        <v>2.1093253989500519E-2</v>
      </c>
      <c r="F197" s="8">
        <f t="shared" si="9"/>
        <v>-9.5533480179429992E-3</v>
      </c>
      <c r="G197" s="8">
        <f t="shared" si="10"/>
        <v>0.10005110510102599</v>
      </c>
      <c r="I197" s="10" t="s">
        <v>393</v>
      </c>
      <c r="J197" s="11">
        <v>-9.5533480179429992E-3</v>
      </c>
      <c r="L197" s="12" t="str">
        <f>_xlfn.XLOOKUP(I197,Sheet!$B$2:$B$900,Sheet!$A$2:$A$900)</f>
        <v>HUM</v>
      </c>
      <c r="M197" s="9">
        <f t="shared" si="11"/>
        <v>-9.5533480179429992E-3</v>
      </c>
      <c r="P197" s="15"/>
      <c r="R197" s="10" t="s">
        <v>392</v>
      </c>
      <c r="S197" s="11">
        <v>0.10005110510102599</v>
      </c>
      <c r="V197" s="16"/>
    </row>
    <row r="198" spans="1:22">
      <c r="A198" s="1" t="s">
        <v>394</v>
      </c>
      <c r="B198">
        <v>0.12843443839415589</v>
      </c>
      <c r="C198">
        <v>0.18074716696238069</v>
      </c>
      <c r="D198">
        <v>0.51964188179799831</v>
      </c>
      <c r="E198">
        <v>5.2312728568224783E-2</v>
      </c>
      <c r="F198" s="8">
        <f t="shared" si="9"/>
        <v>-9.7035490637088998E-3</v>
      </c>
      <c r="G198" s="8">
        <f t="shared" si="10"/>
        <v>-1.00827290415161E-2</v>
      </c>
      <c r="I198" s="10" t="s">
        <v>395</v>
      </c>
      <c r="J198" s="11">
        <v>-9.7035490637088998E-3</v>
      </c>
      <c r="L198" s="12" t="str">
        <f>_xlfn.XLOOKUP(I198,Sheet!$B$2:$B$900,Sheet!$A$2:$A$900)</f>
        <v>IBM</v>
      </c>
      <c r="M198" s="9">
        <f t="shared" si="11"/>
        <v>-9.7035490637088998E-3</v>
      </c>
      <c r="P198" s="15"/>
      <c r="R198" s="10" t="s">
        <v>394</v>
      </c>
      <c r="S198" s="11">
        <v>-1.00827290415161E-2</v>
      </c>
      <c r="V198" s="16"/>
    </row>
    <row r="199" spans="1:22">
      <c r="A199" s="1" t="s">
        <v>396</v>
      </c>
      <c r="B199">
        <v>0.19701566000326501</v>
      </c>
      <c r="C199">
        <v>0.19659638377636471</v>
      </c>
      <c r="D199">
        <v>0.79786945142072929</v>
      </c>
      <c r="E199">
        <v>-4.1927622690035582E-4</v>
      </c>
      <c r="F199" s="8">
        <f t="shared" si="9"/>
        <v>-1.1350780724777999E-2</v>
      </c>
      <c r="G199" s="8">
        <f t="shared" si="10"/>
        <v>0.1046584750134997</v>
      </c>
      <c r="I199" s="10" t="s">
        <v>397</v>
      </c>
      <c r="J199" s="11">
        <v>-1.1350780724777999E-2</v>
      </c>
      <c r="L199" s="12" t="str">
        <f>_xlfn.XLOOKUP(I199,Sheet!$B$2:$B$900,Sheet!$A$2:$A$900)</f>
        <v>ICE</v>
      </c>
      <c r="M199" s="9">
        <f t="shared" si="11"/>
        <v>-1.1350780724777999E-2</v>
      </c>
      <c r="P199" s="15"/>
      <c r="R199" s="10" t="s">
        <v>396</v>
      </c>
      <c r="S199" s="11">
        <v>0.1046584750134997</v>
      </c>
      <c r="V199" s="16"/>
    </row>
    <row r="200" spans="1:22">
      <c r="A200" s="1" t="s">
        <v>398</v>
      </c>
      <c r="B200">
        <v>0.30081661798004999</v>
      </c>
      <c r="C200">
        <v>0.31317726337232371</v>
      </c>
      <c r="D200">
        <v>1.218980180929172</v>
      </c>
      <c r="E200">
        <v>1.236064539227366E-2</v>
      </c>
      <c r="F200" s="8">
        <f t="shared" si="9"/>
        <v>-9.6908520356258996E-3</v>
      </c>
      <c r="G200" s="8">
        <f t="shared" si="10"/>
        <v>0.1351975382052607</v>
      </c>
      <c r="I200" s="10" t="s">
        <v>399</v>
      </c>
      <c r="J200" s="11">
        <v>-9.6908520356258996E-3</v>
      </c>
      <c r="L200" s="12" t="str">
        <f>_xlfn.XLOOKUP(I200,Sheet!$B$2:$B$900,Sheet!$A$2:$A$900)</f>
        <v>IDXX</v>
      </c>
      <c r="M200" s="9">
        <f t="shared" si="11"/>
        <v>-9.6908520356258996E-3</v>
      </c>
      <c r="P200" s="15"/>
      <c r="R200" s="10" t="s">
        <v>398</v>
      </c>
      <c r="S200" s="11">
        <v>0.1351975382052607</v>
      </c>
      <c r="V200" s="16"/>
    </row>
    <row r="201" spans="1:22">
      <c r="A201" s="1" t="s">
        <v>400</v>
      </c>
      <c r="B201">
        <v>0.22964768912965461</v>
      </c>
      <c r="C201">
        <v>0.20184818181032391</v>
      </c>
      <c r="D201">
        <v>0.93025452626587635</v>
      </c>
      <c r="E201">
        <v>-2.7799507319330619E-2</v>
      </c>
      <c r="F201" s="8">
        <f t="shared" si="9"/>
        <v>-1.0278169982587199E-2</v>
      </c>
      <c r="G201" s="8">
        <f t="shared" si="10"/>
        <v>0.10744325908644441</v>
      </c>
      <c r="I201" s="10" t="s">
        <v>401</v>
      </c>
      <c r="J201" s="11">
        <v>-1.0278169982587199E-2</v>
      </c>
      <c r="L201" s="12" t="str">
        <f>_xlfn.XLOOKUP(I201,Sheet!$B$2:$B$900,Sheet!$A$2:$A$900)</f>
        <v>IEX</v>
      </c>
      <c r="M201" s="9">
        <f t="shared" si="11"/>
        <v>-1.0278169982587199E-2</v>
      </c>
      <c r="P201" s="15"/>
      <c r="R201" s="10" t="s">
        <v>400</v>
      </c>
      <c r="S201" s="11">
        <v>0.10744325908644441</v>
      </c>
      <c r="V201" s="16"/>
    </row>
    <row r="202" spans="1:22">
      <c r="A202" s="1" t="s">
        <v>402</v>
      </c>
      <c r="B202">
        <v>0.2366349285526286</v>
      </c>
      <c r="C202">
        <v>0.38928808912778912</v>
      </c>
      <c r="D202">
        <v>0.95860109982367336</v>
      </c>
      <c r="E202">
        <v>0.15265316057516051</v>
      </c>
      <c r="F202" s="8">
        <f t="shared" si="9"/>
        <v>-1.0377484162909701E-2</v>
      </c>
      <c r="G202" s="8">
        <f t="shared" si="10"/>
        <v>1.26727342008786E-2</v>
      </c>
      <c r="I202" s="10" t="s">
        <v>403</v>
      </c>
      <c r="J202" s="11">
        <v>-1.0377484162909701E-2</v>
      </c>
      <c r="L202" s="12" t="str">
        <f>_xlfn.XLOOKUP(I202,Sheet!$B$2:$B$900,Sheet!$A$2:$A$900)</f>
        <v>IFF</v>
      </c>
      <c r="M202" s="9">
        <f t="shared" si="11"/>
        <v>-1.0377484162909701E-2</v>
      </c>
      <c r="P202" s="15"/>
      <c r="R202" s="10" t="s">
        <v>402</v>
      </c>
      <c r="S202" s="11">
        <v>1.26727342008786E-2</v>
      </c>
      <c r="V202" s="16"/>
    </row>
    <row r="203" spans="1:22">
      <c r="A203" s="1" t="s">
        <v>404</v>
      </c>
      <c r="B203">
        <v>0.25357919524259043</v>
      </c>
      <c r="C203">
        <v>8.4234982580860485E-2</v>
      </c>
      <c r="D203">
        <v>1.027342397070576</v>
      </c>
      <c r="E203">
        <v>-0.16934421266172989</v>
      </c>
      <c r="F203" s="8">
        <f t="shared" si="9"/>
        <v>-9.1528089962369993E-3</v>
      </c>
      <c r="G203" s="8">
        <f t="shared" si="10"/>
        <v>0.1046872350826501</v>
      </c>
      <c r="I203" s="10" t="s">
        <v>405</v>
      </c>
      <c r="J203" s="11">
        <v>-9.1528089962369993E-3</v>
      </c>
      <c r="L203" s="12" t="str">
        <f>_xlfn.XLOOKUP(I203,Sheet!$B$2:$B$900,Sheet!$A$2:$A$900)</f>
        <v>ILMN</v>
      </c>
      <c r="M203" s="9">
        <f t="shared" si="11"/>
        <v>-9.1528089962369993E-3</v>
      </c>
      <c r="P203" s="15"/>
      <c r="R203" s="10" t="s">
        <v>404</v>
      </c>
      <c r="S203" s="11">
        <v>0.1046872350826501</v>
      </c>
      <c r="V203" s="16"/>
    </row>
    <row r="204" spans="1:22">
      <c r="A204" s="1" t="s">
        <v>406</v>
      </c>
      <c r="B204">
        <v>0.20719387058522051</v>
      </c>
      <c r="C204">
        <v>-0.12195521820014479</v>
      </c>
      <c r="D204">
        <v>0.83916149502803816</v>
      </c>
      <c r="E204">
        <v>-0.32914908878536531</v>
      </c>
      <c r="F204" s="8">
        <f t="shared" si="9"/>
        <v>-9.6955566506763003E-3</v>
      </c>
      <c r="G204" s="8">
        <f t="shared" si="10"/>
        <v>-3.4189456640241499E-2</v>
      </c>
      <c r="I204" s="10" t="s">
        <v>407</v>
      </c>
      <c r="J204" s="11">
        <v>-9.6955566506763003E-3</v>
      </c>
      <c r="L204" s="12" t="str">
        <f>_xlfn.XLOOKUP(I204,Sheet!$B$2:$B$900,Sheet!$A$2:$A$900)</f>
        <v>INCY</v>
      </c>
      <c r="M204" s="9">
        <f t="shared" si="11"/>
        <v>-9.6955566506763003E-3</v>
      </c>
      <c r="P204" s="15"/>
      <c r="R204" s="10" t="s">
        <v>406</v>
      </c>
      <c r="S204" s="11">
        <v>-3.4189456640241499E-2</v>
      </c>
      <c r="V204" s="16"/>
    </row>
    <row r="205" spans="1:22">
      <c r="A205" s="1" t="s">
        <v>408</v>
      </c>
      <c r="B205">
        <v>0.3286520983605612</v>
      </c>
      <c r="C205">
        <v>0.108690737352615</v>
      </c>
      <c r="D205">
        <v>1.331906108374626</v>
      </c>
      <c r="E205">
        <v>-0.21996136100794619</v>
      </c>
      <c r="F205" s="8">
        <f t="shared" si="9"/>
        <v>-8.0433835578461003E-3</v>
      </c>
      <c r="G205" s="8">
        <f t="shared" si="10"/>
        <v>9.8557544689423196E-2</v>
      </c>
      <c r="I205" s="10" t="s">
        <v>409</v>
      </c>
      <c r="J205" s="11">
        <v>-8.0433835578461003E-3</v>
      </c>
      <c r="L205" s="12" t="str">
        <f>_xlfn.XLOOKUP(I205,Sheet!$B$2:$B$900,Sheet!$A$2:$A$900)</f>
        <v>INTC</v>
      </c>
      <c r="M205" s="9">
        <f t="shared" si="11"/>
        <v>-8.0433835578461003E-3</v>
      </c>
      <c r="P205" s="15"/>
      <c r="R205" s="10" t="s">
        <v>408</v>
      </c>
      <c r="S205" s="11">
        <v>9.8557544689423196E-2</v>
      </c>
      <c r="V205" s="16"/>
    </row>
    <row r="206" spans="1:22">
      <c r="A206" s="1" t="s">
        <v>410</v>
      </c>
      <c r="B206">
        <v>0.35700411571764312</v>
      </c>
      <c r="C206">
        <v>0.57587065841250851</v>
      </c>
      <c r="D206">
        <v>1.4469275777809769</v>
      </c>
      <c r="E206">
        <v>0.21886654269486541</v>
      </c>
      <c r="F206" s="8">
        <f t="shared" si="9"/>
        <v>-7.5687248403199002E-3</v>
      </c>
      <c r="G206" s="8">
        <f t="shared" si="10"/>
        <v>0.13170889533985311</v>
      </c>
      <c r="I206" s="10" t="s">
        <v>411</v>
      </c>
      <c r="J206" s="11">
        <v>-7.5687248403199002E-3</v>
      </c>
      <c r="L206" s="12" t="str">
        <f>_xlfn.XLOOKUP(I206,Sheet!$B$2:$B$900,Sheet!$A$2:$A$900)</f>
        <v>INTU</v>
      </c>
      <c r="M206" s="9">
        <f t="shared" si="11"/>
        <v>-7.5687248403199002E-3</v>
      </c>
      <c r="P206" s="15"/>
      <c r="R206" s="10" t="s">
        <v>410</v>
      </c>
      <c r="S206" s="11">
        <v>0.13170889533985311</v>
      </c>
      <c r="V206" s="16"/>
    </row>
    <row r="207" spans="1:22">
      <c r="A207" s="1" t="s">
        <v>412</v>
      </c>
      <c r="B207">
        <v>0.14081199701230701</v>
      </c>
      <c r="C207">
        <v>6.4111787845851698E-2</v>
      </c>
      <c r="D207">
        <v>0.5698564736555114</v>
      </c>
      <c r="E207">
        <v>-7.6700209166455313E-2</v>
      </c>
      <c r="F207" s="8">
        <f t="shared" si="9"/>
        <v>-8.3302923865521007E-3</v>
      </c>
      <c r="G207" s="8">
        <f t="shared" si="10"/>
        <v>1.749702550427E-4</v>
      </c>
      <c r="I207" s="10" t="s">
        <v>413</v>
      </c>
      <c r="J207" s="11">
        <v>-8.3302923865521007E-3</v>
      </c>
      <c r="L207" s="12" t="str">
        <f>_xlfn.XLOOKUP(I207,Sheet!$B$2:$B$900,Sheet!$A$2:$A$900)</f>
        <v>IP</v>
      </c>
      <c r="M207" s="9">
        <f t="shared" si="11"/>
        <v>-8.3302923865521007E-3</v>
      </c>
      <c r="P207" s="15"/>
      <c r="R207" s="10" t="s">
        <v>412</v>
      </c>
      <c r="S207" s="11">
        <v>1.749702550427E-4</v>
      </c>
      <c r="V207" s="16"/>
    </row>
    <row r="208" spans="1:22">
      <c r="A208" s="1" t="s">
        <v>414</v>
      </c>
      <c r="B208">
        <v>0.26163110280614987</v>
      </c>
      <c r="C208">
        <v>0.54166171618934655</v>
      </c>
      <c r="D208">
        <v>1.0600082291988639</v>
      </c>
      <c r="E208">
        <v>0.28003061338319662</v>
      </c>
      <c r="F208" s="8">
        <f t="shared" si="9"/>
        <v>-8.6390212694245003E-3</v>
      </c>
      <c r="G208" s="8">
        <f t="shared" si="10"/>
        <v>-3.5103995291679998E-4</v>
      </c>
      <c r="I208" s="10" t="s">
        <v>415</v>
      </c>
      <c r="J208" s="11">
        <v>-8.6390212694245003E-3</v>
      </c>
      <c r="L208" s="12" t="str">
        <f>_xlfn.XLOOKUP(I208,Sheet!$B$2:$B$900,Sheet!$A$2:$A$900)</f>
        <v>IPG</v>
      </c>
      <c r="M208" s="9">
        <f t="shared" si="11"/>
        <v>-8.6390212694245003E-3</v>
      </c>
      <c r="P208" s="15"/>
      <c r="R208" s="10" t="s">
        <v>414</v>
      </c>
      <c r="S208" s="11">
        <v>-3.5103995291679998E-4</v>
      </c>
      <c r="V208" s="16"/>
    </row>
    <row r="209" spans="1:22">
      <c r="A209" s="1" t="s">
        <v>416</v>
      </c>
      <c r="B209">
        <v>0.1071338911921331</v>
      </c>
      <c r="C209">
        <v>0.67576218894354378</v>
      </c>
      <c r="D209">
        <v>0.43322756399200119</v>
      </c>
      <c r="E209">
        <v>0.56862829775141077</v>
      </c>
      <c r="F209" s="8">
        <f t="shared" si="9"/>
        <v>-1.04528519736847E-2</v>
      </c>
      <c r="G209" s="8">
        <f t="shared" si="10"/>
        <v>1.7212689509909999E-2</v>
      </c>
      <c r="I209" s="10" t="s">
        <v>417</v>
      </c>
      <c r="J209" s="11">
        <v>-1.04528519736847E-2</v>
      </c>
      <c r="L209" s="12" t="str">
        <f>_xlfn.XLOOKUP(I209,Sheet!$B$2:$B$900,Sheet!$A$2:$A$900)</f>
        <v>IRM</v>
      </c>
      <c r="M209" s="9">
        <f t="shared" si="11"/>
        <v>-1.04528519736847E-2</v>
      </c>
      <c r="P209" s="15"/>
      <c r="R209" s="10" t="s">
        <v>416</v>
      </c>
      <c r="S209" s="11">
        <v>1.7212689509909999E-2</v>
      </c>
      <c r="V209" s="16"/>
    </row>
    <row r="210" spans="1:22">
      <c r="A210" s="1" t="s">
        <v>418</v>
      </c>
      <c r="B210">
        <v>0.32839699865128968</v>
      </c>
      <c r="C210">
        <v>0.31402877737039259</v>
      </c>
      <c r="D210">
        <v>1.330871192832779</v>
      </c>
      <c r="E210">
        <v>-1.4368221280897099E-2</v>
      </c>
      <c r="F210" s="8">
        <f t="shared" si="9"/>
        <v>-8.2633203515916007E-3</v>
      </c>
      <c r="G210" s="8">
        <f t="shared" si="10"/>
        <v>0.13045325271159741</v>
      </c>
      <c r="I210" s="10" t="s">
        <v>419</v>
      </c>
      <c r="J210" s="11">
        <v>-8.2633203515916007E-3</v>
      </c>
      <c r="L210" s="12" t="str">
        <f>_xlfn.XLOOKUP(I210,Sheet!$B$2:$B$900,Sheet!$A$2:$A$900)</f>
        <v>ISRG</v>
      </c>
      <c r="M210" s="9">
        <f t="shared" si="11"/>
        <v>-8.2633203515916007E-3</v>
      </c>
      <c r="P210" s="15"/>
      <c r="R210" s="10" t="s">
        <v>418</v>
      </c>
      <c r="S210" s="11">
        <v>0.13045325271159741</v>
      </c>
      <c r="V210" s="16"/>
    </row>
    <row r="211" spans="1:22">
      <c r="A211" s="1" t="s">
        <v>420</v>
      </c>
      <c r="B211">
        <v>0.27979458759336429</v>
      </c>
      <c r="C211">
        <v>0.78345655807975112</v>
      </c>
      <c r="D211">
        <v>1.1336957796631859</v>
      </c>
      <c r="E211">
        <v>0.50366197048638683</v>
      </c>
      <c r="F211" s="8">
        <f t="shared" si="9"/>
        <v>-9.4440892339276994E-3</v>
      </c>
      <c r="G211" s="8">
        <f t="shared" si="10"/>
        <v>6.6730668342879301E-2</v>
      </c>
      <c r="I211" s="10" t="s">
        <v>421</v>
      </c>
      <c r="J211" s="11">
        <v>-9.4440892339276994E-3</v>
      </c>
      <c r="L211" s="12" t="str">
        <f>_xlfn.XLOOKUP(I211,Sheet!$B$2:$B$900,Sheet!$A$2:$A$900)</f>
        <v>IT</v>
      </c>
      <c r="M211" s="9">
        <f t="shared" si="11"/>
        <v>-9.4440892339276994E-3</v>
      </c>
      <c r="P211" s="15"/>
      <c r="R211" s="10" t="s">
        <v>420</v>
      </c>
      <c r="S211" s="11">
        <v>6.6730668342879301E-2</v>
      </c>
      <c r="V211" s="16"/>
    </row>
    <row r="212" spans="1:22">
      <c r="A212" s="1" t="s">
        <v>422</v>
      </c>
      <c r="B212">
        <v>0.18358037202485039</v>
      </c>
      <c r="C212">
        <v>0.22583849333808539</v>
      </c>
      <c r="D212">
        <v>0.7433637509722657</v>
      </c>
      <c r="E212">
        <v>4.2258121313234982E-2</v>
      </c>
      <c r="F212" s="8">
        <f t="shared" si="9"/>
        <v>-8.6067480324893003E-3</v>
      </c>
      <c r="G212" s="8">
        <f t="shared" si="10"/>
        <v>8.9243183607317894E-2</v>
      </c>
      <c r="I212" s="10" t="s">
        <v>423</v>
      </c>
      <c r="J212" s="11">
        <v>-8.6067480324893003E-3</v>
      </c>
      <c r="L212" s="12" t="str">
        <f>_xlfn.XLOOKUP(I212,Sheet!$B$2:$B$900,Sheet!$A$2:$A$900)</f>
        <v>ITW</v>
      </c>
      <c r="M212" s="9">
        <f t="shared" si="11"/>
        <v>-8.6067480324893003E-3</v>
      </c>
      <c r="P212" s="15"/>
      <c r="R212" s="10" t="s">
        <v>422</v>
      </c>
      <c r="S212" s="11">
        <v>8.9243183607317894E-2</v>
      </c>
      <c r="V212" s="16"/>
    </row>
    <row r="213" spans="1:22">
      <c r="A213" s="1" t="s">
        <v>424</v>
      </c>
      <c r="B213">
        <v>0.42382532494028152</v>
      </c>
      <c r="C213">
        <v>0.37065150089048488</v>
      </c>
      <c r="D213">
        <v>1.7180149425880999</v>
      </c>
      <c r="E213">
        <v>-5.3173824049796543E-2</v>
      </c>
      <c r="F213" s="8">
        <f t="shared" si="9"/>
        <v>-7.1973112784441996E-3</v>
      </c>
      <c r="G213" s="8">
        <f t="shared" si="10"/>
        <v>-0.30561707904047841</v>
      </c>
      <c r="I213" s="10" t="s">
        <v>425</v>
      </c>
      <c r="J213" s="11">
        <v>-7.1973112784441996E-3</v>
      </c>
      <c r="L213" s="12" t="str">
        <f>_xlfn.XLOOKUP(I213,Sheet!$B$2:$B$900,Sheet!$A$2:$A$900)</f>
        <v>IVZ</v>
      </c>
      <c r="M213" s="9">
        <f t="shared" si="11"/>
        <v>-7.1973112784441996E-3</v>
      </c>
      <c r="P213" s="15"/>
      <c r="R213" s="10" t="s">
        <v>424</v>
      </c>
      <c r="S213" s="11">
        <v>-0.30561707904047841</v>
      </c>
      <c r="V213" s="16"/>
    </row>
    <row r="214" spans="1:22">
      <c r="A214" s="1" t="s">
        <v>426</v>
      </c>
      <c r="B214">
        <v>0.26888983138955869</v>
      </c>
      <c r="C214">
        <v>0.28093133150299687</v>
      </c>
      <c r="D214">
        <v>1.0894562087613131</v>
      </c>
      <c r="E214">
        <v>1.204150011343819E-2</v>
      </c>
      <c r="F214" s="8">
        <f t="shared" si="9"/>
        <v>-9.2324213617674001E-3</v>
      </c>
      <c r="G214" s="8">
        <f t="shared" si="10"/>
        <v>0.10825526122919379</v>
      </c>
      <c r="I214" s="10" t="s">
        <v>427</v>
      </c>
      <c r="J214" s="11">
        <v>-9.2324213617674001E-3</v>
      </c>
      <c r="L214" s="12" t="str">
        <f>_xlfn.XLOOKUP(I214,Sheet!$B$2:$B$900,Sheet!$A$2:$A$900)</f>
        <v>J</v>
      </c>
      <c r="M214" s="9">
        <f t="shared" si="11"/>
        <v>-9.2324213617674001E-3</v>
      </c>
      <c r="P214" s="15"/>
      <c r="R214" s="10" t="s">
        <v>426</v>
      </c>
      <c r="S214" s="11">
        <v>0.10825526122919379</v>
      </c>
      <c r="V214" s="16"/>
    </row>
    <row r="215" spans="1:22">
      <c r="A215" s="1" t="s">
        <v>428</v>
      </c>
      <c r="B215">
        <v>0.2422673978188401</v>
      </c>
      <c r="C215">
        <v>0.44381410753172701</v>
      </c>
      <c r="D215">
        <v>0.98145149820013833</v>
      </c>
      <c r="E215">
        <v>0.20154670971288691</v>
      </c>
      <c r="F215" s="8">
        <f t="shared" si="9"/>
        <v>-1.0343367428554601E-2</v>
      </c>
      <c r="G215" s="8">
        <f t="shared" si="10"/>
        <v>6.7409785558363397E-2</v>
      </c>
      <c r="I215" s="10" t="s">
        <v>429</v>
      </c>
      <c r="J215" s="11">
        <v>-1.0343367428554601E-2</v>
      </c>
      <c r="L215" s="12" t="str">
        <f>_xlfn.XLOOKUP(I215,Sheet!$B$2:$B$900,Sheet!$A$2:$A$900)</f>
        <v>JBHT</v>
      </c>
      <c r="M215" s="9">
        <f t="shared" si="11"/>
        <v>-1.0343367428554601E-2</v>
      </c>
      <c r="P215" s="15"/>
      <c r="R215" s="10" t="s">
        <v>428</v>
      </c>
      <c r="S215" s="11">
        <v>6.7409785558363397E-2</v>
      </c>
      <c r="V215" s="16"/>
    </row>
    <row r="216" spans="1:22">
      <c r="A216" s="1" t="s">
        <v>430</v>
      </c>
      <c r="B216">
        <v>0.38130531515758048</v>
      </c>
      <c r="C216">
        <v>0.55310465568129197</v>
      </c>
      <c r="D216">
        <v>1.5455152596631709</v>
      </c>
      <c r="E216">
        <v>0.17179934052371151</v>
      </c>
      <c r="F216" s="8">
        <f t="shared" si="9"/>
        <v>-7.9549304401562992E-3</v>
      </c>
      <c r="G216" s="8">
        <f t="shared" si="10"/>
        <v>8.6317395651960602E-2</v>
      </c>
      <c r="I216" s="10" t="s">
        <v>431</v>
      </c>
      <c r="J216" s="11">
        <v>-7.9549304401562992E-3</v>
      </c>
      <c r="L216" s="12" t="str">
        <f>_xlfn.XLOOKUP(I216,Sheet!$B$2:$B$900,Sheet!$A$2:$A$900)</f>
        <v>JBL</v>
      </c>
      <c r="M216" s="9">
        <f t="shared" si="11"/>
        <v>-7.9549304401562992E-3</v>
      </c>
      <c r="P216" s="15"/>
      <c r="R216" s="10" t="s">
        <v>430</v>
      </c>
      <c r="S216" s="11">
        <v>8.6317395651960602E-2</v>
      </c>
      <c r="V216" s="16"/>
    </row>
    <row r="217" spans="1:22">
      <c r="A217" s="1" t="s">
        <v>432</v>
      </c>
      <c r="B217">
        <v>0.24171107239458511</v>
      </c>
      <c r="C217">
        <v>0.59746916458776378</v>
      </c>
      <c r="D217">
        <v>0.9791945382469891</v>
      </c>
      <c r="E217">
        <v>0.35575809219317872</v>
      </c>
      <c r="F217" s="8">
        <f t="shared" si="9"/>
        <v>-1.00069595056277E-2</v>
      </c>
      <c r="G217" s="8">
        <f t="shared" si="10"/>
        <v>2.48404688006661E-2</v>
      </c>
      <c r="I217" s="10" t="s">
        <v>433</v>
      </c>
      <c r="J217" s="11">
        <v>-1.00069595056277E-2</v>
      </c>
      <c r="L217" s="12" t="str">
        <f>_xlfn.XLOOKUP(I217,Sheet!$B$2:$B$900,Sheet!$A$2:$A$900)</f>
        <v>JCI</v>
      </c>
      <c r="M217" s="9">
        <f t="shared" si="11"/>
        <v>-1.00069595056277E-2</v>
      </c>
      <c r="P217" s="15"/>
      <c r="R217" s="10" t="s">
        <v>432</v>
      </c>
      <c r="S217" s="11">
        <v>2.48404688006661E-2</v>
      </c>
      <c r="V217" s="16"/>
    </row>
    <row r="218" spans="1:22">
      <c r="A218" s="1" t="s">
        <v>434</v>
      </c>
      <c r="B218">
        <v>0.16530394687463079</v>
      </c>
      <c r="C218">
        <v>6.6837513567071016E-2</v>
      </c>
      <c r="D218">
        <v>0.66921801207131337</v>
      </c>
      <c r="E218">
        <v>-9.8466433307559775E-2</v>
      </c>
      <c r="F218" s="8">
        <f t="shared" si="9"/>
        <v>-1.1907901063422601E-2</v>
      </c>
      <c r="G218" s="8">
        <f t="shared" si="10"/>
        <v>0.1059061495126277</v>
      </c>
      <c r="I218" s="10" t="s">
        <v>435</v>
      </c>
      <c r="J218" s="11">
        <v>-1.1907901063422601E-2</v>
      </c>
      <c r="L218" s="12" t="str">
        <f>_xlfn.XLOOKUP(I218,Sheet!$B$2:$B$900,Sheet!$A$2:$A$900)</f>
        <v>JKHY</v>
      </c>
      <c r="M218" s="9">
        <f t="shared" si="11"/>
        <v>-1.1907901063422601E-2</v>
      </c>
      <c r="P218" s="15"/>
      <c r="R218" s="10" t="s">
        <v>434</v>
      </c>
      <c r="S218" s="11">
        <v>0.1059061495126277</v>
      </c>
      <c r="V218" s="16"/>
    </row>
    <row r="219" spans="1:22">
      <c r="A219" s="1" t="s">
        <v>436</v>
      </c>
      <c r="B219">
        <v>9.7216593834416179E-2</v>
      </c>
      <c r="C219">
        <v>0.11880469999869279</v>
      </c>
      <c r="D219">
        <v>0.39299402081030588</v>
      </c>
      <c r="E219">
        <v>2.158810616427663E-2</v>
      </c>
      <c r="F219" s="8">
        <f t="shared" si="9"/>
        <v>-1.3986028156901999E-2</v>
      </c>
      <c r="G219" s="8">
        <f t="shared" si="10"/>
        <v>6.1529846807241398E-2</v>
      </c>
      <c r="I219" s="10" t="s">
        <v>437</v>
      </c>
      <c r="J219" s="11">
        <v>-1.3986028156901999E-2</v>
      </c>
      <c r="L219" s="12" t="str">
        <f>_xlfn.XLOOKUP(I219,Sheet!$B$2:$B$900,Sheet!$A$2:$A$900)</f>
        <v>JNJ</v>
      </c>
      <c r="M219" s="9">
        <f t="shared" si="11"/>
        <v>-1.3986028156901999E-2</v>
      </c>
      <c r="P219" s="15"/>
      <c r="R219" s="10" t="s">
        <v>436</v>
      </c>
      <c r="S219" s="11">
        <v>6.1529846807241398E-2</v>
      </c>
      <c r="V219" s="16"/>
    </row>
    <row r="220" spans="1:22">
      <c r="A220" s="1" t="s">
        <v>438</v>
      </c>
      <c r="B220">
        <v>0.20291126246183239</v>
      </c>
      <c r="C220">
        <v>0.52347863072427525</v>
      </c>
      <c r="D220">
        <v>0.82178735642478828</v>
      </c>
      <c r="E220">
        <v>0.32056736826244292</v>
      </c>
      <c r="F220" s="8">
        <f t="shared" si="9"/>
        <v>-1.0367781285054001E-2</v>
      </c>
      <c r="G220" s="8">
        <f t="shared" si="10"/>
        <v>1.4280865490032E-3</v>
      </c>
      <c r="I220" s="10" t="s">
        <v>439</v>
      </c>
      <c r="J220" s="11">
        <v>-1.0367781285054001E-2</v>
      </c>
      <c r="L220" s="12" t="str">
        <f>_xlfn.XLOOKUP(I220,Sheet!$B$2:$B$900,Sheet!$A$2:$A$900)</f>
        <v>JNPR</v>
      </c>
      <c r="M220" s="9">
        <f t="shared" si="11"/>
        <v>-1.0367781285054001E-2</v>
      </c>
      <c r="P220" s="15"/>
      <c r="R220" s="10" t="s">
        <v>438</v>
      </c>
      <c r="S220" s="11">
        <v>1.4280865490032E-3</v>
      </c>
      <c r="V220" s="16"/>
    </row>
    <row r="221" spans="1:22">
      <c r="A221" s="1" t="s">
        <v>440</v>
      </c>
      <c r="B221">
        <v>0.20519455038487561</v>
      </c>
      <c r="C221">
        <v>0.26769147306615898</v>
      </c>
      <c r="D221">
        <v>0.83105044090581581</v>
      </c>
      <c r="E221">
        <v>6.2496922681283429E-2</v>
      </c>
      <c r="F221" s="8">
        <f t="shared" si="9"/>
        <v>-7.2393888377616997E-3</v>
      </c>
      <c r="G221" s="8">
        <f t="shared" si="10"/>
        <v>8.9724387281799795E-2</v>
      </c>
      <c r="I221" s="10" t="s">
        <v>441</v>
      </c>
      <c r="J221" s="11">
        <v>-7.2393888377616997E-3</v>
      </c>
      <c r="L221" s="12" t="str">
        <f>_xlfn.XLOOKUP(I221,Sheet!$B$2:$B$900,Sheet!$A$2:$A$900)</f>
        <v>JPM</v>
      </c>
      <c r="M221" s="9">
        <f t="shared" si="11"/>
        <v>-7.2393888377616997E-3</v>
      </c>
      <c r="P221" s="15"/>
      <c r="R221" s="10" t="s">
        <v>440</v>
      </c>
      <c r="S221" s="11">
        <v>8.9724387281799795E-2</v>
      </c>
      <c r="V221" s="16"/>
    </row>
    <row r="222" spans="1:22">
      <c r="A222" s="1" t="s">
        <v>442</v>
      </c>
      <c r="B222">
        <v>1.3855987821661571E-2</v>
      </c>
      <c r="C222">
        <v>9.2161030863616711E-2</v>
      </c>
      <c r="D222">
        <v>5.4807877883301701E-2</v>
      </c>
      <c r="E222">
        <v>7.8305043041955139E-2</v>
      </c>
      <c r="F222" s="8">
        <f t="shared" si="9"/>
        <v>-1.3166486182902001E-2</v>
      </c>
      <c r="G222" s="8">
        <f t="shared" si="10"/>
        <v>-8.5462840755869008E-3</v>
      </c>
      <c r="I222" s="10" t="s">
        <v>443</v>
      </c>
      <c r="J222" s="11">
        <v>-1.3166486182902001E-2</v>
      </c>
      <c r="L222" s="12" t="str">
        <f>_xlfn.XLOOKUP(I222,Sheet!$B$2:$B$900,Sheet!$A$2:$A$900)</f>
        <v>K</v>
      </c>
      <c r="M222" s="9">
        <f t="shared" si="11"/>
        <v>-1.3166486182902001E-2</v>
      </c>
      <c r="P222" s="15"/>
      <c r="R222" s="10" t="s">
        <v>442</v>
      </c>
      <c r="S222" s="11">
        <v>-8.5462840755869008E-3</v>
      </c>
      <c r="V222" s="16"/>
    </row>
    <row r="223" spans="1:22">
      <c r="A223" s="1" t="s">
        <v>444</v>
      </c>
      <c r="B223">
        <v>0.1232331892975861</v>
      </c>
      <c r="C223">
        <v>0.17658357099680691</v>
      </c>
      <c r="D223">
        <v>0.49854090311626498</v>
      </c>
      <c r="E223">
        <v>5.3350381699220788E-2</v>
      </c>
      <c r="F223" s="8">
        <f t="shared" si="9"/>
        <v>-1.1974926480116299E-2</v>
      </c>
      <c r="G223" s="8">
        <f t="shared" si="10"/>
        <v>0.12544879959436939</v>
      </c>
      <c r="I223" s="10" t="s">
        <v>445</v>
      </c>
      <c r="J223" s="11">
        <v>-1.1974926480116299E-2</v>
      </c>
      <c r="L223" s="12" t="str">
        <f>_xlfn.XLOOKUP(I223,Sheet!$B$2:$B$900,Sheet!$A$2:$A$900)</f>
        <v>KDP</v>
      </c>
      <c r="M223" s="9">
        <f t="shared" si="11"/>
        <v>-1.1974926480116299E-2</v>
      </c>
      <c r="P223" s="15"/>
      <c r="R223" s="10" t="s">
        <v>444</v>
      </c>
      <c r="S223" s="11">
        <v>0.12544879959436939</v>
      </c>
      <c r="V223" s="16"/>
    </row>
    <row r="224" spans="1:22">
      <c r="A224" s="1" t="s">
        <v>446</v>
      </c>
      <c r="B224">
        <v>0.29901580552790852</v>
      </c>
      <c r="C224">
        <v>0.42524004548483069</v>
      </c>
      <c r="D224">
        <v>1.2116744540822311</v>
      </c>
      <c r="E224">
        <v>0.12622423995692231</v>
      </c>
      <c r="F224" s="8">
        <f t="shared" si="9"/>
        <v>-7.5718645410223001E-3</v>
      </c>
      <c r="G224" s="8">
        <f t="shared" si="10"/>
        <v>3.1686029987587801E-2</v>
      </c>
      <c r="I224" s="10" t="s">
        <v>447</v>
      </c>
      <c r="J224" s="11">
        <v>-7.5718645410223001E-3</v>
      </c>
      <c r="L224" s="12" t="str">
        <f>_xlfn.XLOOKUP(I224,Sheet!$B$2:$B$900,Sheet!$A$2:$A$900)</f>
        <v>KEY</v>
      </c>
      <c r="M224" s="9">
        <f t="shared" si="11"/>
        <v>-7.5718645410223001E-3</v>
      </c>
      <c r="P224" s="15"/>
      <c r="R224" s="10" t="s">
        <v>446</v>
      </c>
      <c r="S224" s="11">
        <v>3.1686029987587801E-2</v>
      </c>
      <c r="V224" s="16"/>
    </row>
    <row r="225" spans="1:22">
      <c r="A225" s="1" t="s">
        <v>448</v>
      </c>
      <c r="B225">
        <v>0.27353688764961792</v>
      </c>
      <c r="C225">
        <v>0.57203312451965471</v>
      </c>
      <c r="D225">
        <v>1.108308879197919</v>
      </c>
      <c r="E225">
        <v>0.29849623687003679</v>
      </c>
      <c r="F225" s="8">
        <f t="shared" si="9"/>
        <v>-9.2525804443064994E-3</v>
      </c>
      <c r="G225" s="8">
        <f t="shared" si="10"/>
        <v>-0.1376079503542019</v>
      </c>
      <c r="I225" s="10" t="s">
        <v>449</v>
      </c>
      <c r="J225" s="11">
        <v>-9.2525804443064994E-3</v>
      </c>
      <c r="L225" s="12" t="str">
        <f>_xlfn.XLOOKUP(I225,Sheet!$B$2:$B$900,Sheet!$A$2:$A$900)</f>
        <v>KIM</v>
      </c>
      <c r="M225" s="9">
        <f t="shared" si="11"/>
        <v>-9.2525804443064994E-3</v>
      </c>
      <c r="P225" s="15"/>
      <c r="R225" s="10" t="s">
        <v>448</v>
      </c>
      <c r="S225" s="11">
        <v>-0.1376079503542019</v>
      </c>
      <c r="V225" s="16"/>
    </row>
    <row r="226" spans="1:22">
      <c r="A226" s="1" t="s">
        <v>450</v>
      </c>
      <c r="B226">
        <v>0.4825949566733253</v>
      </c>
      <c r="C226">
        <v>0.60262730800593756</v>
      </c>
      <c r="D226">
        <v>1.9564378143459851</v>
      </c>
      <c r="E226">
        <v>0.12003235133261229</v>
      </c>
      <c r="F226" s="8">
        <f t="shared" si="9"/>
        <v>-7.4184075743639003E-3</v>
      </c>
      <c r="G226" s="8">
        <f t="shared" si="10"/>
        <v>0.135707705896353</v>
      </c>
      <c r="I226" s="10" t="s">
        <v>451</v>
      </c>
      <c r="J226" s="11">
        <v>-7.4184075743639003E-3</v>
      </c>
      <c r="L226" s="12" t="str">
        <f>_xlfn.XLOOKUP(I226,Sheet!$B$2:$B$900,Sheet!$A$2:$A$900)</f>
        <v>KLAC</v>
      </c>
      <c r="M226" s="9">
        <f t="shared" si="11"/>
        <v>-7.4184075743639003E-3</v>
      </c>
      <c r="P226" s="15"/>
      <c r="R226" s="10" t="s">
        <v>450</v>
      </c>
      <c r="S226" s="11">
        <v>0.135707705896353</v>
      </c>
      <c r="V226" s="16"/>
    </row>
    <row r="227" spans="1:22">
      <c r="A227" s="1" t="s">
        <v>452</v>
      </c>
      <c r="B227">
        <v>1.504254980867129E-2</v>
      </c>
      <c r="C227">
        <v>0.1064929561902124</v>
      </c>
      <c r="D227">
        <v>5.9621648331050367E-2</v>
      </c>
      <c r="E227">
        <v>9.1450406381541088E-2</v>
      </c>
      <c r="F227" s="8">
        <f t="shared" si="9"/>
        <v>-1.3332402238452799E-2</v>
      </c>
      <c r="G227" s="8">
        <f t="shared" si="10"/>
        <v>4.9694638376781702E-2</v>
      </c>
      <c r="I227" s="10" t="s">
        <v>453</v>
      </c>
      <c r="J227" s="11">
        <v>-1.3332402238452799E-2</v>
      </c>
      <c r="L227" s="12" t="str">
        <f>_xlfn.XLOOKUP(I227,Sheet!$B$2:$B$900,Sheet!$A$2:$A$900)</f>
        <v>KMB</v>
      </c>
      <c r="M227" s="9">
        <f t="shared" si="11"/>
        <v>-1.3332402238452799E-2</v>
      </c>
      <c r="P227" s="15"/>
      <c r="R227" s="10" t="s">
        <v>452</v>
      </c>
      <c r="S227" s="11">
        <v>4.9694638376781702E-2</v>
      </c>
      <c r="V227" s="16"/>
    </row>
    <row r="228" spans="1:22">
      <c r="A228" s="1" t="s">
        <v>454</v>
      </c>
      <c r="B228">
        <v>0.30568249459725799</v>
      </c>
      <c r="C228">
        <v>0.38373482229514</v>
      </c>
      <c r="D228">
        <v>1.238720584986222</v>
      </c>
      <c r="E228">
        <v>7.8052327697881951E-2</v>
      </c>
      <c r="F228" s="8">
        <f t="shared" si="9"/>
        <v>-9.0174451746679006E-3</v>
      </c>
      <c r="G228" s="8">
        <f t="shared" si="10"/>
        <v>8.8507359731603605E-2</v>
      </c>
      <c r="I228" s="10" t="s">
        <v>455</v>
      </c>
      <c r="J228" s="11">
        <v>-9.0174451746679006E-3</v>
      </c>
      <c r="L228" s="12" t="str">
        <f>_xlfn.XLOOKUP(I228,Sheet!$B$2:$B$900,Sheet!$A$2:$A$900)</f>
        <v>KMX</v>
      </c>
      <c r="M228" s="9">
        <f t="shared" si="11"/>
        <v>-9.0174451746679006E-3</v>
      </c>
      <c r="P228" s="15"/>
      <c r="R228" s="10" t="s">
        <v>454</v>
      </c>
      <c r="S228" s="11">
        <v>8.8507359731603605E-2</v>
      </c>
      <c r="V228" s="16"/>
    </row>
    <row r="229" spans="1:22">
      <c r="A229" s="1" t="s">
        <v>456</v>
      </c>
      <c r="B229">
        <v>0.1355262862632664</v>
      </c>
      <c r="C229">
        <v>0.11931516672724241</v>
      </c>
      <c r="D229">
        <v>0.54841284198886608</v>
      </c>
      <c r="E229">
        <v>-1.6211119536023999E-2</v>
      </c>
      <c r="F229" s="8">
        <f t="shared" si="9"/>
        <v>-1.3940665580444499E-2</v>
      </c>
      <c r="G229" s="8">
        <f t="shared" si="10"/>
        <v>5.9882171982053103E-2</v>
      </c>
      <c r="I229" s="10" t="s">
        <v>457</v>
      </c>
      <c r="J229" s="11">
        <v>-1.3940665580444499E-2</v>
      </c>
      <c r="L229" s="12" t="str">
        <f>_xlfn.XLOOKUP(I229,Sheet!$B$2:$B$900,Sheet!$A$2:$A$900)</f>
        <v>KO</v>
      </c>
      <c r="M229" s="9">
        <f t="shared" si="11"/>
        <v>-1.3940665580444499E-2</v>
      </c>
      <c r="P229" s="15"/>
      <c r="R229" s="10" t="s">
        <v>456</v>
      </c>
      <c r="S229" s="11">
        <v>5.9882171982053103E-2</v>
      </c>
      <c r="V229" s="16"/>
    </row>
    <row r="230" spans="1:22">
      <c r="A230" s="1" t="s">
        <v>458</v>
      </c>
      <c r="B230">
        <v>3.1501872280755391E-2</v>
      </c>
      <c r="C230">
        <v>0.42480195999745651</v>
      </c>
      <c r="D230">
        <v>0.1263955724694403</v>
      </c>
      <c r="E230">
        <v>0.39330008771670111</v>
      </c>
      <c r="F230" s="8">
        <f t="shared" si="9"/>
        <v>-1.1830438079745599E-2</v>
      </c>
      <c r="G230" s="8">
        <f t="shared" si="10"/>
        <v>-4.7122344563371998E-3</v>
      </c>
      <c r="I230" s="10" t="s">
        <v>459</v>
      </c>
      <c r="J230" s="11">
        <v>-1.1830438079745599E-2</v>
      </c>
      <c r="L230" s="12" t="str">
        <f>_xlfn.XLOOKUP(I230,Sheet!$B$2:$B$900,Sheet!$A$2:$A$900)</f>
        <v>KR</v>
      </c>
      <c r="M230" s="9">
        <f t="shared" si="11"/>
        <v>-1.1830438079745599E-2</v>
      </c>
      <c r="P230" s="15"/>
      <c r="R230" s="10" t="s">
        <v>458</v>
      </c>
      <c r="S230" s="11">
        <v>-4.7122344563371998E-3</v>
      </c>
      <c r="V230" s="16"/>
    </row>
    <row r="231" spans="1:22">
      <c r="A231" s="1" t="s">
        <v>460</v>
      </c>
      <c r="B231">
        <v>0.23230940885535961</v>
      </c>
      <c r="C231">
        <v>0.27719056582896268</v>
      </c>
      <c r="D231">
        <v>0.94105287299875839</v>
      </c>
      <c r="E231">
        <v>4.4881156973603183E-2</v>
      </c>
      <c r="F231" s="8">
        <f t="shared" si="9"/>
        <v>-7.4415440149752004E-3</v>
      </c>
      <c r="G231" s="8">
        <f t="shared" si="10"/>
        <v>5.3416743970533002E-3</v>
      </c>
      <c r="I231" s="10" t="s">
        <v>461</v>
      </c>
      <c r="J231" s="11">
        <v>-7.4415440149752004E-3</v>
      </c>
      <c r="L231" s="12" t="str">
        <f>_xlfn.XLOOKUP(I231,Sheet!$B$2:$B$900,Sheet!$A$2:$A$900)</f>
        <v>L</v>
      </c>
      <c r="M231" s="9">
        <f t="shared" si="11"/>
        <v>-7.4415440149752004E-3</v>
      </c>
      <c r="P231" s="15"/>
      <c r="R231" s="10" t="s">
        <v>460</v>
      </c>
      <c r="S231" s="11">
        <v>5.3416743970533002E-3</v>
      </c>
      <c r="V231" s="16"/>
    </row>
    <row r="232" spans="1:22">
      <c r="A232" s="1" t="s">
        <v>462</v>
      </c>
      <c r="B232">
        <v>0.14554622091805411</v>
      </c>
      <c r="C232">
        <v>-0.1199722810026588</v>
      </c>
      <c r="D232">
        <v>0.58906277503715498</v>
      </c>
      <c r="E232">
        <v>-0.26551850192071291</v>
      </c>
      <c r="F232" s="8">
        <f t="shared" si="9"/>
        <v>-9.5780210717745992E-3</v>
      </c>
      <c r="G232" s="8">
        <f t="shared" si="10"/>
        <v>0.1277166776823474</v>
      </c>
      <c r="I232" s="10" t="s">
        <v>463</v>
      </c>
      <c r="J232" s="11">
        <v>-9.5780210717745992E-3</v>
      </c>
      <c r="L232" s="12" t="str">
        <f>_xlfn.XLOOKUP(I232,Sheet!$B$2:$B$900,Sheet!$A$2:$A$900)</f>
        <v>LDOS</v>
      </c>
      <c r="M232" s="9">
        <f t="shared" si="11"/>
        <v>-9.5780210717745992E-3</v>
      </c>
      <c r="P232" s="15"/>
      <c r="R232" s="10" t="s">
        <v>462</v>
      </c>
      <c r="S232" s="11">
        <v>0.1277166776823474</v>
      </c>
      <c r="V232" s="16"/>
    </row>
    <row r="233" spans="1:22">
      <c r="A233" s="1" t="s">
        <v>464</v>
      </c>
      <c r="B233">
        <v>0.32668485084335408</v>
      </c>
      <c r="C233">
        <v>0.49446622832028519</v>
      </c>
      <c r="D233">
        <v>1.32392517011315</v>
      </c>
      <c r="E233">
        <v>0.16778137747693109</v>
      </c>
      <c r="F233" s="8">
        <f t="shared" si="9"/>
        <v>-8.8787932047397003E-3</v>
      </c>
      <c r="G233" s="8">
        <f t="shared" si="10"/>
        <v>6.7685326268841703E-2</v>
      </c>
      <c r="I233" s="10" t="s">
        <v>465</v>
      </c>
      <c r="J233" s="11">
        <v>-8.8787932047397003E-3</v>
      </c>
      <c r="L233" s="12" t="str">
        <f>_xlfn.XLOOKUP(I233,Sheet!$B$2:$B$900,Sheet!$A$2:$A$900)</f>
        <v>LEN</v>
      </c>
      <c r="M233" s="9">
        <f t="shared" si="11"/>
        <v>-8.8787932047397003E-3</v>
      </c>
      <c r="P233" s="15"/>
      <c r="R233" s="10" t="s">
        <v>464</v>
      </c>
      <c r="S233" s="11">
        <v>6.7685326268841703E-2</v>
      </c>
      <c r="V233" s="16"/>
    </row>
    <row r="234" spans="1:22">
      <c r="A234" s="1" t="s">
        <v>466</v>
      </c>
      <c r="B234">
        <v>0.1208353418176083</v>
      </c>
      <c r="C234">
        <v>0.45903263419414958</v>
      </c>
      <c r="D234">
        <v>0.48881306128103591</v>
      </c>
      <c r="E234">
        <v>0.33819729237654128</v>
      </c>
      <c r="F234" s="8">
        <f t="shared" si="9"/>
        <v>-9.2246526435377993E-3</v>
      </c>
      <c r="G234" s="8">
        <f t="shared" si="10"/>
        <v>5.9930525550665602E-2</v>
      </c>
      <c r="I234" s="10" t="s">
        <v>467</v>
      </c>
      <c r="J234" s="11">
        <v>-9.2246526435377993E-3</v>
      </c>
      <c r="L234" s="12" t="str">
        <f>_xlfn.XLOOKUP(I234,Sheet!$B$2:$B$900,Sheet!$A$2:$A$900)</f>
        <v>LH</v>
      </c>
      <c r="M234" s="9">
        <f t="shared" si="11"/>
        <v>-9.2246526435377993E-3</v>
      </c>
      <c r="P234" s="15"/>
      <c r="R234" s="10" t="s">
        <v>466</v>
      </c>
      <c r="S234" s="11">
        <v>5.9930525550665602E-2</v>
      </c>
      <c r="V234" s="16"/>
    </row>
    <row r="235" spans="1:22">
      <c r="A235" s="1" t="s">
        <v>468</v>
      </c>
      <c r="B235">
        <v>0.15647157183415231</v>
      </c>
      <c r="C235">
        <v>0.16022933853755439</v>
      </c>
      <c r="D235">
        <v>0.63338589675095291</v>
      </c>
      <c r="E235">
        <v>3.757766703402055E-3</v>
      </c>
      <c r="F235" s="8">
        <f t="shared" si="9"/>
        <v>-1.05502725082985E-2</v>
      </c>
      <c r="G235" s="8">
        <f t="shared" si="10"/>
        <v>0.114859957860467</v>
      </c>
      <c r="I235" s="10" t="s">
        <v>469</v>
      </c>
      <c r="J235" s="11">
        <v>-1.05502725082985E-2</v>
      </c>
      <c r="L235" s="12" t="str">
        <f>_xlfn.XLOOKUP(I235,Sheet!$B$2:$B$900,Sheet!$A$2:$A$900)</f>
        <v>LHX</v>
      </c>
      <c r="M235" s="9">
        <f t="shared" si="11"/>
        <v>-1.05502725082985E-2</v>
      </c>
      <c r="P235" s="15"/>
      <c r="R235" s="10" t="s">
        <v>468</v>
      </c>
      <c r="S235" s="11">
        <v>0.114859957860467</v>
      </c>
      <c r="V235" s="16"/>
    </row>
    <row r="236" spans="1:22">
      <c r="A236" s="1" t="s">
        <v>470</v>
      </c>
      <c r="B236">
        <v>0.2386509187097145</v>
      </c>
      <c r="C236">
        <v>0.30631109790561889</v>
      </c>
      <c r="D236">
        <v>0.96677978239346407</v>
      </c>
      <c r="E236">
        <v>6.7660179195904419E-2</v>
      </c>
      <c r="F236" s="8">
        <f t="shared" si="9"/>
        <v>-9.9075328674994995E-3</v>
      </c>
      <c r="G236" s="8">
        <f t="shared" si="10"/>
        <v>0.1109562271438921</v>
      </c>
      <c r="I236" s="10" t="s">
        <v>471</v>
      </c>
      <c r="J236" s="11">
        <v>-9.9075328674994995E-3</v>
      </c>
      <c r="L236" s="12" t="str">
        <f>_xlfn.XLOOKUP(I236,Sheet!$B$2:$B$900,Sheet!$A$2:$A$900)</f>
        <v>LIN</v>
      </c>
      <c r="M236" s="9">
        <f t="shared" si="11"/>
        <v>-9.9075328674994995E-3</v>
      </c>
      <c r="P236" s="15"/>
      <c r="R236" s="10" t="s">
        <v>470</v>
      </c>
      <c r="S236" s="11">
        <v>0.1109562271438921</v>
      </c>
      <c r="V236" s="16"/>
    </row>
    <row r="237" spans="1:22">
      <c r="A237" s="1" t="s">
        <v>472</v>
      </c>
      <c r="B237">
        <v>0.28653359236093262</v>
      </c>
      <c r="C237">
        <v>0.57051427936492283</v>
      </c>
      <c r="D237">
        <v>1.161035288557374</v>
      </c>
      <c r="E237">
        <v>0.28398068700399032</v>
      </c>
      <c r="F237" s="8">
        <f t="shared" si="9"/>
        <v>-8.3813841677933005E-3</v>
      </c>
      <c r="G237" s="8">
        <f t="shared" si="10"/>
        <v>-2.6655144942141901E-2</v>
      </c>
      <c r="I237" s="10" t="s">
        <v>473</v>
      </c>
      <c r="J237" s="11">
        <v>-8.3813841677933005E-3</v>
      </c>
      <c r="L237" s="12" t="str">
        <f>_xlfn.XLOOKUP(I237,Sheet!$B$2:$B$900,Sheet!$A$2:$A$900)</f>
        <v>LKQ</v>
      </c>
      <c r="M237" s="9">
        <f t="shared" si="11"/>
        <v>-8.3813841677933005E-3</v>
      </c>
      <c r="P237" s="15"/>
      <c r="R237" s="10" t="s">
        <v>472</v>
      </c>
      <c r="S237" s="11">
        <v>-2.6655144942141901E-2</v>
      </c>
      <c r="V237" s="16"/>
    </row>
    <row r="238" spans="1:22">
      <c r="A238" s="1" t="s">
        <v>474</v>
      </c>
      <c r="B238">
        <v>0.13899241723957009</v>
      </c>
      <c r="C238">
        <v>0.55682158852572528</v>
      </c>
      <c r="D238">
        <v>0.56247460955299111</v>
      </c>
      <c r="E238">
        <v>0.41782917128615521</v>
      </c>
      <c r="F238" s="8">
        <f t="shared" si="9"/>
        <v>-1.12400912592852E-2</v>
      </c>
      <c r="G238" s="8">
        <f t="shared" si="10"/>
        <v>0.1164717753517019</v>
      </c>
      <c r="I238" s="10" t="s">
        <v>475</v>
      </c>
      <c r="J238" s="11">
        <v>-1.12400912592852E-2</v>
      </c>
      <c r="L238" s="12" t="str">
        <f>_xlfn.XLOOKUP(I238,Sheet!$B$2:$B$900,Sheet!$A$2:$A$900)</f>
        <v>LLY</v>
      </c>
      <c r="M238" s="9">
        <f t="shared" si="11"/>
        <v>-1.12400912592852E-2</v>
      </c>
      <c r="P238" s="15"/>
      <c r="R238" s="10" t="s">
        <v>474</v>
      </c>
      <c r="S238" s="11">
        <v>0.1164717753517019</v>
      </c>
      <c r="V238" s="16"/>
    </row>
    <row r="239" spans="1:22">
      <c r="A239" s="1" t="s">
        <v>476</v>
      </c>
      <c r="B239">
        <v>0.10525047473983611</v>
      </c>
      <c r="C239">
        <v>5.1114574669095643E-2</v>
      </c>
      <c r="D239">
        <v>0.42558672048097751</v>
      </c>
      <c r="E239">
        <v>-5.4135900070740497E-2</v>
      </c>
      <c r="F239" s="8">
        <f t="shared" si="9"/>
        <v>-1.14000349238828E-2</v>
      </c>
      <c r="G239" s="8">
        <f t="shared" si="10"/>
        <v>8.3396484887522507E-2</v>
      </c>
      <c r="I239" s="10" t="s">
        <v>477</v>
      </c>
      <c r="J239" s="11">
        <v>-1.14000349238828E-2</v>
      </c>
      <c r="L239" s="12" t="str">
        <f>_xlfn.XLOOKUP(I239,Sheet!$B$2:$B$900,Sheet!$A$2:$A$900)</f>
        <v>LMT</v>
      </c>
      <c r="M239" s="9">
        <f t="shared" si="11"/>
        <v>-1.14000349238828E-2</v>
      </c>
      <c r="P239" s="15"/>
      <c r="R239" s="10" t="s">
        <v>476</v>
      </c>
      <c r="S239" s="11">
        <v>8.3396484887522507E-2</v>
      </c>
      <c r="V239" s="16"/>
    </row>
    <row r="240" spans="1:22">
      <c r="A240" s="1" t="s">
        <v>478</v>
      </c>
      <c r="B240">
        <v>7.8277625552825678E-2</v>
      </c>
      <c r="C240">
        <v>0.22392519929844781</v>
      </c>
      <c r="D240">
        <v>0.31616040670260642</v>
      </c>
      <c r="E240">
        <v>0.14564757374562209</v>
      </c>
      <c r="F240" s="8">
        <f t="shared" si="9"/>
        <v>-1.2851709627443499E-2</v>
      </c>
      <c r="G240" s="8">
        <f t="shared" si="10"/>
        <v>8.6767724727567705E-2</v>
      </c>
      <c r="I240" s="10" t="s">
        <v>479</v>
      </c>
      <c r="J240" s="11">
        <v>-1.2851709627443499E-2</v>
      </c>
      <c r="L240" s="12" t="str">
        <f>_xlfn.XLOOKUP(I240,Sheet!$B$2:$B$900,Sheet!$A$2:$A$900)</f>
        <v>LNT</v>
      </c>
      <c r="M240" s="9">
        <f t="shared" si="11"/>
        <v>-1.2851709627443499E-2</v>
      </c>
      <c r="P240" s="15"/>
      <c r="R240" s="10" t="s">
        <v>478</v>
      </c>
      <c r="S240" s="11">
        <v>8.6767724727567705E-2</v>
      </c>
      <c r="V240" s="16"/>
    </row>
    <row r="241" spans="1:22">
      <c r="A241" s="1" t="s">
        <v>480</v>
      </c>
      <c r="B241">
        <v>0.21592033784759729</v>
      </c>
      <c r="C241">
        <v>0.51994937671965835</v>
      </c>
      <c r="D241">
        <v>0.87456395244767871</v>
      </c>
      <c r="E241">
        <v>0.30402903887206101</v>
      </c>
      <c r="F241" s="8">
        <f t="shared" si="9"/>
        <v>-8.5045979389263993E-3</v>
      </c>
      <c r="G241" s="8">
        <f t="shared" si="10"/>
        <v>0.1088542240764811</v>
      </c>
      <c r="I241" s="10" t="s">
        <v>481</v>
      </c>
      <c r="J241" s="11">
        <v>-8.5045979389263993E-3</v>
      </c>
      <c r="L241" s="12" t="str">
        <f>_xlfn.XLOOKUP(I241,Sheet!$B$2:$B$900,Sheet!$A$2:$A$900)</f>
        <v>LOW</v>
      </c>
      <c r="M241" s="9">
        <f t="shared" si="11"/>
        <v>-8.5045979389263993E-3</v>
      </c>
      <c r="P241" s="15"/>
      <c r="R241" s="10" t="s">
        <v>480</v>
      </c>
      <c r="S241" s="11">
        <v>0.1088542240764811</v>
      </c>
      <c r="V241" s="16"/>
    </row>
    <row r="242" spans="1:22">
      <c r="A242" s="1" t="s">
        <v>482</v>
      </c>
      <c r="B242">
        <v>0.48265300282807949</v>
      </c>
      <c r="C242">
        <v>0.51761332639449531</v>
      </c>
      <c r="D242">
        <v>1.956673302139645</v>
      </c>
      <c r="E242">
        <v>3.4960323566415819E-2</v>
      </c>
      <c r="F242" s="8">
        <f t="shared" si="9"/>
        <v>-7.5302788279075E-3</v>
      </c>
      <c r="G242" s="8">
        <f t="shared" si="10"/>
        <v>0.14199533548213619</v>
      </c>
      <c r="I242" s="10" t="s">
        <v>483</v>
      </c>
      <c r="J242" s="11">
        <v>-7.5302788279075E-3</v>
      </c>
      <c r="L242" s="12" t="str">
        <f>_xlfn.XLOOKUP(I242,Sheet!$B$2:$B$900,Sheet!$A$2:$A$900)</f>
        <v>LRCX</v>
      </c>
      <c r="M242" s="9">
        <f t="shared" si="11"/>
        <v>-7.5302788279075E-3</v>
      </c>
      <c r="P242" s="15"/>
      <c r="R242" s="10" t="s">
        <v>482</v>
      </c>
      <c r="S242" s="11">
        <v>0.14199533548213619</v>
      </c>
      <c r="V242" s="16"/>
    </row>
    <row r="243" spans="1:22">
      <c r="A243" s="1" t="s">
        <v>484</v>
      </c>
      <c r="B243">
        <v>0.27127641865810898</v>
      </c>
      <c r="C243">
        <v>0.16350054738704931</v>
      </c>
      <c r="D243">
        <v>1.0991383689772101</v>
      </c>
      <c r="E243">
        <v>-0.1077758712710597</v>
      </c>
      <c r="F243" s="8">
        <f t="shared" si="9"/>
        <v>-9.3455888755534008E-3</v>
      </c>
      <c r="G243" s="8">
        <f t="shared" si="10"/>
        <v>0.1644481836560362</v>
      </c>
      <c r="I243" s="10" t="s">
        <v>485</v>
      </c>
      <c r="J243" s="11">
        <v>-9.3455888755534008E-3</v>
      </c>
      <c r="L243" s="12" t="str">
        <f>_xlfn.XLOOKUP(I243,Sheet!$B$2:$B$900,Sheet!$A$2:$A$900)</f>
        <v>LULU</v>
      </c>
      <c r="M243" s="9">
        <f t="shared" si="11"/>
        <v>-9.3455888755534008E-3</v>
      </c>
      <c r="P243" s="15"/>
      <c r="R243" s="10" t="s">
        <v>484</v>
      </c>
      <c r="S243" s="11">
        <v>0.1644481836560362</v>
      </c>
      <c r="V243" s="16"/>
    </row>
    <row r="244" spans="1:22">
      <c r="A244" s="1" t="s">
        <v>486</v>
      </c>
      <c r="B244">
        <v>0.27372768891966759</v>
      </c>
      <c r="C244">
        <v>-2.934910656404344E-2</v>
      </c>
      <c r="D244">
        <v>1.109082942015718</v>
      </c>
      <c r="E244">
        <v>-0.30307679548371103</v>
      </c>
      <c r="F244" s="8">
        <f t="shared" si="9"/>
        <v>-9.1932893263114001E-3</v>
      </c>
      <c r="G244" s="8">
        <f t="shared" si="10"/>
        <v>-4.4598841236112002E-3</v>
      </c>
      <c r="I244" s="10" t="s">
        <v>487</v>
      </c>
      <c r="J244" s="11">
        <v>-9.1932893263114001E-3</v>
      </c>
      <c r="L244" s="12" t="str">
        <f>_xlfn.XLOOKUP(I244,Sheet!$B$2:$B$900,Sheet!$A$2:$A$900)</f>
        <v>LUV</v>
      </c>
      <c r="M244" s="9">
        <f t="shared" si="11"/>
        <v>-9.1932893263114001E-3</v>
      </c>
      <c r="P244" s="15"/>
      <c r="R244" s="10" t="s">
        <v>486</v>
      </c>
      <c r="S244" s="11">
        <v>-4.4598841236112002E-3</v>
      </c>
      <c r="V244" s="16"/>
    </row>
    <row r="245" spans="1:22">
      <c r="A245" s="1" t="s">
        <v>488</v>
      </c>
      <c r="B245">
        <v>0.31213725027502998</v>
      </c>
      <c r="C245">
        <v>-0.37390541877529571</v>
      </c>
      <c r="D245">
        <v>1.264906922041735</v>
      </c>
      <c r="E245">
        <v>-0.68604266905032574</v>
      </c>
      <c r="F245" s="8">
        <f t="shared" si="9"/>
        <v>-8.7728295419424E-3</v>
      </c>
      <c r="G245" s="8">
        <f t="shared" si="10"/>
        <v>3.9508448319341999E-2</v>
      </c>
      <c r="I245" s="10" t="s">
        <v>489</v>
      </c>
      <c r="J245" s="11">
        <v>-8.7728295419424E-3</v>
      </c>
      <c r="L245" s="12" t="str">
        <f>_xlfn.XLOOKUP(I245,Sheet!$B$2:$B$900,Sheet!$A$2:$A$900)</f>
        <v>LVS</v>
      </c>
      <c r="M245" s="9">
        <f t="shared" si="11"/>
        <v>-8.7728295419424E-3</v>
      </c>
      <c r="P245" s="15"/>
      <c r="R245" s="10" t="s">
        <v>488</v>
      </c>
      <c r="S245" s="11">
        <v>3.9508448319341999E-2</v>
      </c>
      <c r="V245" s="16"/>
    </row>
    <row r="246" spans="1:22">
      <c r="A246" s="1" t="s">
        <v>490</v>
      </c>
      <c r="B246">
        <v>0.31469706636625322</v>
      </c>
      <c r="C246">
        <v>0.56941185525608773</v>
      </c>
      <c r="D246">
        <v>1.2752918553081849</v>
      </c>
      <c r="E246">
        <v>0.25471478888983462</v>
      </c>
      <c r="F246" s="8">
        <f t="shared" si="9"/>
        <v>-8.7232538464056993E-3</v>
      </c>
      <c r="G246" s="8">
        <f t="shared" si="10"/>
        <v>0.1212732291672263</v>
      </c>
      <c r="I246" s="10" t="s">
        <v>491</v>
      </c>
      <c r="J246" s="11">
        <v>-8.7232538464056993E-3</v>
      </c>
      <c r="L246" s="12" t="str">
        <f>_xlfn.XLOOKUP(I246,Sheet!$B$2:$B$900,Sheet!$A$2:$A$900)</f>
        <v>LYV</v>
      </c>
      <c r="M246" s="9">
        <f t="shared" si="11"/>
        <v>-8.7232538464056993E-3</v>
      </c>
      <c r="P246" s="15"/>
      <c r="R246" s="10" t="s">
        <v>490</v>
      </c>
      <c r="S246" s="11">
        <v>0.1212732291672263</v>
      </c>
      <c r="V246" s="16"/>
    </row>
    <row r="247" spans="1:22">
      <c r="A247" s="1" t="s">
        <v>492</v>
      </c>
      <c r="B247">
        <v>0.32646760747807319</v>
      </c>
      <c r="C247">
        <v>5.195539394429427E-2</v>
      </c>
      <c r="D247">
        <v>1.323043834200482</v>
      </c>
      <c r="E247">
        <v>-0.27451221353377891</v>
      </c>
      <c r="F247" s="8">
        <f t="shared" si="9"/>
        <v>-6.5845624370784997E-3</v>
      </c>
      <c r="G247" s="8">
        <f t="shared" si="10"/>
        <v>0.1369704588748005</v>
      </c>
      <c r="I247" s="10" t="s">
        <v>493</v>
      </c>
      <c r="J247" s="11">
        <v>-6.5845624370784997E-3</v>
      </c>
      <c r="L247" s="12" t="str">
        <f>_xlfn.XLOOKUP(I247,Sheet!$B$2:$B$900,Sheet!$A$2:$A$900)</f>
        <v>MA</v>
      </c>
      <c r="M247" s="9">
        <f t="shared" si="11"/>
        <v>-6.5845624370784997E-3</v>
      </c>
      <c r="P247" s="15"/>
      <c r="R247" s="10" t="s">
        <v>492</v>
      </c>
      <c r="S247" s="11">
        <v>0.1369704588748005</v>
      </c>
      <c r="V247" s="16"/>
    </row>
    <row r="248" spans="1:22">
      <c r="A248" s="1" t="s">
        <v>494</v>
      </c>
      <c r="B248">
        <v>0.15505442798446931</v>
      </c>
      <c r="C248">
        <v>0.638410095747315</v>
      </c>
      <c r="D248">
        <v>0.62763667736039686</v>
      </c>
      <c r="E248">
        <v>0.48335566776284572</v>
      </c>
      <c r="F248" s="8">
        <f t="shared" si="9"/>
        <v>-1.09633356015166E-2</v>
      </c>
      <c r="G248" s="8">
        <f t="shared" si="10"/>
        <v>7.1995074416402197E-2</v>
      </c>
      <c r="I248" s="10" t="s">
        <v>495</v>
      </c>
      <c r="J248" s="11">
        <v>-1.09633356015166E-2</v>
      </c>
      <c r="L248" s="12" t="str">
        <f>_xlfn.XLOOKUP(I248,Sheet!$B$2:$B$900,Sheet!$A$2:$A$900)</f>
        <v>MAA</v>
      </c>
      <c r="M248" s="9">
        <f t="shared" si="11"/>
        <v>-1.09633356015166E-2</v>
      </c>
      <c r="P248" s="15"/>
      <c r="R248" s="10" t="s">
        <v>494</v>
      </c>
      <c r="S248" s="11">
        <v>7.1995074416402197E-2</v>
      </c>
      <c r="V248" s="16"/>
    </row>
    <row r="249" spans="1:22">
      <c r="A249" s="1" t="s">
        <v>496</v>
      </c>
      <c r="B249">
        <v>0.3184260497118741</v>
      </c>
      <c r="C249">
        <v>0.27453789304986631</v>
      </c>
      <c r="D249">
        <v>1.2904199902272331</v>
      </c>
      <c r="E249">
        <v>-4.3888156662007793E-2</v>
      </c>
      <c r="F249" s="8">
        <f t="shared" si="9"/>
        <v>-9.0620773285058007E-3</v>
      </c>
      <c r="G249" s="8">
        <f t="shared" si="10"/>
        <v>7.31152740802994E-2</v>
      </c>
      <c r="I249" s="10" t="s">
        <v>497</v>
      </c>
      <c r="J249" s="11">
        <v>-9.0620773285058007E-3</v>
      </c>
      <c r="L249" s="12" t="str">
        <f>_xlfn.XLOOKUP(I249,Sheet!$B$2:$B$900,Sheet!$A$2:$A$900)</f>
        <v>MAR</v>
      </c>
      <c r="M249" s="9">
        <f t="shared" si="11"/>
        <v>-9.0620773285058007E-3</v>
      </c>
      <c r="P249" s="15"/>
      <c r="R249" s="10" t="s">
        <v>496</v>
      </c>
      <c r="S249" s="11">
        <v>7.31152740802994E-2</v>
      </c>
      <c r="V249" s="16"/>
    </row>
    <row r="250" spans="1:22">
      <c r="A250" s="1" t="s">
        <v>498</v>
      </c>
      <c r="B250">
        <v>0.2222157407266159</v>
      </c>
      <c r="C250">
        <v>0.28453594192416909</v>
      </c>
      <c r="D250">
        <v>0.90010381017737306</v>
      </c>
      <c r="E250">
        <v>6.232020119755316E-2</v>
      </c>
      <c r="F250" s="8">
        <f t="shared" si="9"/>
        <v>-9.2588900231674997E-3</v>
      </c>
      <c r="G250" s="8">
        <f t="shared" si="10"/>
        <v>8.3488334063137395E-2</v>
      </c>
      <c r="I250" s="10" t="s">
        <v>499</v>
      </c>
      <c r="J250" s="11">
        <v>-9.2588900231674997E-3</v>
      </c>
      <c r="L250" s="12" t="str">
        <f>_xlfn.XLOOKUP(I250,Sheet!$B$2:$B$900,Sheet!$A$2:$A$900)</f>
        <v>MAS</v>
      </c>
      <c r="M250" s="9">
        <f t="shared" si="11"/>
        <v>-9.2588900231674997E-3</v>
      </c>
      <c r="P250" s="15"/>
      <c r="R250" s="10" t="s">
        <v>498</v>
      </c>
      <c r="S250" s="11">
        <v>8.3488334063137395E-2</v>
      </c>
      <c r="V250" s="16"/>
    </row>
    <row r="251" spans="1:22">
      <c r="A251" s="1" t="s">
        <v>500</v>
      </c>
      <c r="B251">
        <v>0.16005467367173279</v>
      </c>
      <c r="C251">
        <v>0.25698908906052442</v>
      </c>
      <c r="D251">
        <v>0.64792220410433976</v>
      </c>
      <c r="E251">
        <v>9.6934415388791662E-2</v>
      </c>
      <c r="F251" s="8">
        <f t="shared" si="9"/>
        <v>-1.1875992229236E-2</v>
      </c>
      <c r="G251" s="8">
        <f t="shared" si="10"/>
        <v>9.6498005763365494E-2</v>
      </c>
      <c r="I251" s="10" t="s">
        <v>501</v>
      </c>
      <c r="J251" s="11">
        <v>-1.1875992229236E-2</v>
      </c>
      <c r="L251" s="12" t="str">
        <f>_xlfn.XLOOKUP(I251,Sheet!$B$2:$B$900,Sheet!$A$2:$A$900)</f>
        <v>MCD</v>
      </c>
      <c r="M251" s="9">
        <f t="shared" si="11"/>
        <v>-1.1875992229236E-2</v>
      </c>
      <c r="P251" s="15"/>
      <c r="R251" s="10" t="s">
        <v>500</v>
      </c>
      <c r="S251" s="11">
        <v>9.6498005763365494E-2</v>
      </c>
      <c r="V251" s="16"/>
    </row>
    <row r="252" spans="1:22">
      <c r="A252" s="1" t="s">
        <v>502</v>
      </c>
      <c r="B252">
        <v>0.49459800877074461</v>
      </c>
      <c r="C252">
        <v>0.31217172670954457</v>
      </c>
      <c r="D252">
        <v>2.0051330684514679</v>
      </c>
      <c r="E252">
        <v>-0.1824262820611999</v>
      </c>
      <c r="F252" s="8">
        <f t="shared" si="9"/>
        <v>-7.4034189444405997E-3</v>
      </c>
      <c r="G252" s="8">
        <f t="shared" si="10"/>
        <v>0.1008454291967314</v>
      </c>
      <c r="I252" s="10" t="s">
        <v>503</v>
      </c>
      <c r="J252" s="11">
        <v>-7.4034189444405997E-3</v>
      </c>
      <c r="L252" s="12" t="str">
        <f>_xlfn.XLOOKUP(I252,Sheet!$B$2:$B$900,Sheet!$A$2:$A$900)</f>
        <v>MCHP</v>
      </c>
      <c r="M252" s="9">
        <f t="shared" si="11"/>
        <v>-7.4034189444405997E-3</v>
      </c>
      <c r="P252" s="15"/>
      <c r="R252" s="10" t="s">
        <v>502</v>
      </c>
      <c r="S252" s="11">
        <v>0.1008454291967314</v>
      </c>
      <c r="V252" s="16"/>
    </row>
    <row r="253" spans="1:22">
      <c r="A253" s="1" t="s">
        <v>504</v>
      </c>
      <c r="B253">
        <v>0.1960120902476836</v>
      </c>
      <c r="C253">
        <v>0.3899652349133389</v>
      </c>
      <c r="D253">
        <v>0.79379806325512092</v>
      </c>
      <c r="E253">
        <v>0.1939531446656553</v>
      </c>
      <c r="F253" s="8">
        <f t="shared" si="9"/>
        <v>-9.7159907243641007E-3</v>
      </c>
      <c r="G253" s="8">
        <f t="shared" si="10"/>
        <v>-2.11831496469479E-2</v>
      </c>
      <c r="I253" s="10" t="s">
        <v>505</v>
      </c>
      <c r="J253" s="11">
        <v>-9.7159907243641007E-3</v>
      </c>
      <c r="L253" s="12" t="str">
        <f>_xlfn.XLOOKUP(I253,Sheet!$B$2:$B$900,Sheet!$A$2:$A$900)</f>
        <v>MCK</v>
      </c>
      <c r="M253" s="9">
        <f t="shared" si="11"/>
        <v>-9.7159907243641007E-3</v>
      </c>
      <c r="P253" s="15"/>
      <c r="R253" s="10" t="s">
        <v>504</v>
      </c>
      <c r="S253" s="11">
        <v>-2.11831496469479E-2</v>
      </c>
      <c r="V253" s="16"/>
    </row>
    <row r="254" spans="1:22">
      <c r="A254" s="1" t="s">
        <v>506</v>
      </c>
      <c r="B254">
        <v>0.24585009245608011</v>
      </c>
      <c r="C254">
        <v>0.32449576183213757</v>
      </c>
      <c r="D254">
        <v>0.99598615358001941</v>
      </c>
      <c r="E254">
        <v>7.864566937605752E-2</v>
      </c>
      <c r="F254" s="8">
        <f t="shared" si="9"/>
        <v>-6.7548020277172997E-3</v>
      </c>
      <c r="G254" s="8">
        <f t="shared" si="10"/>
        <v>0.12927631400857981</v>
      </c>
      <c r="I254" s="10" t="s">
        <v>507</v>
      </c>
      <c r="J254" s="11">
        <v>-6.7548020277172997E-3</v>
      </c>
      <c r="L254" s="12" t="str">
        <f>_xlfn.XLOOKUP(I254,Sheet!$B$2:$B$900,Sheet!$A$2:$A$900)</f>
        <v>MCO</v>
      </c>
      <c r="M254" s="9">
        <f t="shared" si="11"/>
        <v>-6.7548020277172997E-3</v>
      </c>
      <c r="P254" s="15"/>
      <c r="R254" s="10" t="s">
        <v>506</v>
      </c>
      <c r="S254" s="11">
        <v>0.12927631400857981</v>
      </c>
      <c r="V254" s="16"/>
    </row>
    <row r="255" spans="1:22">
      <c r="A255" s="1" t="s">
        <v>508</v>
      </c>
      <c r="B255">
        <v>0.123439749587298</v>
      </c>
      <c r="C255">
        <v>0.15968388382055629</v>
      </c>
      <c r="D255">
        <v>0.49937889879552938</v>
      </c>
      <c r="E255">
        <v>3.6244134233258313E-2</v>
      </c>
      <c r="F255" s="8">
        <f t="shared" si="9"/>
        <v>-1.1609522179053901E-2</v>
      </c>
      <c r="G255" s="8">
        <f t="shared" si="10"/>
        <v>6.8363687359903405E-2</v>
      </c>
      <c r="I255" s="10" t="s">
        <v>509</v>
      </c>
      <c r="J255" s="11">
        <v>-1.1609522179053901E-2</v>
      </c>
      <c r="L255" s="12" t="str">
        <f>_xlfn.XLOOKUP(I255,Sheet!$B$2:$B$900,Sheet!$A$2:$A$900)</f>
        <v>MDLZ</v>
      </c>
      <c r="M255" s="9">
        <f t="shared" si="11"/>
        <v>-1.1609522179053901E-2</v>
      </c>
      <c r="P255" s="15"/>
      <c r="R255" s="10" t="s">
        <v>508</v>
      </c>
      <c r="S255" s="11">
        <v>6.8363687359903405E-2</v>
      </c>
      <c r="V255" s="16"/>
    </row>
    <row r="256" spans="1:22">
      <c r="A256" s="1" t="s">
        <v>510</v>
      </c>
      <c r="B256">
        <v>0.20615117074148859</v>
      </c>
      <c r="C256">
        <v>-8.0963213203410933E-2</v>
      </c>
      <c r="D256">
        <v>0.83493135977292332</v>
      </c>
      <c r="E256">
        <v>-0.28711438394489952</v>
      </c>
      <c r="F256" s="8">
        <f t="shared" si="9"/>
        <v>-1.0769919964693E-2</v>
      </c>
      <c r="G256" s="8">
        <f t="shared" si="10"/>
        <v>6.9684773189689297E-2</v>
      </c>
      <c r="I256" s="10" t="s">
        <v>511</v>
      </c>
      <c r="J256" s="11">
        <v>-1.0769919964693E-2</v>
      </c>
      <c r="L256" s="12" t="str">
        <f>_xlfn.XLOOKUP(I256,Sheet!$B$2:$B$900,Sheet!$A$2:$A$900)</f>
        <v>MDT</v>
      </c>
      <c r="M256" s="9">
        <f t="shared" si="11"/>
        <v>-1.0769919964693E-2</v>
      </c>
      <c r="P256" s="15"/>
      <c r="R256" s="10" t="s">
        <v>510</v>
      </c>
      <c r="S256" s="11">
        <v>6.9684773189689297E-2</v>
      </c>
      <c r="V256" s="16"/>
    </row>
    <row r="257" spans="1:22">
      <c r="A257" s="1" t="s">
        <v>512</v>
      </c>
      <c r="B257">
        <v>0.26527713440369283</v>
      </c>
      <c r="C257">
        <v>0.35285983103771712</v>
      </c>
      <c r="D257">
        <v>1.074799836673195</v>
      </c>
      <c r="E257">
        <v>8.7582696634024293E-2</v>
      </c>
      <c r="F257" s="8">
        <f t="shared" si="9"/>
        <v>-7.0125430678851996E-3</v>
      </c>
      <c r="G257" s="8">
        <f t="shared" si="10"/>
        <v>2.8671169306174402E-2</v>
      </c>
      <c r="I257" s="10" t="s">
        <v>513</v>
      </c>
      <c r="J257" s="11">
        <v>-7.0125430678851996E-3</v>
      </c>
      <c r="L257" s="12" t="str">
        <f>_xlfn.XLOOKUP(I257,Sheet!$B$2:$B$900,Sheet!$A$2:$A$900)</f>
        <v>MET</v>
      </c>
      <c r="M257" s="9">
        <f t="shared" si="11"/>
        <v>-7.0125430678851996E-3</v>
      </c>
      <c r="P257" s="15"/>
      <c r="R257" s="10" t="s">
        <v>512</v>
      </c>
      <c r="S257" s="11">
        <v>2.8671169306174402E-2</v>
      </c>
      <c r="V257" s="16"/>
    </row>
    <row r="258" spans="1:22">
      <c r="A258" s="1" t="s">
        <v>514</v>
      </c>
      <c r="B258">
        <v>0.3247335206087606</v>
      </c>
      <c r="C258">
        <v>0.43640975956632838</v>
      </c>
      <c r="D258">
        <v>1.3160088067710569</v>
      </c>
      <c r="E258">
        <v>0.1116762389575678</v>
      </c>
      <c r="F258" s="8">
        <f t="shared" ref="F258:F321" si="12">_xlfn.XLOOKUP(A258,$L$2:$L$900,$M$2:$M$900)</f>
        <v>-7.9765857303302993E-3</v>
      </c>
      <c r="G258" s="8">
        <f t="shared" ref="G258:G321" si="13">_xlfn.XLOOKUP(A258,$R$2:$R$900,$S$2:$S$900)</f>
        <v>-6.2330192421399004E-3</v>
      </c>
      <c r="I258" s="10" t="s">
        <v>515</v>
      </c>
      <c r="J258" s="11">
        <v>-7.9765857303302993E-3</v>
      </c>
      <c r="L258" s="12" t="str">
        <f>_xlfn.XLOOKUP(I258,Sheet!$B$2:$B$900,Sheet!$A$2:$A$900)</f>
        <v>MGM</v>
      </c>
      <c r="M258" s="9">
        <f t="shared" ref="M258:M321" si="14">J258</f>
        <v>-7.9765857303302993E-3</v>
      </c>
      <c r="P258" s="15"/>
      <c r="R258" s="10" t="s">
        <v>514</v>
      </c>
      <c r="S258" s="11">
        <v>-6.2330192421399004E-3</v>
      </c>
      <c r="V258" s="16"/>
    </row>
    <row r="259" spans="1:22">
      <c r="A259" s="1" t="s">
        <v>516</v>
      </c>
      <c r="B259">
        <v>0.34034674756381039</v>
      </c>
      <c r="C259">
        <v>0.31422662654011518</v>
      </c>
      <c r="D259">
        <v>1.379350200927481</v>
      </c>
      <c r="E259">
        <v>-2.612012102369515E-2</v>
      </c>
      <c r="F259" s="8">
        <f t="shared" si="12"/>
        <v>-8.8632754190529003E-3</v>
      </c>
      <c r="G259" s="8">
        <f t="shared" si="13"/>
        <v>-0.30232457505113919</v>
      </c>
      <c r="I259" s="10" t="s">
        <v>517</v>
      </c>
      <c r="J259" s="11">
        <v>-8.8632754190529003E-3</v>
      </c>
      <c r="L259" s="12" t="str">
        <f>_xlfn.XLOOKUP(I259,Sheet!$B$2:$B$900,Sheet!$A$2:$A$900)</f>
        <v>MHK</v>
      </c>
      <c r="M259" s="9">
        <f t="shared" si="14"/>
        <v>-8.8632754190529003E-3</v>
      </c>
      <c r="P259" s="15"/>
      <c r="R259" s="10" t="s">
        <v>516</v>
      </c>
      <c r="S259" s="11">
        <v>-0.30232457505113919</v>
      </c>
      <c r="V259" s="16"/>
    </row>
    <row r="260" spans="1:22">
      <c r="A260" s="1" t="s">
        <v>518</v>
      </c>
      <c r="B260">
        <v>6.8820079164367304E-2</v>
      </c>
      <c r="C260">
        <v>3.9607838740629682E-2</v>
      </c>
      <c r="D260">
        <v>0.27779202998787161</v>
      </c>
      <c r="E260">
        <v>-2.9212240423737629E-2</v>
      </c>
      <c r="F260" s="8">
        <f t="shared" si="12"/>
        <v>-1.21453837826373E-2</v>
      </c>
      <c r="G260" s="8">
        <f t="shared" si="13"/>
        <v>0.1160895051035918</v>
      </c>
      <c r="I260" s="10" t="s">
        <v>519</v>
      </c>
      <c r="J260" s="11">
        <v>-1.21453837826373E-2</v>
      </c>
      <c r="L260" s="12" t="str">
        <f>_xlfn.XLOOKUP(I260,Sheet!$B$2:$B$900,Sheet!$A$2:$A$900)</f>
        <v>MKC</v>
      </c>
      <c r="M260" s="9">
        <f t="shared" si="14"/>
        <v>-1.21453837826373E-2</v>
      </c>
      <c r="P260" s="15"/>
      <c r="R260" s="10" t="s">
        <v>518</v>
      </c>
      <c r="S260" s="11">
        <v>0.1160895051035918</v>
      </c>
      <c r="V260" s="16"/>
    </row>
    <row r="261" spans="1:22">
      <c r="A261" s="1" t="s">
        <v>520</v>
      </c>
      <c r="B261">
        <v>0.1871971007855408</v>
      </c>
      <c r="C261">
        <v>-0.27206726639077378</v>
      </c>
      <c r="D261">
        <v>0.75803647959187181</v>
      </c>
      <c r="E261">
        <v>-0.45926436717631458</v>
      </c>
      <c r="F261" s="8">
        <f t="shared" si="12"/>
        <v>-1.0567404958547501E-2</v>
      </c>
      <c r="G261" s="8">
        <f t="shared" si="13"/>
        <v>0.13471627695971469</v>
      </c>
      <c r="I261" s="10" t="s">
        <v>521</v>
      </c>
      <c r="J261" s="11">
        <v>-1.0567404958547501E-2</v>
      </c>
      <c r="L261" s="12" t="str">
        <f>_xlfn.XLOOKUP(I261,Sheet!$B$2:$B$900,Sheet!$A$2:$A$900)</f>
        <v>MKTX</v>
      </c>
      <c r="M261" s="9">
        <f t="shared" si="14"/>
        <v>-1.0567404958547501E-2</v>
      </c>
      <c r="P261" s="15"/>
      <c r="R261" s="10" t="s">
        <v>520</v>
      </c>
      <c r="S261" s="11">
        <v>0.13471627695971469</v>
      </c>
      <c r="V261" s="16"/>
    </row>
    <row r="262" spans="1:22">
      <c r="A262" s="1" t="s">
        <v>522</v>
      </c>
      <c r="B262">
        <v>0.25411744410943998</v>
      </c>
      <c r="C262">
        <v>0.48237095895509902</v>
      </c>
      <c r="D262">
        <v>1.029526022129478</v>
      </c>
      <c r="E262">
        <v>0.22825351484565901</v>
      </c>
      <c r="F262" s="8">
        <f t="shared" si="12"/>
        <v>-9.3340549189957003E-3</v>
      </c>
      <c r="G262" s="8">
        <f t="shared" si="13"/>
        <v>5.0592220753367903E-2</v>
      </c>
      <c r="I262" s="10" t="s">
        <v>523</v>
      </c>
      <c r="J262" s="11">
        <v>-9.3340549189957003E-3</v>
      </c>
      <c r="L262" s="12" t="str">
        <f>_xlfn.XLOOKUP(I262,Sheet!$B$2:$B$900,Sheet!$A$2:$A$900)</f>
        <v>MLM</v>
      </c>
      <c r="M262" s="9">
        <f t="shared" si="14"/>
        <v>-9.3340549189957003E-3</v>
      </c>
      <c r="P262" s="15"/>
      <c r="R262" s="10" t="s">
        <v>522</v>
      </c>
      <c r="S262" s="11">
        <v>5.0592220753367903E-2</v>
      </c>
      <c r="V262" s="16"/>
    </row>
    <row r="263" spans="1:22">
      <c r="A263" s="1" t="s">
        <v>524</v>
      </c>
      <c r="B263">
        <v>0.1854585987450621</v>
      </c>
      <c r="C263">
        <v>0.42481344784098918</v>
      </c>
      <c r="D263">
        <v>0.75098354022804026</v>
      </c>
      <c r="E263">
        <v>0.23935484909592711</v>
      </c>
      <c r="F263" s="8">
        <f t="shared" si="12"/>
        <v>-1.225091782994E-2</v>
      </c>
      <c r="G263" s="8">
        <f t="shared" si="13"/>
        <v>9.8260509154778297E-2</v>
      </c>
      <c r="I263" s="10" t="s">
        <v>525</v>
      </c>
      <c r="J263" s="11">
        <v>-1.225091782994E-2</v>
      </c>
      <c r="L263" s="12" t="str">
        <f>_xlfn.XLOOKUP(I263,Sheet!$B$2:$B$900,Sheet!$A$2:$A$900)</f>
        <v>MMC</v>
      </c>
      <c r="M263" s="9">
        <f t="shared" si="14"/>
        <v>-1.225091782994E-2</v>
      </c>
      <c r="P263" s="15"/>
      <c r="R263" s="10" t="s">
        <v>524</v>
      </c>
      <c r="S263" s="11">
        <v>9.8260509154778297E-2</v>
      </c>
      <c r="V263" s="16"/>
    </row>
    <row r="264" spans="1:22">
      <c r="A264" s="1" t="s">
        <v>526</v>
      </c>
      <c r="B264">
        <v>0.11626498872373429</v>
      </c>
      <c r="C264">
        <v>6.4566486076502727E-2</v>
      </c>
      <c r="D264">
        <v>0.47027156837975748</v>
      </c>
      <c r="E264">
        <v>-5.1698502647231567E-2</v>
      </c>
      <c r="F264" s="8">
        <f t="shared" si="12"/>
        <v>-1.0801960488234501E-2</v>
      </c>
      <c r="G264" s="8">
        <f t="shared" si="13"/>
        <v>3.2216349333552001E-3</v>
      </c>
      <c r="I264" s="10" t="s">
        <v>527</v>
      </c>
      <c r="J264" s="11">
        <v>-1.0801960488234501E-2</v>
      </c>
      <c r="L264" s="12" t="str">
        <f>_xlfn.XLOOKUP(I264,Sheet!$B$2:$B$900,Sheet!$A$2:$A$900)</f>
        <v>MMM</v>
      </c>
      <c r="M264" s="9">
        <f t="shared" si="14"/>
        <v>-1.0801960488234501E-2</v>
      </c>
      <c r="P264" s="15"/>
      <c r="R264" s="10" t="s">
        <v>526</v>
      </c>
      <c r="S264" s="11">
        <v>3.2216349333552001E-3</v>
      </c>
      <c r="V264" s="16"/>
    </row>
    <row r="265" spans="1:22">
      <c r="A265" s="1" t="s">
        <v>528</v>
      </c>
      <c r="B265">
        <v>0.22227036908054351</v>
      </c>
      <c r="C265">
        <v>5.990720879132494E-2</v>
      </c>
      <c r="D265">
        <v>0.90032543227434281</v>
      </c>
      <c r="E265">
        <v>-0.16236316028921849</v>
      </c>
      <c r="F265" s="8">
        <f t="shared" si="12"/>
        <v>-1.0246136511302399E-2</v>
      </c>
      <c r="G265" s="8">
        <f t="shared" si="13"/>
        <v>7.7841998604847598E-2</v>
      </c>
      <c r="I265" s="10" t="s">
        <v>529</v>
      </c>
      <c r="J265" s="11">
        <v>-1.0246136511302399E-2</v>
      </c>
      <c r="L265" s="12" t="str">
        <f>_xlfn.XLOOKUP(I265,Sheet!$B$2:$B$900,Sheet!$A$2:$A$900)</f>
        <v>MNST</v>
      </c>
      <c r="M265" s="9">
        <f t="shared" si="14"/>
        <v>-1.0246136511302399E-2</v>
      </c>
      <c r="P265" s="15"/>
      <c r="R265" s="10" t="s">
        <v>528</v>
      </c>
      <c r="S265" s="11">
        <v>7.7841998604847598E-2</v>
      </c>
      <c r="V265" s="16"/>
    </row>
    <row r="266" spans="1:22">
      <c r="A266" s="1" t="s">
        <v>530</v>
      </c>
      <c r="B266">
        <v>0.1436125797401939</v>
      </c>
      <c r="C266">
        <v>0.2391693335878633</v>
      </c>
      <c r="D266">
        <v>0.58121817453550673</v>
      </c>
      <c r="E266">
        <v>9.5556753847669373E-2</v>
      </c>
      <c r="F266" s="8">
        <f t="shared" si="12"/>
        <v>-1.22057783934528E-2</v>
      </c>
      <c r="G266" s="8">
        <f t="shared" si="13"/>
        <v>-8.2381164127135406E-2</v>
      </c>
      <c r="I266" s="10" t="s">
        <v>531</v>
      </c>
      <c r="J266" s="11">
        <v>-1.22057783934528E-2</v>
      </c>
      <c r="L266" s="12" t="str">
        <f>_xlfn.XLOOKUP(I266,Sheet!$B$2:$B$900,Sheet!$A$2:$A$900)</f>
        <v>MO</v>
      </c>
      <c r="M266" s="9">
        <f t="shared" si="14"/>
        <v>-1.22057783934528E-2</v>
      </c>
      <c r="P266" s="15"/>
      <c r="R266" s="10" t="s">
        <v>530</v>
      </c>
      <c r="S266" s="11">
        <v>-8.2381164127135406E-2</v>
      </c>
      <c r="V266" s="16"/>
    </row>
    <row r="267" spans="1:22">
      <c r="A267" s="1" t="s">
        <v>532</v>
      </c>
      <c r="B267">
        <v>0.2266059503552674</v>
      </c>
      <c r="C267">
        <v>0.44448409575385911</v>
      </c>
      <c r="D267">
        <v>0.91791447797323178</v>
      </c>
      <c r="E267">
        <v>0.21787814539859171</v>
      </c>
      <c r="F267" s="8">
        <f t="shared" si="12"/>
        <v>-9.4014291707701994E-3</v>
      </c>
      <c r="G267" s="8">
        <f t="shared" si="13"/>
        <v>0.14470577772078061</v>
      </c>
      <c r="I267" s="10" t="s">
        <v>533</v>
      </c>
      <c r="J267" s="11">
        <v>-9.4014291707701994E-3</v>
      </c>
      <c r="L267" s="12" t="str">
        <f>_xlfn.XLOOKUP(I267,Sheet!$B$2:$B$900,Sheet!$A$2:$A$900)</f>
        <v>MOH</v>
      </c>
      <c r="M267" s="9">
        <f t="shared" si="14"/>
        <v>-9.4014291707701994E-3</v>
      </c>
      <c r="P267" s="15"/>
      <c r="R267" s="10" t="s">
        <v>532</v>
      </c>
      <c r="S267" s="11">
        <v>0.14470577772078061</v>
      </c>
      <c r="V267" s="16"/>
    </row>
    <row r="268" spans="1:22">
      <c r="A268" s="1" t="s">
        <v>534</v>
      </c>
      <c r="B268">
        <v>0.37278299254768188</v>
      </c>
      <c r="C268">
        <v>0.63241472669803234</v>
      </c>
      <c r="D268">
        <v>1.5109409979096009</v>
      </c>
      <c r="E268">
        <v>0.2596317341503504</v>
      </c>
      <c r="F268" s="8">
        <f t="shared" si="12"/>
        <v>-8.7449791704307996E-3</v>
      </c>
      <c r="G268" s="8">
        <f t="shared" si="13"/>
        <v>-9.6415362144334493E-2</v>
      </c>
      <c r="I268" s="10" t="s">
        <v>535</v>
      </c>
      <c r="J268" s="11">
        <v>-8.7449791704307996E-3</v>
      </c>
      <c r="L268" s="12" t="str">
        <f>_xlfn.XLOOKUP(I268,Sheet!$B$2:$B$900,Sheet!$A$2:$A$900)</f>
        <v>MOS</v>
      </c>
      <c r="M268" s="9">
        <f t="shared" si="14"/>
        <v>-8.7449791704307996E-3</v>
      </c>
      <c r="P268" s="15"/>
      <c r="R268" s="10" t="s">
        <v>534</v>
      </c>
      <c r="S268" s="11">
        <v>-9.6415362144334493E-2</v>
      </c>
      <c r="V268" s="16"/>
    </row>
    <row r="269" spans="1:22">
      <c r="A269" s="1" t="s">
        <v>536</v>
      </c>
      <c r="B269">
        <v>0.46481140888659628</v>
      </c>
      <c r="C269">
        <v>0.38339012066465611</v>
      </c>
      <c r="D269">
        <v>1.8842916325796031</v>
      </c>
      <c r="E269">
        <v>-8.1421288221940225E-2</v>
      </c>
      <c r="F269" s="8">
        <f t="shared" si="12"/>
        <v>-7.2970973907595998E-3</v>
      </c>
      <c r="G269" s="8">
        <f t="shared" si="13"/>
        <v>0.14471212515642259</v>
      </c>
      <c r="I269" s="10" t="s">
        <v>537</v>
      </c>
      <c r="J269" s="11">
        <v>-7.2970973907595998E-3</v>
      </c>
      <c r="L269" s="12" t="str">
        <f>_xlfn.XLOOKUP(I269,Sheet!$B$2:$B$900,Sheet!$A$2:$A$900)</f>
        <v>MPWR</v>
      </c>
      <c r="M269" s="9">
        <f t="shared" si="14"/>
        <v>-7.2970973907595998E-3</v>
      </c>
      <c r="P269" s="15"/>
      <c r="R269" s="10" t="s">
        <v>536</v>
      </c>
      <c r="S269" s="11">
        <v>0.14471212515642259</v>
      </c>
      <c r="V269" s="16"/>
    </row>
    <row r="270" spans="1:22">
      <c r="A270" s="1" t="s">
        <v>538</v>
      </c>
      <c r="B270">
        <v>6.5553090383274601E-2</v>
      </c>
      <c r="C270">
        <v>4.5101156231446171E-2</v>
      </c>
      <c r="D270">
        <v>0.26453816359090121</v>
      </c>
      <c r="E270">
        <v>-2.045193415182843E-2</v>
      </c>
      <c r="F270" s="8">
        <f t="shared" si="12"/>
        <v>-1.26848567049371E-2</v>
      </c>
      <c r="G270" s="8">
        <f t="shared" si="13"/>
        <v>8.8648031014935902E-2</v>
      </c>
      <c r="I270" s="10" t="s">
        <v>539</v>
      </c>
      <c r="J270" s="11">
        <v>-1.26848567049371E-2</v>
      </c>
      <c r="L270" s="12" t="str">
        <f>_xlfn.XLOOKUP(I270,Sheet!$B$2:$B$900,Sheet!$A$2:$A$900)</f>
        <v>MRK</v>
      </c>
      <c r="M270" s="9">
        <f t="shared" si="14"/>
        <v>-1.26848567049371E-2</v>
      </c>
      <c r="P270" s="15"/>
      <c r="R270" s="10" t="s">
        <v>538</v>
      </c>
      <c r="S270" s="11">
        <v>8.8648031014935902E-2</v>
      </c>
      <c r="V270" s="16"/>
    </row>
    <row r="271" spans="1:22">
      <c r="A271" s="1" t="s">
        <v>540</v>
      </c>
      <c r="B271">
        <v>0.37348012127530572</v>
      </c>
      <c r="C271">
        <v>1.068663757688459</v>
      </c>
      <c r="D271">
        <v>1.5137691836293961</v>
      </c>
      <c r="E271">
        <v>0.69518363641315328</v>
      </c>
      <c r="F271" s="8">
        <f t="shared" si="12"/>
        <v>-8.6563332005302005E-3</v>
      </c>
      <c r="G271" s="24">
        <f t="shared" si="13"/>
        <v>-0.13237803327160061</v>
      </c>
      <c r="I271" s="10" t="s">
        <v>541</v>
      </c>
      <c r="J271" s="11">
        <v>-8.6563332005302005E-3</v>
      </c>
      <c r="L271" s="12" t="str">
        <f>_xlfn.XLOOKUP(I271,Sheet!$B$2:$B$900,Sheet!$A$2:$A$900)</f>
        <v>MRO</v>
      </c>
      <c r="M271" s="9">
        <f t="shared" si="14"/>
        <v>-8.6563332005302005E-3</v>
      </c>
      <c r="P271" s="15"/>
      <c r="R271" s="10" t="s">
        <v>540</v>
      </c>
      <c r="S271" s="11">
        <v>-0.13237803327160061</v>
      </c>
      <c r="V271" s="16"/>
    </row>
    <row r="272" spans="1:22">
      <c r="A272" s="1" t="s">
        <v>542</v>
      </c>
      <c r="B272">
        <v>0.26941532074265517</v>
      </c>
      <c r="C272">
        <v>0.41711898441101031</v>
      </c>
      <c r="D272">
        <v>1.0915880696722779</v>
      </c>
      <c r="E272">
        <v>0.147703663668355</v>
      </c>
      <c r="F272" s="8">
        <f t="shared" si="12"/>
        <v>-6.2649556675022002E-3</v>
      </c>
      <c r="G272" s="8">
        <f t="shared" si="13"/>
        <v>8.0297667800478006E-2</v>
      </c>
      <c r="I272" s="10" t="s">
        <v>543</v>
      </c>
      <c r="J272" s="11">
        <v>-6.2649556675022002E-3</v>
      </c>
      <c r="L272" s="12" t="str">
        <f>_xlfn.XLOOKUP(I272,Sheet!$B$2:$B$900,Sheet!$A$2:$A$900)</f>
        <v>MS</v>
      </c>
      <c r="M272" s="9">
        <f t="shared" si="14"/>
        <v>-6.2649556675022002E-3</v>
      </c>
      <c r="P272" s="15"/>
      <c r="R272" s="10" t="s">
        <v>542</v>
      </c>
      <c r="S272" s="11">
        <v>8.0297667800478006E-2</v>
      </c>
      <c r="V272" s="16"/>
    </row>
    <row r="273" spans="1:22">
      <c r="A273" s="1" t="s">
        <v>544</v>
      </c>
      <c r="B273">
        <v>0.32082932802021352</v>
      </c>
      <c r="C273">
        <v>0.35979826463640058</v>
      </c>
      <c r="D273">
        <v>1.300169864422642</v>
      </c>
      <c r="E273">
        <v>3.8968936616187111E-2</v>
      </c>
      <c r="F273" s="8">
        <f t="shared" si="12"/>
        <v>-8.3324369732351994E-3</v>
      </c>
      <c r="G273" s="8">
        <f t="shared" si="13"/>
        <v>0.1542006120254435</v>
      </c>
      <c r="I273" s="10" t="s">
        <v>545</v>
      </c>
      <c r="J273" s="11">
        <v>-8.3324369732351994E-3</v>
      </c>
      <c r="L273" s="12" t="str">
        <f>_xlfn.XLOOKUP(I273,Sheet!$B$2:$B$900,Sheet!$A$2:$A$900)</f>
        <v>MSCI</v>
      </c>
      <c r="M273" s="9">
        <f t="shared" si="14"/>
        <v>-8.3324369732351994E-3</v>
      </c>
      <c r="P273" s="15"/>
      <c r="R273" s="10" t="s">
        <v>544</v>
      </c>
      <c r="S273" s="11">
        <v>0.1542006120254435</v>
      </c>
      <c r="V273" s="16"/>
    </row>
    <row r="274" spans="1:22">
      <c r="A274" s="1" t="s">
        <v>546</v>
      </c>
      <c r="B274">
        <v>0.28438150930277989</v>
      </c>
      <c r="C274">
        <v>0.4442311433020163</v>
      </c>
      <c r="D274">
        <v>1.152304489880313</v>
      </c>
      <c r="E274">
        <v>0.15984963399923641</v>
      </c>
      <c r="F274" s="8">
        <f t="shared" si="12"/>
        <v>-6.7135559617443998E-3</v>
      </c>
      <c r="G274" s="8">
        <f t="shared" si="13"/>
        <v>0.1521457385548857</v>
      </c>
      <c r="I274" s="10" t="s">
        <v>547</v>
      </c>
      <c r="J274" s="11">
        <v>-6.7135559617443998E-3</v>
      </c>
      <c r="L274" s="12" t="str">
        <f>_xlfn.XLOOKUP(I274,Sheet!$B$2:$B$900,Sheet!$A$2:$A$900)</f>
        <v>MSFT</v>
      </c>
      <c r="M274" s="9">
        <f t="shared" si="14"/>
        <v>-6.7135559617443998E-3</v>
      </c>
      <c r="P274" s="15"/>
      <c r="R274" s="10" t="s">
        <v>546</v>
      </c>
      <c r="S274" s="11">
        <v>0.1521457385548857</v>
      </c>
      <c r="V274" s="16"/>
    </row>
    <row r="275" spans="1:22">
      <c r="A275" s="1" t="s">
        <v>548</v>
      </c>
      <c r="B275">
        <v>0.23386180014735569</v>
      </c>
      <c r="C275">
        <v>0.50145187392660795</v>
      </c>
      <c r="D275">
        <v>0.94735077854989258</v>
      </c>
      <c r="E275">
        <v>0.26759007377925231</v>
      </c>
      <c r="F275" s="8">
        <f t="shared" si="12"/>
        <v>-1.01609144645134E-2</v>
      </c>
      <c r="G275" s="8">
        <f t="shared" si="13"/>
        <v>0.123508572744761</v>
      </c>
      <c r="I275" s="10" t="s">
        <v>549</v>
      </c>
      <c r="J275" s="11">
        <v>-1.01609144645134E-2</v>
      </c>
      <c r="L275" s="12" t="str">
        <f>_xlfn.XLOOKUP(I275,Sheet!$B$2:$B$900,Sheet!$A$2:$A$900)</f>
        <v>MSI</v>
      </c>
      <c r="M275" s="9">
        <f t="shared" si="14"/>
        <v>-1.01609144645134E-2</v>
      </c>
      <c r="P275" s="15"/>
      <c r="R275" s="10" t="s">
        <v>548</v>
      </c>
      <c r="S275" s="11">
        <v>0.123508572744761</v>
      </c>
      <c r="V275" s="16"/>
    </row>
    <row r="276" spans="1:22">
      <c r="A276" s="1" t="s">
        <v>550</v>
      </c>
      <c r="B276">
        <v>0.27158126090656348</v>
      </c>
      <c r="C276">
        <v>0.26767409281564819</v>
      </c>
      <c r="D276">
        <v>1.1003750853248611</v>
      </c>
      <c r="E276">
        <v>-3.9071680909152917E-3</v>
      </c>
      <c r="F276" s="8">
        <f t="shared" si="12"/>
        <v>-8.5061635061163994E-3</v>
      </c>
      <c r="G276" s="8">
        <f t="shared" si="13"/>
        <v>1.37352342284258E-2</v>
      </c>
      <c r="I276" s="10" t="s">
        <v>551</v>
      </c>
      <c r="J276" s="11">
        <v>-8.5061635061163994E-3</v>
      </c>
      <c r="L276" s="12" t="str">
        <f>_xlfn.XLOOKUP(I276,Sheet!$B$2:$B$900,Sheet!$A$2:$A$900)</f>
        <v>MTB</v>
      </c>
      <c r="M276" s="9">
        <f t="shared" si="14"/>
        <v>-8.5061635061163994E-3</v>
      </c>
      <c r="P276" s="15"/>
      <c r="R276" s="10" t="s">
        <v>550</v>
      </c>
      <c r="S276" s="11">
        <v>1.37352342284258E-2</v>
      </c>
      <c r="V276" s="16"/>
    </row>
    <row r="277" spans="1:22">
      <c r="A277" s="1" t="s">
        <v>552</v>
      </c>
      <c r="B277">
        <v>0.34563303413290081</v>
      </c>
      <c r="C277">
        <v>-4.2488367349678417E-2</v>
      </c>
      <c r="D277">
        <v>1.4007961686419419</v>
      </c>
      <c r="E277">
        <v>-0.38812140148257918</v>
      </c>
      <c r="F277" s="8">
        <f t="shared" si="12"/>
        <v>-9.4237406092669996E-3</v>
      </c>
      <c r="G277" s="8">
        <f t="shared" si="13"/>
        <v>0.18537663527365439</v>
      </c>
      <c r="I277" s="10" t="s">
        <v>553</v>
      </c>
      <c r="J277" s="11">
        <v>-9.4237406092669996E-3</v>
      </c>
      <c r="L277" s="12" t="str">
        <f>_xlfn.XLOOKUP(I277,Sheet!$B$2:$B$900,Sheet!$A$2:$A$900)</f>
        <v>MTCH</v>
      </c>
      <c r="M277" s="9">
        <f t="shared" si="14"/>
        <v>-9.4237406092669996E-3</v>
      </c>
      <c r="P277" s="15"/>
      <c r="R277" s="10" t="s">
        <v>552</v>
      </c>
      <c r="S277" s="11">
        <v>0.18537663527365439</v>
      </c>
      <c r="V277" s="16"/>
    </row>
    <row r="278" spans="1:22">
      <c r="A278" s="1" t="s">
        <v>554</v>
      </c>
      <c r="B278">
        <v>0.25408784606759871</v>
      </c>
      <c r="C278">
        <v>0.4249526684189886</v>
      </c>
      <c r="D278">
        <v>1.029405945655862</v>
      </c>
      <c r="E278">
        <v>0.17086482235138989</v>
      </c>
      <c r="F278" s="8">
        <f t="shared" si="12"/>
        <v>-9.6877150812194005E-3</v>
      </c>
      <c r="G278" s="8">
        <f t="shared" si="13"/>
        <v>8.3729027152202096E-2</v>
      </c>
      <c r="I278" s="10" t="s">
        <v>555</v>
      </c>
      <c r="J278" s="11">
        <v>-9.6877150812194005E-3</v>
      </c>
      <c r="L278" s="12" t="str">
        <f>_xlfn.XLOOKUP(I278,Sheet!$B$2:$B$900,Sheet!$A$2:$A$900)</f>
        <v>MTD</v>
      </c>
      <c r="M278" s="9">
        <f t="shared" si="14"/>
        <v>-9.6877150812194005E-3</v>
      </c>
      <c r="P278" s="15"/>
      <c r="R278" s="10" t="s">
        <v>554</v>
      </c>
      <c r="S278" s="11">
        <v>8.3729027152202096E-2</v>
      </c>
      <c r="V278" s="16"/>
    </row>
    <row r="279" spans="1:22">
      <c r="A279" s="1" t="s">
        <v>556</v>
      </c>
      <c r="B279">
        <v>0.42153363964404023</v>
      </c>
      <c r="C279">
        <v>0.2956805899435383</v>
      </c>
      <c r="D279">
        <v>1.708717790753338</v>
      </c>
      <c r="E279">
        <v>-0.1258530497005019</v>
      </c>
      <c r="F279" s="8">
        <f t="shared" si="12"/>
        <v>-8.2682962011491994E-3</v>
      </c>
      <c r="G279" s="8">
        <f t="shared" si="13"/>
        <v>0.13260515887342059</v>
      </c>
      <c r="I279" s="10" t="s">
        <v>557</v>
      </c>
      <c r="J279" s="11">
        <v>-8.2682962011491994E-3</v>
      </c>
      <c r="L279" s="12" t="str">
        <f>_xlfn.XLOOKUP(I279,Sheet!$B$2:$B$900,Sheet!$A$2:$A$900)</f>
        <v>MU</v>
      </c>
      <c r="M279" s="9">
        <f t="shared" si="14"/>
        <v>-8.2682962011491994E-3</v>
      </c>
      <c r="P279" s="15"/>
      <c r="R279" s="10" t="s">
        <v>556</v>
      </c>
      <c r="S279" s="11">
        <v>0.13260515887342059</v>
      </c>
      <c r="V279" s="16"/>
    </row>
    <row r="280" spans="1:22">
      <c r="A280" s="1" t="s">
        <v>558</v>
      </c>
      <c r="B280">
        <v>0.23771464991729771</v>
      </c>
      <c r="C280">
        <v>0.49060112922788313</v>
      </c>
      <c r="D280">
        <v>0.96298142790930974</v>
      </c>
      <c r="E280">
        <v>0.25288647931058539</v>
      </c>
      <c r="F280" s="8">
        <f t="shared" si="12"/>
        <v>-1.02030007361485E-2</v>
      </c>
      <c r="G280" s="8">
        <f t="shared" si="13"/>
        <v>0.1093054899170693</v>
      </c>
      <c r="I280" s="10" t="s">
        <v>559</v>
      </c>
      <c r="J280" s="11">
        <v>-1.02030007361485E-2</v>
      </c>
      <c r="L280" s="12" t="str">
        <f>_xlfn.XLOOKUP(I280,Sheet!$B$2:$B$900,Sheet!$A$2:$A$900)</f>
        <v>NDAQ</v>
      </c>
      <c r="M280" s="9">
        <f t="shared" si="14"/>
        <v>-1.02030007361485E-2</v>
      </c>
      <c r="P280" s="15"/>
      <c r="R280" s="10" t="s">
        <v>558</v>
      </c>
      <c r="S280" s="11">
        <v>0.1093054899170693</v>
      </c>
      <c r="V280" s="16"/>
    </row>
    <row r="281" spans="1:22">
      <c r="A281" s="1" t="s">
        <v>560</v>
      </c>
      <c r="B281">
        <v>0.2307628152658418</v>
      </c>
      <c r="C281">
        <v>0.27240570086198451</v>
      </c>
      <c r="D281">
        <v>0.9347784881816108</v>
      </c>
      <c r="E281">
        <v>4.1642885596142681E-2</v>
      </c>
      <c r="F281" s="8">
        <f t="shared" si="12"/>
        <v>-8.0936503932083001E-3</v>
      </c>
      <c r="G281" s="8">
        <f t="shared" si="13"/>
        <v>0.1042364001557245</v>
      </c>
      <c r="I281" s="10" t="s">
        <v>561</v>
      </c>
      <c r="J281" s="11">
        <v>-8.0936503932083001E-3</v>
      </c>
      <c r="L281" s="12" t="str">
        <f>_xlfn.XLOOKUP(I281,Sheet!$B$2:$B$900,Sheet!$A$2:$A$900)</f>
        <v>NDSN</v>
      </c>
      <c r="M281" s="9">
        <f t="shared" si="14"/>
        <v>-8.0936503932083001E-3</v>
      </c>
      <c r="P281" s="15"/>
      <c r="R281" s="10" t="s">
        <v>560</v>
      </c>
      <c r="S281" s="11">
        <v>0.1042364001557245</v>
      </c>
      <c r="V281" s="16"/>
    </row>
    <row r="282" spans="1:22">
      <c r="A282" s="1" t="s">
        <v>562</v>
      </c>
      <c r="B282">
        <v>0.18911861596184579</v>
      </c>
      <c r="C282">
        <v>0.23444634616064991</v>
      </c>
      <c r="D282">
        <v>0.76583188604502128</v>
      </c>
      <c r="E282">
        <v>4.5327730198804088E-2</v>
      </c>
      <c r="F282" s="8">
        <f t="shared" si="12"/>
        <v>-1.2266009052818799E-2</v>
      </c>
      <c r="G282" s="8">
        <f t="shared" si="13"/>
        <v>0.13172331425563441</v>
      </c>
      <c r="I282" s="10" t="s">
        <v>563</v>
      </c>
      <c r="J282" s="11">
        <v>-1.2266009052818799E-2</v>
      </c>
      <c r="L282" s="12" t="str">
        <f>_xlfn.XLOOKUP(I282,Sheet!$B$2:$B$900,Sheet!$A$2:$A$900)</f>
        <v>NEE</v>
      </c>
      <c r="M282" s="9">
        <f t="shared" si="14"/>
        <v>-1.2266009052818799E-2</v>
      </c>
      <c r="P282" s="15"/>
      <c r="R282" s="10" t="s">
        <v>562</v>
      </c>
      <c r="S282" s="11">
        <v>0.13172331425563441</v>
      </c>
      <c r="V282" s="16"/>
    </row>
    <row r="283" spans="1:22">
      <c r="A283" s="1" t="s">
        <v>564</v>
      </c>
      <c r="B283">
        <v>8.6269266752221949E-2</v>
      </c>
      <c r="C283">
        <v>0.1086044519164051</v>
      </c>
      <c r="D283">
        <v>0.34858174385635549</v>
      </c>
      <c r="E283">
        <v>2.2335185164183161E-2</v>
      </c>
      <c r="F283" s="8">
        <f t="shared" si="12"/>
        <v>-1.1140921679722001E-2</v>
      </c>
      <c r="G283" s="8">
        <f t="shared" si="13"/>
        <v>0.101860917883297</v>
      </c>
      <c r="I283" s="10" t="s">
        <v>565</v>
      </c>
      <c r="J283" s="11">
        <v>-1.1140921679722001E-2</v>
      </c>
      <c r="L283" s="12" t="str">
        <f>_xlfn.XLOOKUP(I283,Sheet!$B$2:$B$900,Sheet!$A$2:$A$900)</f>
        <v>NEM</v>
      </c>
      <c r="M283" s="9">
        <f t="shared" si="14"/>
        <v>-1.1140921679722001E-2</v>
      </c>
      <c r="P283" s="15"/>
      <c r="R283" s="10" t="s">
        <v>564</v>
      </c>
      <c r="S283" s="11">
        <v>0.101860917883297</v>
      </c>
      <c r="V283" s="16"/>
    </row>
    <row r="284" spans="1:22">
      <c r="A284" s="1" t="s">
        <v>566</v>
      </c>
      <c r="B284">
        <v>0.25105077696160161</v>
      </c>
      <c r="C284">
        <v>0.15809136237676741</v>
      </c>
      <c r="D284">
        <v>1.01708484176894</v>
      </c>
      <c r="E284">
        <v>-9.2959414584834199E-2</v>
      </c>
      <c r="F284" s="8">
        <f t="shared" si="12"/>
        <v>-9.4682104742640008E-3</v>
      </c>
      <c r="G284" s="8">
        <f t="shared" si="13"/>
        <v>0.13367715414755271</v>
      </c>
      <c r="I284" s="10" t="s">
        <v>567</v>
      </c>
      <c r="J284" s="11">
        <v>-9.4682104742640008E-3</v>
      </c>
      <c r="L284" s="12" t="str">
        <f>_xlfn.XLOOKUP(I284,Sheet!$B$2:$B$900,Sheet!$A$2:$A$900)</f>
        <v>NFLX</v>
      </c>
      <c r="M284" s="9">
        <f t="shared" si="14"/>
        <v>-9.4682104742640008E-3</v>
      </c>
      <c r="P284" s="15"/>
      <c r="R284" s="10" t="s">
        <v>566</v>
      </c>
      <c r="S284" s="11">
        <v>0.13367715414755271</v>
      </c>
      <c r="V284" s="16"/>
    </row>
    <row r="285" spans="1:22">
      <c r="A285" s="1" t="s">
        <v>568</v>
      </c>
      <c r="B285">
        <v>8.165231348618246E-2</v>
      </c>
      <c r="C285">
        <v>0.238076969190719</v>
      </c>
      <c r="D285">
        <v>0.32985119843688931</v>
      </c>
      <c r="E285">
        <v>0.15642465570453651</v>
      </c>
      <c r="F285" s="8">
        <f t="shared" si="12"/>
        <v>-1.14724327988959E-2</v>
      </c>
      <c r="G285" s="8">
        <f t="shared" si="13"/>
        <v>4.3329525978007599E-2</v>
      </c>
      <c r="I285" s="10" t="s">
        <v>569</v>
      </c>
      <c r="J285" s="11">
        <v>-1.14724327988959E-2</v>
      </c>
      <c r="L285" s="12" t="str">
        <f>_xlfn.XLOOKUP(I285,Sheet!$B$2:$B$900,Sheet!$A$2:$A$900)</f>
        <v>NI</v>
      </c>
      <c r="M285" s="9">
        <f t="shared" si="14"/>
        <v>-1.14724327988959E-2</v>
      </c>
      <c r="P285" s="15"/>
      <c r="R285" s="10" t="s">
        <v>568</v>
      </c>
      <c r="S285" s="11">
        <v>4.3329525978007599E-2</v>
      </c>
      <c r="V285" s="16"/>
    </row>
    <row r="286" spans="1:22">
      <c r="A286" s="1" t="s">
        <v>570</v>
      </c>
      <c r="B286">
        <v>0.2407561730275794</v>
      </c>
      <c r="C286">
        <v>0.2094267573574965</v>
      </c>
      <c r="D286">
        <v>0.97532060127295039</v>
      </c>
      <c r="E286">
        <v>-3.1329415670082933E-2</v>
      </c>
      <c r="F286" s="8">
        <f t="shared" si="12"/>
        <v>-9.7264829155416996E-3</v>
      </c>
      <c r="G286" s="8">
        <f t="shared" si="13"/>
        <v>0.1149159881009495</v>
      </c>
      <c r="I286" s="10" t="s">
        <v>571</v>
      </c>
      <c r="J286" s="11">
        <v>-9.7264829155416996E-3</v>
      </c>
      <c r="L286" s="12" t="str">
        <f>_xlfn.XLOOKUP(I286,Sheet!$B$2:$B$900,Sheet!$A$2:$A$900)</f>
        <v>NKE</v>
      </c>
      <c r="M286" s="9">
        <f t="shared" si="14"/>
        <v>-9.7264829155416996E-3</v>
      </c>
      <c r="P286" s="15"/>
      <c r="R286" s="10" t="s">
        <v>570</v>
      </c>
      <c r="S286" s="11">
        <v>0.1149159881009495</v>
      </c>
      <c r="V286" s="16"/>
    </row>
    <row r="287" spans="1:22">
      <c r="A287" s="1" t="s">
        <v>572</v>
      </c>
      <c r="B287">
        <v>9.6559671491172311E-2</v>
      </c>
      <c r="C287">
        <v>0.27603094620530838</v>
      </c>
      <c r="D287">
        <v>0.39032894861265149</v>
      </c>
      <c r="E287">
        <v>0.1794712747141361</v>
      </c>
      <c r="F287" s="8">
        <f t="shared" si="12"/>
        <v>-1.13958355592353E-2</v>
      </c>
      <c r="G287" s="8">
        <f t="shared" si="13"/>
        <v>7.4497451541638296E-2</v>
      </c>
      <c r="I287" s="10" t="s">
        <v>573</v>
      </c>
      <c r="J287" s="11">
        <v>-1.13958355592353E-2</v>
      </c>
      <c r="L287" s="12" t="str">
        <f>_xlfn.XLOOKUP(I287,Sheet!$B$2:$B$900,Sheet!$A$2:$A$900)</f>
        <v>NOC</v>
      </c>
      <c r="M287" s="9">
        <f t="shared" si="14"/>
        <v>-1.13958355592353E-2</v>
      </c>
      <c r="P287" s="15"/>
      <c r="R287" s="10" t="s">
        <v>572</v>
      </c>
      <c r="S287" s="11">
        <v>7.4497451541638296E-2</v>
      </c>
      <c r="V287" s="16"/>
    </row>
    <row r="288" spans="1:22">
      <c r="A288" s="1" t="s">
        <v>574</v>
      </c>
      <c r="B288">
        <v>0.23950603800392301</v>
      </c>
      <c r="C288">
        <v>0.2430164790472954</v>
      </c>
      <c r="D288">
        <v>0.97024892099121574</v>
      </c>
      <c r="E288">
        <v>3.5104410433724198E-3</v>
      </c>
      <c r="F288" s="8">
        <f t="shared" si="12"/>
        <v>-9.2708891933879004E-3</v>
      </c>
      <c r="G288" s="8">
        <f t="shared" si="13"/>
        <v>0.12917275532813699</v>
      </c>
      <c r="I288" s="10" t="s">
        <v>575</v>
      </c>
      <c r="J288" s="11">
        <v>-9.2708891933879004E-3</v>
      </c>
      <c r="L288" s="12" t="str">
        <f>_xlfn.XLOOKUP(I288,Sheet!$B$2:$B$900,Sheet!$A$2:$A$900)</f>
        <v>NRG</v>
      </c>
      <c r="M288" s="9">
        <f t="shared" si="14"/>
        <v>-9.2708891933879004E-3</v>
      </c>
      <c r="P288" s="15"/>
      <c r="R288" s="10" t="s">
        <v>574</v>
      </c>
      <c r="S288" s="11">
        <v>0.12917275532813699</v>
      </c>
      <c r="V288" s="16"/>
    </row>
    <row r="289" spans="1:22">
      <c r="A289" s="1" t="s">
        <v>576</v>
      </c>
      <c r="B289">
        <v>0.21994393943793131</v>
      </c>
      <c r="C289">
        <v>0.26531292121028599</v>
      </c>
      <c r="D289">
        <v>0.89088732589222652</v>
      </c>
      <c r="E289">
        <v>4.5368981772354738E-2</v>
      </c>
      <c r="F289" s="8">
        <f t="shared" si="12"/>
        <v>-8.0666770597092007E-3</v>
      </c>
      <c r="G289" s="8">
        <f t="shared" si="13"/>
        <v>0.11785436065417471</v>
      </c>
      <c r="I289" s="10" t="s">
        <v>577</v>
      </c>
      <c r="J289" s="11">
        <v>-8.0666770597092007E-3</v>
      </c>
      <c r="L289" s="12" t="str">
        <f>_xlfn.XLOOKUP(I289,Sheet!$B$2:$B$900,Sheet!$A$2:$A$900)</f>
        <v>NSC</v>
      </c>
      <c r="M289" s="9">
        <f t="shared" si="14"/>
        <v>-8.0666770597092007E-3</v>
      </c>
      <c r="P289" s="15"/>
      <c r="R289" s="10" t="s">
        <v>576</v>
      </c>
      <c r="S289" s="11">
        <v>0.11785436065417471</v>
      </c>
      <c r="V289" s="16"/>
    </row>
    <row r="290" spans="1:22">
      <c r="A290" s="1" t="s">
        <v>578</v>
      </c>
      <c r="B290">
        <v>0.28040403101199701</v>
      </c>
      <c r="C290">
        <v>0.39972724282768152</v>
      </c>
      <c r="D290">
        <v>1.1361682343265811</v>
      </c>
      <c r="E290">
        <v>0.11932321181568439</v>
      </c>
      <c r="F290" s="8">
        <f t="shared" si="12"/>
        <v>-8.6877358420485006E-3</v>
      </c>
      <c r="G290" s="8">
        <f t="shared" si="13"/>
        <v>9.2460754103234594E-2</v>
      </c>
      <c r="I290" s="10" t="s">
        <v>579</v>
      </c>
      <c r="J290" s="11">
        <v>-8.6877358420485006E-3</v>
      </c>
      <c r="L290" s="12" t="str">
        <f>_xlfn.XLOOKUP(I290,Sheet!$B$2:$B$900,Sheet!$A$2:$A$900)</f>
        <v>NTAP</v>
      </c>
      <c r="M290" s="9">
        <f t="shared" si="14"/>
        <v>-8.6877358420485006E-3</v>
      </c>
      <c r="P290" s="15"/>
      <c r="R290" s="10" t="s">
        <v>578</v>
      </c>
      <c r="S290" s="11">
        <v>9.2460754103234594E-2</v>
      </c>
      <c r="V290" s="16"/>
    </row>
    <row r="291" spans="1:22">
      <c r="A291" s="1" t="s">
        <v>580</v>
      </c>
      <c r="B291">
        <v>0.27070003639603918</v>
      </c>
      <c r="C291">
        <v>0.30787177559094708</v>
      </c>
      <c r="D291">
        <v>1.096800040318334</v>
      </c>
      <c r="E291">
        <v>3.7171739194907898E-2</v>
      </c>
      <c r="F291" s="8">
        <f t="shared" si="12"/>
        <v>-7.6565387274046999E-3</v>
      </c>
      <c r="G291" s="8">
        <f t="shared" si="13"/>
        <v>4.8053206119982199E-2</v>
      </c>
      <c r="I291" s="10" t="s">
        <v>581</v>
      </c>
      <c r="J291" s="11">
        <v>-7.6565387274046999E-3</v>
      </c>
      <c r="L291" s="12" t="str">
        <f>_xlfn.XLOOKUP(I291,Sheet!$B$2:$B$900,Sheet!$A$2:$A$900)</f>
        <v>NTRS</v>
      </c>
      <c r="M291" s="9">
        <f t="shared" si="14"/>
        <v>-7.6565387274046999E-3</v>
      </c>
      <c r="P291" s="15"/>
      <c r="R291" s="10" t="s">
        <v>580</v>
      </c>
      <c r="S291" s="11">
        <v>4.8053206119982199E-2</v>
      </c>
      <c r="V291" s="16"/>
    </row>
    <row r="292" spans="1:22">
      <c r="A292" s="1" t="s">
        <v>582</v>
      </c>
      <c r="B292">
        <v>0.26764484264606481</v>
      </c>
      <c r="C292">
        <v>0.86857317360639885</v>
      </c>
      <c r="D292">
        <v>1.0844054064544619</v>
      </c>
      <c r="E292">
        <v>0.60092833096033416</v>
      </c>
      <c r="F292" s="8">
        <f t="shared" si="12"/>
        <v>-8.2130213968264996E-3</v>
      </c>
      <c r="G292" s="8">
        <f t="shared" si="13"/>
        <v>6.1844506037122002E-3</v>
      </c>
      <c r="I292" s="10" t="s">
        <v>583</v>
      </c>
      <c r="J292" s="11">
        <v>-8.2130213968264996E-3</v>
      </c>
      <c r="L292" s="12" t="str">
        <f>_xlfn.XLOOKUP(I292,Sheet!$B$2:$B$900,Sheet!$A$2:$A$900)</f>
        <v>NUE</v>
      </c>
      <c r="M292" s="9">
        <f t="shared" si="14"/>
        <v>-8.2130213968264996E-3</v>
      </c>
      <c r="P292" s="15"/>
      <c r="R292" s="10" t="s">
        <v>582</v>
      </c>
      <c r="S292" s="11">
        <v>6.1844506037122002E-3</v>
      </c>
      <c r="V292" s="16"/>
    </row>
    <row r="293" spans="1:22">
      <c r="A293" s="1" t="s">
        <v>584</v>
      </c>
      <c r="B293">
        <v>0.49531293116579911</v>
      </c>
      <c r="C293">
        <v>0.91433954971204301</v>
      </c>
      <c r="D293">
        <v>2.008033441407473</v>
      </c>
      <c r="E293">
        <v>0.4190266185462439</v>
      </c>
      <c r="F293" s="8">
        <f t="shared" si="12"/>
        <v>-8.4215449211095007E-3</v>
      </c>
      <c r="G293" s="8">
        <f t="shared" si="13"/>
        <v>0.16819150151329421</v>
      </c>
      <c r="I293" s="10" t="s">
        <v>585</v>
      </c>
      <c r="J293" s="11">
        <v>-8.4215449211095007E-3</v>
      </c>
      <c r="L293" s="12" t="str">
        <f>_xlfn.XLOOKUP(I293,Sheet!$B$2:$B$900,Sheet!$A$2:$A$900)</f>
        <v>NVDA</v>
      </c>
      <c r="M293" s="9">
        <f t="shared" si="14"/>
        <v>-8.4215449211095007E-3</v>
      </c>
      <c r="P293" s="15"/>
      <c r="R293" s="10" t="s">
        <v>584</v>
      </c>
      <c r="S293" s="11">
        <v>0.16819150151329421</v>
      </c>
      <c r="V293" s="16"/>
    </row>
    <row r="294" spans="1:22">
      <c r="A294" s="1" t="s">
        <v>586</v>
      </c>
      <c r="B294">
        <v>0.21585230937432159</v>
      </c>
      <c r="C294">
        <v>0.40287692837858191</v>
      </c>
      <c r="D294">
        <v>0.87428796732608749</v>
      </c>
      <c r="E294">
        <v>0.18702461900426029</v>
      </c>
      <c r="F294" s="8">
        <f t="shared" si="12"/>
        <v>-9.4994472044925993E-3</v>
      </c>
      <c r="G294" s="8">
        <f t="shared" si="13"/>
        <v>-3.6256337479043797E-2</v>
      </c>
      <c r="I294" s="10" t="s">
        <v>587</v>
      </c>
      <c r="J294" s="11">
        <v>-9.4994472044925993E-3</v>
      </c>
      <c r="L294" s="12" t="str">
        <f>_xlfn.XLOOKUP(I294,Sheet!$B$2:$B$900,Sheet!$A$2:$A$900)</f>
        <v>NVR</v>
      </c>
      <c r="M294" s="9">
        <f t="shared" si="14"/>
        <v>-9.4994472044925993E-3</v>
      </c>
      <c r="P294" s="15"/>
      <c r="R294" s="10" t="s">
        <v>586</v>
      </c>
      <c r="S294" s="11">
        <v>-3.6256337479043797E-2</v>
      </c>
      <c r="V294" s="16"/>
    </row>
    <row r="295" spans="1:22">
      <c r="A295" s="1" t="s">
        <v>588</v>
      </c>
      <c r="B295">
        <v>0.15625425919634359</v>
      </c>
      <c r="C295">
        <v>0.23099589876740631</v>
      </c>
      <c r="D295">
        <v>0.63250427980615087</v>
      </c>
      <c r="E295">
        <v>7.4741639571062696E-2</v>
      </c>
      <c r="F295" s="8">
        <f t="shared" si="12"/>
        <v>-9.9924729191748999E-3</v>
      </c>
      <c r="G295" s="8">
        <f t="shared" si="13"/>
        <v>5.5842413774325902E-2</v>
      </c>
      <c r="I295" s="10" t="s">
        <v>589</v>
      </c>
      <c r="J295" s="11">
        <v>-9.9924729191748999E-3</v>
      </c>
      <c r="L295" s="12" t="str">
        <f>_xlfn.XLOOKUP(I295,Sheet!$B$2:$B$900,Sheet!$A$2:$A$900)</f>
        <v>O</v>
      </c>
      <c r="M295" s="9">
        <f t="shared" si="14"/>
        <v>-9.9924729191748999E-3</v>
      </c>
      <c r="P295" s="15"/>
      <c r="R295" s="10" t="s">
        <v>588</v>
      </c>
      <c r="S295" s="11">
        <v>5.5842413774325902E-2</v>
      </c>
      <c r="V295" s="16"/>
    </row>
    <row r="296" spans="1:22">
      <c r="A296" s="1" t="s">
        <v>590</v>
      </c>
      <c r="B296">
        <v>0.27245425013553121</v>
      </c>
      <c r="C296">
        <v>0.64023619822590805</v>
      </c>
      <c r="D296">
        <v>1.1039167205682059</v>
      </c>
      <c r="E296">
        <v>0.36778194809037679</v>
      </c>
      <c r="F296" s="8">
        <f t="shared" si="12"/>
        <v>-9.5501848944772993E-3</v>
      </c>
      <c r="G296" s="8">
        <f t="shared" si="13"/>
        <v>0.14896737007287</v>
      </c>
      <c r="I296" s="10" t="s">
        <v>591</v>
      </c>
      <c r="J296" s="11">
        <v>-9.5501848944772993E-3</v>
      </c>
      <c r="L296" s="12" t="str">
        <f>_xlfn.XLOOKUP(I296,Sheet!$B$2:$B$900,Sheet!$A$2:$A$900)</f>
        <v>ODFL</v>
      </c>
      <c r="M296" s="9">
        <f t="shared" si="14"/>
        <v>-9.5501848944772993E-3</v>
      </c>
      <c r="P296" s="15"/>
      <c r="R296" s="10" t="s">
        <v>590</v>
      </c>
      <c r="S296" s="11">
        <v>0.14896737007287</v>
      </c>
      <c r="V296" s="16"/>
    </row>
    <row r="297" spans="1:22">
      <c r="A297" s="1" t="s">
        <v>592</v>
      </c>
      <c r="B297">
        <v>0.33170471243235178</v>
      </c>
      <c r="C297">
        <v>0.54563331649671742</v>
      </c>
      <c r="D297">
        <v>1.3442902767265881</v>
      </c>
      <c r="E297">
        <v>0.21392860406436559</v>
      </c>
      <c r="F297" s="8">
        <f t="shared" si="12"/>
        <v>-8.5828483284500004E-3</v>
      </c>
      <c r="G297" s="8">
        <f t="shared" si="13"/>
        <v>5.31832735794842E-2</v>
      </c>
      <c r="I297" s="10" t="s">
        <v>593</v>
      </c>
      <c r="J297" s="11">
        <v>-8.5828483284500004E-3</v>
      </c>
      <c r="L297" s="12" t="str">
        <f>_xlfn.XLOOKUP(I297,Sheet!$B$2:$B$900,Sheet!$A$2:$A$900)</f>
        <v>OKE</v>
      </c>
      <c r="M297" s="9">
        <f t="shared" si="14"/>
        <v>-8.5828483284500004E-3</v>
      </c>
      <c r="P297" s="15"/>
      <c r="R297" s="10" t="s">
        <v>592</v>
      </c>
      <c r="S297" s="11">
        <v>5.31832735794842E-2</v>
      </c>
      <c r="V297" s="16"/>
    </row>
    <row r="298" spans="1:22">
      <c r="A298" s="1" t="s">
        <v>594</v>
      </c>
      <c r="B298">
        <v>0.15750923448191509</v>
      </c>
      <c r="C298">
        <v>0.22791426145835281</v>
      </c>
      <c r="D298">
        <v>0.63759559657550324</v>
      </c>
      <c r="E298">
        <v>7.0405026976437746E-2</v>
      </c>
      <c r="F298" s="8">
        <f t="shared" si="12"/>
        <v>-1.0113510000196601E-2</v>
      </c>
      <c r="G298" s="8">
        <f t="shared" si="13"/>
        <v>-3.5570523176923302E-2</v>
      </c>
      <c r="I298" s="10" t="s">
        <v>595</v>
      </c>
      <c r="J298" s="11">
        <v>-1.0113510000196601E-2</v>
      </c>
      <c r="L298" s="12" t="str">
        <f>_xlfn.XLOOKUP(I298,Sheet!$B$2:$B$900,Sheet!$A$2:$A$900)</f>
        <v>OMC</v>
      </c>
      <c r="M298" s="9">
        <f t="shared" si="14"/>
        <v>-1.0113510000196601E-2</v>
      </c>
      <c r="P298" s="15"/>
      <c r="R298" s="10" t="s">
        <v>594</v>
      </c>
      <c r="S298" s="11">
        <v>-3.5570523176923302E-2</v>
      </c>
      <c r="V298" s="16"/>
    </row>
    <row r="299" spans="1:22">
      <c r="A299" s="1" t="s">
        <v>596</v>
      </c>
      <c r="B299">
        <v>0.50340870314895159</v>
      </c>
      <c r="C299">
        <v>0.83387712223319188</v>
      </c>
      <c r="D299">
        <v>2.0408772273629152</v>
      </c>
      <c r="E299">
        <v>0.33046841908424029</v>
      </c>
      <c r="F299" s="8">
        <f t="shared" si="12"/>
        <v>-7.9362721406227993E-3</v>
      </c>
      <c r="G299" s="8">
        <f t="shared" si="13"/>
        <v>0.1004814251608062</v>
      </c>
      <c r="I299" s="10" t="s">
        <v>597</v>
      </c>
      <c r="J299" s="11">
        <v>-7.9362721406227993E-3</v>
      </c>
      <c r="L299" s="12" t="str">
        <f>_xlfn.XLOOKUP(I299,Sheet!$B$2:$B$900,Sheet!$A$2:$A$900)</f>
        <v>ON</v>
      </c>
      <c r="M299" s="9">
        <f t="shared" si="14"/>
        <v>-7.9362721406227993E-3</v>
      </c>
      <c r="P299" s="15"/>
      <c r="R299" s="10" t="s">
        <v>596</v>
      </c>
      <c r="S299" s="11">
        <v>0.1004814251608062</v>
      </c>
      <c r="V299" s="16"/>
    </row>
    <row r="300" spans="1:22">
      <c r="A300" s="1" t="s">
        <v>598</v>
      </c>
      <c r="B300">
        <v>0.18743636287894</v>
      </c>
      <c r="C300">
        <v>0.35585050420937009</v>
      </c>
      <c r="D300">
        <v>0.75900714341481645</v>
      </c>
      <c r="E300">
        <v>0.16841414133043009</v>
      </c>
      <c r="F300" s="8">
        <f t="shared" si="12"/>
        <v>-9.8661119385611007E-3</v>
      </c>
      <c r="G300" s="8">
        <f t="shared" si="13"/>
        <v>7.4067578860972899E-2</v>
      </c>
      <c r="I300" s="10" t="s">
        <v>599</v>
      </c>
      <c r="J300" s="11">
        <v>-9.8661119385611007E-3</v>
      </c>
      <c r="L300" s="12" t="str">
        <f>_xlfn.XLOOKUP(I300,Sheet!$B$2:$B$900,Sheet!$A$2:$A$900)</f>
        <v>ORCL</v>
      </c>
      <c r="M300" s="9">
        <f t="shared" si="14"/>
        <v>-9.8661119385611007E-3</v>
      </c>
      <c r="P300" s="15"/>
      <c r="R300" s="10" t="s">
        <v>598</v>
      </c>
      <c r="S300" s="11">
        <v>7.4067578860972899E-2</v>
      </c>
      <c r="V300" s="16"/>
    </row>
    <row r="301" spans="1:22">
      <c r="A301" s="1" t="s">
        <v>600</v>
      </c>
      <c r="B301">
        <v>0.17182025754981931</v>
      </c>
      <c r="C301">
        <v>0.46616033022756242</v>
      </c>
      <c r="D301">
        <v>0.69565407196534634</v>
      </c>
      <c r="E301">
        <v>0.29434007267774309</v>
      </c>
      <c r="F301" s="8">
        <f t="shared" si="12"/>
        <v>-1.02409176109105E-2</v>
      </c>
      <c r="G301" s="8">
        <f t="shared" si="13"/>
        <v>8.5691242204199894E-2</v>
      </c>
      <c r="I301" s="10" t="s">
        <v>601</v>
      </c>
      <c r="J301" s="11">
        <v>-1.02409176109105E-2</v>
      </c>
      <c r="L301" s="12" t="str">
        <f>_xlfn.XLOOKUP(I301,Sheet!$B$2:$B$900,Sheet!$A$2:$A$900)</f>
        <v>ORLY</v>
      </c>
      <c r="M301" s="9">
        <f t="shared" si="14"/>
        <v>-1.02409176109105E-2</v>
      </c>
      <c r="P301" s="15"/>
      <c r="R301" s="10" t="s">
        <v>600</v>
      </c>
      <c r="S301" s="11">
        <v>8.5691242204199894E-2</v>
      </c>
      <c r="V301" s="16"/>
    </row>
    <row r="302" spans="1:22">
      <c r="A302" s="1" t="s">
        <v>602</v>
      </c>
      <c r="B302">
        <v>0.38247972916792228</v>
      </c>
      <c r="C302">
        <v>0.67998517588946017</v>
      </c>
      <c r="D302">
        <v>1.550279746911454</v>
      </c>
      <c r="E302">
        <v>0.29750544672153778</v>
      </c>
      <c r="F302" s="8">
        <f t="shared" si="12"/>
        <v>-8.4689503053038007E-3</v>
      </c>
      <c r="G302" s="8">
        <f t="shared" si="13"/>
        <v>-0.35810329816315423</v>
      </c>
      <c r="I302" s="10" t="s">
        <v>603</v>
      </c>
      <c r="J302" s="11">
        <v>-8.4689503053038007E-3</v>
      </c>
      <c r="L302" s="12" t="str">
        <f>_xlfn.XLOOKUP(I302,Sheet!$B$2:$B$900,Sheet!$A$2:$A$900)</f>
        <v>OXY</v>
      </c>
      <c r="M302" s="9">
        <f t="shared" si="14"/>
        <v>-8.4689503053038007E-3</v>
      </c>
      <c r="P302" s="15"/>
      <c r="R302" s="10" t="s">
        <v>602</v>
      </c>
      <c r="S302" s="11">
        <v>-0.35810329816315423</v>
      </c>
      <c r="V302" s="16"/>
    </row>
    <row r="303" spans="1:22">
      <c r="A303" s="1" t="s">
        <v>604</v>
      </c>
      <c r="B303">
        <v>6.4290627675994666E-2</v>
      </c>
      <c r="C303">
        <v>-3.708219704425586E-3</v>
      </c>
      <c r="D303">
        <v>0.25941647105547427</v>
      </c>
      <c r="E303">
        <v>-6.7998847380420252E-2</v>
      </c>
      <c r="F303" s="8">
        <f t="shared" si="12"/>
        <v>-8.8660597151226008E-3</v>
      </c>
      <c r="G303" s="8">
        <f t="shared" si="13"/>
        <v>-0.20871026725730299</v>
      </c>
      <c r="I303" s="10" t="s">
        <v>605</v>
      </c>
      <c r="J303" s="11">
        <v>-8.8660597151226008E-3</v>
      </c>
      <c r="L303" s="12" t="str">
        <f>_xlfn.XLOOKUP(I303,Sheet!$B$2:$B$900,Sheet!$A$2:$A$900)</f>
        <v>PARA</v>
      </c>
      <c r="M303" s="9">
        <f t="shared" si="14"/>
        <v>-8.8660597151226008E-3</v>
      </c>
      <c r="P303" s="15"/>
      <c r="R303" s="10" t="s">
        <v>604</v>
      </c>
      <c r="S303" s="11">
        <v>-0.20871026725730299</v>
      </c>
      <c r="V303" s="16"/>
    </row>
    <row r="304" spans="1:22">
      <c r="A304" s="1" t="s">
        <v>606</v>
      </c>
      <c r="B304">
        <v>0.22326869774630451</v>
      </c>
      <c r="C304">
        <v>0.42481179277087</v>
      </c>
      <c r="D304">
        <v>0.90437555783119794</v>
      </c>
      <c r="E304">
        <v>0.20154309502456549</v>
      </c>
      <c r="F304" s="8">
        <f t="shared" si="12"/>
        <v>-8.1099492408377005E-3</v>
      </c>
      <c r="G304" s="8">
        <f t="shared" si="13"/>
        <v>9.0322072339072801E-2</v>
      </c>
      <c r="I304" s="10" t="s">
        <v>607</v>
      </c>
      <c r="J304" s="11">
        <v>-8.1099492408377005E-3</v>
      </c>
      <c r="L304" s="12" t="str">
        <f>_xlfn.XLOOKUP(I304,Sheet!$B$2:$B$900,Sheet!$A$2:$A$900)</f>
        <v>PAYX</v>
      </c>
      <c r="M304" s="9">
        <f t="shared" si="14"/>
        <v>-8.1099492408377005E-3</v>
      </c>
      <c r="P304" s="15"/>
      <c r="R304" s="10" t="s">
        <v>606</v>
      </c>
      <c r="S304" s="11">
        <v>9.0322072339072801E-2</v>
      </c>
      <c r="V304" s="16"/>
    </row>
    <row r="305" spans="1:22">
      <c r="A305" s="1" t="s">
        <v>608</v>
      </c>
      <c r="B305">
        <v>0.21965217038721879</v>
      </c>
      <c r="C305">
        <v>8.4854450917027591E-2</v>
      </c>
      <c r="D305">
        <v>0.88970364627897081</v>
      </c>
      <c r="E305">
        <v>-0.1347977194701912</v>
      </c>
      <c r="F305" s="8">
        <f t="shared" si="12"/>
        <v>-9.7654832339286995E-3</v>
      </c>
      <c r="G305" s="8">
        <f t="shared" si="13"/>
        <v>8.2317996986027403E-2</v>
      </c>
      <c r="I305" s="10" t="s">
        <v>609</v>
      </c>
      <c r="J305" s="11">
        <v>-9.7654832339286995E-3</v>
      </c>
      <c r="L305" s="12" t="str">
        <f>_xlfn.XLOOKUP(I305,Sheet!$B$2:$B$900,Sheet!$A$2:$A$900)</f>
        <v>PCAR</v>
      </c>
      <c r="M305" s="9">
        <f t="shared" si="14"/>
        <v>-9.7654832339286995E-3</v>
      </c>
      <c r="P305" s="15"/>
      <c r="R305" s="10" t="s">
        <v>608</v>
      </c>
      <c r="S305" s="11">
        <v>8.2317996986027403E-2</v>
      </c>
      <c r="V305" s="16"/>
    </row>
    <row r="306" spans="1:22">
      <c r="A306" s="1" t="s">
        <v>610</v>
      </c>
      <c r="B306">
        <v>0.22215402506049051</v>
      </c>
      <c r="C306">
        <v>2.7647213735101369E-2</v>
      </c>
      <c r="D306">
        <v>0.89985343552100427</v>
      </c>
      <c r="E306">
        <v>-0.19450681132538911</v>
      </c>
      <c r="F306" s="8">
        <f t="shared" si="12"/>
        <v>-9.4436151241599001E-3</v>
      </c>
      <c r="G306" s="8">
        <f t="shared" si="13"/>
        <v>-1.1950183587875911</v>
      </c>
      <c r="I306" s="10" t="s">
        <v>611</v>
      </c>
      <c r="J306" s="11">
        <v>-9.4436151241599001E-3</v>
      </c>
      <c r="L306" s="12" t="str">
        <f>_xlfn.XLOOKUP(I306,Sheet!$B$2:$B$900,Sheet!$A$2:$A$900)</f>
        <v>PCG</v>
      </c>
      <c r="M306" s="9">
        <f t="shared" si="14"/>
        <v>-9.4436151241599001E-3</v>
      </c>
      <c r="P306" s="15"/>
      <c r="R306" s="10" t="s">
        <v>610</v>
      </c>
      <c r="S306" s="11">
        <v>-1.1950183587875911</v>
      </c>
      <c r="V306" s="16"/>
    </row>
    <row r="307" spans="1:22">
      <c r="A307" s="1" t="s">
        <v>612</v>
      </c>
      <c r="B307">
        <v>0.17055670771137049</v>
      </c>
      <c r="C307">
        <v>0.23479944338807399</v>
      </c>
      <c r="D307">
        <v>0.6905279690409547</v>
      </c>
      <c r="E307">
        <v>6.4242735676703522E-2</v>
      </c>
      <c r="F307" s="8">
        <f t="shared" si="12"/>
        <v>-9.5641463513620999E-3</v>
      </c>
      <c r="G307" s="8">
        <f t="shared" si="13"/>
        <v>3.8834870329927502E-2</v>
      </c>
      <c r="I307" s="10" t="s">
        <v>613</v>
      </c>
      <c r="J307" s="11">
        <v>-9.5641463513620999E-3</v>
      </c>
      <c r="L307" s="12" t="str">
        <f>_xlfn.XLOOKUP(I307,Sheet!$B$2:$B$900,Sheet!$A$2:$A$900)</f>
        <v>PEAK</v>
      </c>
      <c r="M307" s="9">
        <f t="shared" si="14"/>
        <v>-9.5641463513620999E-3</v>
      </c>
      <c r="P307" s="15"/>
      <c r="R307" s="10" t="s">
        <v>612</v>
      </c>
      <c r="S307" s="11">
        <v>3.8834870329927502E-2</v>
      </c>
      <c r="V307" s="16"/>
    </row>
    <row r="308" spans="1:22">
      <c r="A308" s="1" t="s">
        <v>614</v>
      </c>
      <c r="B308">
        <v>0.13766418823038401</v>
      </c>
      <c r="C308">
        <v>0.18610149100878839</v>
      </c>
      <c r="D308">
        <v>0.55708610931258151</v>
      </c>
      <c r="E308">
        <v>4.8437302778404412E-2</v>
      </c>
      <c r="F308" s="8">
        <f t="shared" si="12"/>
        <v>-1.2431524831704699E-2</v>
      </c>
      <c r="G308" s="8">
        <f t="shared" si="13"/>
        <v>7.56615117701738E-2</v>
      </c>
      <c r="I308" s="10" t="s">
        <v>615</v>
      </c>
      <c r="J308" s="11">
        <v>-1.2431524831704699E-2</v>
      </c>
      <c r="L308" s="12" t="str">
        <f>_xlfn.XLOOKUP(I308,Sheet!$B$2:$B$900,Sheet!$A$2:$A$900)</f>
        <v>PEG</v>
      </c>
      <c r="M308" s="9">
        <f t="shared" si="14"/>
        <v>-1.2431524831704699E-2</v>
      </c>
      <c r="P308" s="15"/>
      <c r="R308" s="10" t="s">
        <v>614</v>
      </c>
      <c r="S308" s="11">
        <v>7.56615117701738E-2</v>
      </c>
      <c r="V308" s="16"/>
    </row>
    <row r="309" spans="1:22">
      <c r="A309" s="1" t="s">
        <v>616</v>
      </c>
      <c r="B309">
        <v>0.1291090159542353</v>
      </c>
      <c r="C309">
        <v>0.1978938224319807</v>
      </c>
      <c r="D309">
        <v>0.52237857955081279</v>
      </c>
      <c r="E309">
        <v>6.878480647774543E-2</v>
      </c>
      <c r="F309" s="8">
        <f t="shared" si="12"/>
        <v>-1.3266620471906E-2</v>
      </c>
      <c r="G309" s="8">
        <f t="shared" si="13"/>
        <v>7.2665182995397204E-2</v>
      </c>
      <c r="I309" s="10" t="s">
        <v>617</v>
      </c>
      <c r="J309" s="11">
        <v>-1.3266620471906E-2</v>
      </c>
      <c r="L309" s="12" t="str">
        <f>_xlfn.XLOOKUP(I309,Sheet!$B$2:$B$900,Sheet!$A$2:$A$900)</f>
        <v>PEP</v>
      </c>
      <c r="M309" s="9">
        <f t="shared" si="14"/>
        <v>-1.3266620471906E-2</v>
      </c>
      <c r="P309" s="15"/>
      <c r="R309" s="10" t="s">
        <v>616</v>
      </c>
      <c r="S309" s="11">
        <v>7.2665182995397204E-2</v>
      </c>
      <c r="V309" s="16"/>
    </row>
    <row r="310" spans="1:22">
      <c r="A310" s="1" t="s">
        <v>618</v>
      </c>
      <c r="B310">
        <v>4.613947507114591E-3</v>
      </c>
      <c r="C310">
        <v>0.54481259897516421</v>
      </c>
      <c r="D310">
        <v>1.731378905344964E-2</v>
      </c>
      <c r="E310">
        <v>0.54019865146804957</v>
      </c>
      <c r="F310" s="8">
        <f t="shared" si="12"/>
        <v>-1.25961797444151E-2</v>
      </c>
      <c r="G310" s="8">
        <f t="shared" si="13"/>
        <v>5.9885678388055599E-2</v>
      </c>
      <c r="I310" s="10" t="s">
        <v>619</v>
      </c>
      <c r="J310" s="11">
        <v>-1.25961797444151E-2</v>
      </c>
      <c r="L310" s="12" t="str">
        <f>_xlfn.XLOOKUP(I310,Sheet!$B$2:$B$900,Sheet!$A$2:$A$900)</f>
        <v>PFE</v>
      </c>
      <c r="M310" s="9">
        <f t="shared" si="14"/>
        <v>-1.25961797444151E-2</v>
      </c>
      <c r="P310" s="15"/>
      <c r="R310" s="10" t="s">
        <v>618</v>
      </c>
      <c r="S310" s="11">
        <v>5.9885678388055599E-2</v>
      </c>
      <c r="V310" s="16"/>
    </row>
    <row r="311" spans="1:22">
      <c r="A311" s="1" t="s">
        <v>620</v>
      </c>
      <c r="B311">
        <v>0.31643855946963773</v>
      </c>
      <c r="C311">
        <v>0.45470562172940521</v>
      </c>
      <c r="D311">
        <v>1.282356929133073</v>
      </c>
      <c r="E311">
        <v>0.13826706225976751</v>
      </c>
      <c r="F311" s="8">
        <f t="shared" si="12"/>
        <v>-6.9826555948034E-3</v>
      </c>
      <c r="G311" s="8">
        <f t="shared" si="13"/>
        <v>5.7866474040582996E-3</v>
      </c>
      <c r="I311" s="10" t="s">
        <v>621</v>
      </c>
      <c r="J311" s="11">
        <v>-6.9826555948034E-3</v>
      </c>
      <c r="L311" s="12" t="str">
        <f>_xlfn.XLOOKUP(I311,Sheet!$B$2:$B$900,Sheet!$A$2:$A$900)</f>
        <v>PFG</v>
      </c>
      <c r="M311" s="9">
        <f t="shared" si="14"/>
        <v>-6.9826555948034E-3</v>
      </c>
      <c r="P311" s="15"/>
      <c r="R311" s="10" t="s">
        <v>620</v>
      </c>
      <c r="S311" s="11">
        <v>5.7866474040582996E-3</v>
      </c>
      <c r="V311" s="16"/>
    </row>
    <row r="312" spans="1:22">
      <c r="A312" s="1" t="s">
        <v>622</v>
      </c>
      <c r="B312">
        <v>9.2006188306368308E-2</v>
      </c>
      <c r="C312">
        <v>0.19709507411568941</v>
      </c>
      <c r="D312">
        <v>0.37185589534674529</v>
      </c>
      <c r="E312">
        <v>0.1050888858093211</v>
      </c>
      <c r="F312" s="8">
        <f t="shared" si="12"/>
        <v>-1.3835438966405799E-2</v>
      </c>
      <c r="G312" s="8">
        <f t="shared" si="13"/>
        <v>9.6248309729368001E-2</v>
      </c>
      <c r="I312" s="10" t="s">
        <v>623</v>
      </c>
      <c r="J312" s="11">
        <v>-1.3835438966405799E-2</v>
      </c>
      <c r="L312" s="12" t="str">
        <f>_xlfn.XLOOKUP(I312,Sheet!$B$2:$B$900,Sheet!$A$2:$A$900)</f>
        <v>PG</v>
      </c>
      <c r="M312" s="9">
        <f t="shared" si="14"/>
        <v>-1.3835438966405799E-2</v>
      </c>
      <c r="P312" s="15"/>
      <c r="R312" s="10" t="s">
        <v>622</v>
      </c>
      <c r="S312" s="11">
        <v>9.6248309729368001E-2</v>
      </c>
      <c r="V312" s="16"/>
    </row>
    <row r="313" spans="1:22">
      <c r="A313" s="1" t="s">
        <v>624</v>
      </c>
      <c r="B313">
        <v>0.14485748267372661</v>
      </c>
      <c r="C313">
        <v>0.123581010217766</v>
      </c>
      <c r="D313">
        <v>0.58626862871941143</v>
      </c>
      <c r="E313">
        <v>-2.1276472455960621E-2</v>
      </c>
      <c r="F313" s="8">
        <f t="shared" si="12"/>
        <v>-1.1580793413274001E-2</v>
      </c>
      <c r="G313" s="8">
        <f t="shared" si="13"/>
        <v>0.13842261487752569</v>
      </c>
      <c r="I313" s="10" t="s">
        <v>625</v>
      </c>
      <c r="J313" s="11">
        <v>-1.1580793413274001E-2</v>
      </c>
      <c r="L313" s="12" t="str">
        <f>_xlfn.XLOOKUP(I313,Sheet!$B$2:$B$900,Sheet!$A$2:$A$900)</f>
        <v>PGR</v>
      </c>
      <c r="M313" s="9">
        <f t="shared" si="14"/>
        <v>-1.1580793413274001E-2</v>
      </c>
      <c r="P313" s="15"/>
      <c r="R313" s="10" t="s">
        <v>624</v>
      </c>
      <c r="S313" s="11">
        <v>0.13842261487752569</v>
      </c>
      <c r="V313" s="16"/>
    </row>
    <row r="314" spans="1:22">
      <c r="A314" s="1" t="s">
        <v>626</v>
      </c>
      <c r="B314">
        <v>0.30160241931841858</v>
      </c>
      <c r="C314">
        <v>0.2026534030638405</v>
      </c>
      <c r="D314">
        <v>1.2221681030957781</v>
      </c>
      <c r="E314">
        <v>-9.8949016254578082E-2</v>
      </c>
      <c r="F314" s="8">
        <f t="shared" si="12"/>
        <v>-6.8039514105658E-3</v>
      </c>
      <c r="G314" s="8">
        <f t="shared" si="13"/>
        <v>8.4889093333551199E-2</v>
      </c>
      <c r="I314" s="10" t="s">
        <v>627</v>
      </c>
      <c r="J314" s="11">
        <v>-6.8039514105658E-3</v>
      </c>
      <c r="L314" s="12" t="str">
        <f>_xlfn.XLOOKUP(I314,Sheet!$B$2:$B$900,Sheet!$A$2:$A$900)</f>
        <v>PH</v>
      </c>
      <c r="M314" s="9">
        <f t="shared" si="14"/>
        <v>-6.8039514105658E-3</v>
      </c>
      <c r="P314" s="15"/>
      <c r="R314" s="10" t="s">
        <v>626</v>
      </c>
      <c r="S314" s="11">
        <v>8.4889093333551199E-2</v>
      </c>
      <c r="V314" s="16"/>
    </row>
    <row r="315" spans="1:22">
      <c r="A315" s="1" t="s">
        <v>628</v>
      </c>
      <c r="B315">
        <v>0.33748331296694051</v>
      </c>
      <c r="C315">
        <v>0.34862301281021701</v>
      </c>
      <c r="D315">
        <v>1.3677335159229229</v>
      </c>
      <c r="E315">
        <v>1.1139699843276511E-2</v>
      </c>
      <c r="F315" s="8">
        <f t="shared" si="12"/>
        <v>-8.8824911442436996E-3</v>
      </c>
      <c r="G315" s="8">
        <f t="shared" si="13"/>
        <v>0.1152577201351144</v>
      </c>
      <c r="I315" s="10" t="s">
        <v>629</v>
      </c>
      <c r="J315" s="11">
        <v>-8.8824911442436996E-3</v>
      </c>
      <c r="L315" s="12" t="str">
        <f>_xlfn.XLOOKUP(I315,Sheet!$B$2:$B$900,Sheet!$A$2:$A$900)</f>
        <v>PHM</v>
      </c>
      <c r="M315" s="9">
        <f t="shared" si="14"/>
        <v>-8.8824911442436996E-3</v>
      </c>
      <c r="P315" s="15"/>
      <c r="R315" s="10" t="s">
        <v>628</v>
      </c>
      <c r="S315" s="11">
        <v>0.1152577201351144</v>
      </c>
      <c r="V315" s="16"/>
    </row>
    <row r="316" spans="1:22">
      <c r="A316" s="1" t="s">
        <v>630</v>
      </c>
      <c r="B316">
        <v>0.1201819095304623</v>
      </c>
      <c r="C316">
        <v>3.6516242522996789E-2</v>
      </c>
      <c r="D316">
        <v>0.48616214791291479</v>
      </c>
      <c r="E316">
        <v>-8.36656670074655E-2</v>
      </c>
      <c r="F316" s="8">
        <f t="shared" si="12"/>
        <v>-9.4157555474611992E-3</v>
      </c>
      <c r="G316" s="8">
        <f t="shared" si="13"/>
        <v>7.29105572416235E-2</v>
      </c>
      <c r="I316" s="10" t="s">
        <v>631</v>
      </c>
      <c r="J316" s="11">
        <v>-9.4157555474611992E-3</v>
      </c>
      <c r="L316" s="12" t="str">
        <f>_xlfn.XLOOKUP(I316,Sheet!$B$2:$B$900,Sheet!$A$2:$A$900)</f>
        <v>PKG</v>
      </c>
      <c r="M316" s="9">
        <f t="shared" si="14"/>
        <v>-9.4157555474611992E-3</v>
      </c>
      <c r="P316" s="15"/>
      <c r="R316" s="10" t="s">
        <v>630</v>
      </c>
      <c r="S316" s="11">
        <v>7.29105572416235E-2</v>
      </c>
      <c r="V316" s="16"/>
    </row>
    <row r="317" spans="1:22">
      <c r="A317" s="1" t="s">
        <v>632</v>
      </c>
      <c r="B317">
        <v>0.18292804867919221</v>
      </c>
      <c r="C317">
        <v>0.56318951121507055</v>
      </c>
      <c r="D317">
        <v>0.74071733647552351</v>
      </c>
      <c r="E317">
        <v>0.38026146253587828</v>
      </c>
      <c r="F317" s="8">
        <f t="shared" si="12"/>
        <v>-9.6353717362322004E-3</v>
      </c>
      <c r="G317" s="8">
        <f t="shared" si="13"/>
        <v>0.11956981649143079</v>
      </c>
      <c r="I317" s="10" t="s">
        <v>633</v>
      </c>
      <c r="J317" s="11">
        <v>-9.6353717362322004E-3</v>
      </c>
      <c r="L317" s="12" t="str">
        <f>_xlfn.XLOOKUP(I317,Sheet!$B$2:$B$900,Sheet!$A$2:$A$900)</f>
        <v>PLD</v>
      </c>
      <c r="M317" s="9">
        <f t="shared" si="14"/>
        <v>-9.6353717362322004E-3</v>
      </c>
      <c r="P317" s="15"/>
      <c r="R317" s="10" t="s">
        <v>632</v>
      </c>
      <c r="S317" s="11">
        <v>0.11956981649143079</v>
      </c>
      <c r="V317" s="16"/>
    </row>
    <row r="318" spans="1:22">
      <c r="A318" s="1" t="s">
        <v>634</v>
      </c>
      <c r="B318">
        <v>0.12653226796699549</v>
      </c>
      <c r="C318">
        <v>0.20403058250974801</v>
      </c>
      <c r="D318">
        <v>0.51192495517377523</v>
      </c>
      <c r="E318">
        <v>7.749831454275255E-2</v>
      </c>
      <c r="F318" s="8">
        <f t="shared" si="12"/>
        <v>-1.13220653685547E-2</v>
      </c>
      <c r="G318" s="8">
        <f t="shared" si="13"/>
        <v>-2.5073822025763699E-2</v>
      </c>
      <c r="I318" s="10" t="s">
        <v>635</v>
      </c>
      <c r="J318" s="11">
        <v>-1.13220653685547E-2</v>
      </c>
      <c r="L318" s="12" t="str">
        <f>_xlfn.XLOOKUP(I318,Sheet!$B$2:$B$900,Sheet!$A$2:$A$900)</f>
        <v>PM</v>
      </c>
      <c r="M318" s="9">
        <f t="shared" si="14"/>
        <v>-1.13220653685547E-2</v>
      </c>
      <c r="P318" s="15"/>
      <c r="R318" s="10" t="s">
        <v>634</v>
      </c>
      <c r="S318" s="11">
        <v>-2.5073822025763699E-2</v>
      </c>
      <c r="V318" s="16"/>
    </row>
    <row r="319" spans="1:22">
      <c r="A319" s="1" t="s">
        <v>636</v>
      </c>
      <c r="B319">
        <v>0.2492618062897258</v>
      </c>
      <c r="C319">
        <v>0.35693167772540713</v>
      </c>
      <c r="D319">
        <v>1.009827155911442</v>
      </c>
      <c r="E319">
        <v>0.1076698714356813</v>
      </c>
      <c r="F319" s="8">
        <f t="shared" si="12"/>
        <v>-7.5495915267705998E-3</v>
      </c>
      <c r="G319" s="8">
        <f t="shared" si="13"/>
        <v>6.0055157040799098E-2</v>
      </c>
      <c r="I319" s="10" t="s">
        <v>637</v>
      </c>
      <c r="J319" s="11">
        <v>-7.5495915267705998E-3</v>
      </c>
      <c r="L319" s="12" t="str">
        <f>_xlfn.XLOOKUP(I319,Sheet!$B$2:$B$900,Sheet!$A$2:$A$900)</f>
        <v>PNC</v>
      </c>
      <c r="M319" s="9">
        <f t="shared" si="14"/>
        <v>-7.5495915267705998E-3</v>
      </c>
      <c r="P319" s="15"/>
      <c r="R319" s="10" t="s">
        <v>636</v>
      </c>
      <c r="S319" s="11">
        <v>6.0055157040799098E-2</v>
      </c>
      <c r="V319" s="16"/>
    </row>
    <row r="320" spans="1:22">
      <c r="A320" s="1" t="s">
        <v>638</v>
      </c>
      <c r="B320">
        <v>0.25972550649372161</v>
      </c>
      <c r="C320">
        <v>0.36089629230269099</v>
      </c>
      <c r="D320">
        <v>1.052277404080133</v>
      </c>
      <c r="E320">
        <v>0.1011707858089694</v>
      </c>
      <c r="F320" s="8">
        <f t="shared" si="12"/>
        <v>-8.3960494962730999E-3</v>
      </c>
      <c r="G320" s="8">
        <f t="shared" si="13"/>
        <v>3.1673762222621998E-2</v>
      </c>
      <c r="I320" s="10" t="s">
        <v>639</v>
      </c>
      <c r="J320" s="11">
        <v>-8.3960494962730999E-3</v>
      </c>
      <c r="L320" s="12" t="str">
        <f>_xlfn.XLOOKUP(I320,Sheet!$B$2:$B$900,Sheet!$A$2:$A$900)</f>
        <v>PNR</v>
      </c>
      <c r="M320" s="9">
        <f t="shared" si="14"/>
        <v>-8.3960494962730999E-3</v>
      </c>
      <c r="P320" s="15"/>
      <c r="R320" s="10" t="s">
        <v>638</v>
      </c>
      <c r="S320" s="11">
        <v>3.1673762222621998E-2</v>
      </c>
      <c r="V320" s="16"/>
    </row>
    <row r="321" spans="1:22">
      <c r="A321" s="1" t="s">
        <v>640</v>
      </c>
      <c r="B321">
        <v>7.516352867366867E-2</v>
      </c>
      <c r="C321">
        <v>-5.6024934637084127E-2</v>
      </c>
      <c r="D321">
        <v>0.3035268083803726</v>
      </c>
      <c r="E321">
        <v>-0.13118846331075279</v>
      </c>
      <c r="F321" s="8">
        <f t="shared" si="12"/>
        <v>-1.18769895729691E-2</v>
      </c>
      <c r="G321" s="8">
        <f t="shared" si="13"/>
        <v>4.8262640598276403E-2</v>
      </c>
      <c r="I321" s="10" t="s">
        <v>641</v>
      </c>
      <c r="J321" s="11">
        <v>-1.18769895729691E-2</v>
      </c>
      <c r="L321" s="12" t="str">
        <f>_xlfn.XLOOKUP(I321,Sheet!$B$2:$B$900,Sheet!$A$2:$A$900)</f>
        <v>PNW</v>
      </c>
      <c r="M321" s="9">
        <f t="shared" si="14"/>
        <v>-1.18769895729691E-2</v>
      </c>
      <c r="P321" s="15"/>
      <c r="R321" s="10" t="s">
        <v>640</v>
      </c>
      <c r="S321" s="11">
        <v>4.8262640598276403E-2</v>
      </c>
      <c r="V321" s="16"/>
    </row>
    <row r="322" spans="1:22">
      <c r="A322" s="1" t="s">
        <v>642</v>
      </c>
      <c r="B322">
        <v>0.33547473457948879</v>
      </c>
      <c r="C322">
        <v>0.1132831438947474</v>
      </c>
      <c r="D322">
        <v>1.359584902205853</v>
      </c>
      <c r="E322">
        <v>-0.2221915906847414</v>
      </c>
      <c r="F322" s="8">
        <f t="shared" ref="F322:F385" si="15">_xlfn.XLOOKUP(A322,$L$2:$L$900,$M$2:$M$900)</f>
        <v>-9.7334254806700007E-3</v>
      </c>
      <c r="G322" s="8">
        <f t="shared" ref="G322:G385" si="16">_xlfn.XLOOKUP(A322,$R$2:$R$900,$S$2:$S$900)</f>
        <v>0.1720379851575716</v>
      </c>
      <c r="I322" s="10" t="s">
        <v>643</v>
      </c>
      <c r="J322" s="11">
        <v>-9.7334254806700007E-3</v>
      </c>
      <c r="L322" s="12" t="str">
        <f>_xlfn.XLOOKUP(I322,Sheet!$B$2:$B$900,Sheet!$A$2:$A$900)</f>
        <v>PODD</v>
      </c>
      <c r="M322" s="9">
        <f t="shared" ref="M322:M385" si="17">J322</f>
        <v>-9.7334254806700007E-3</v>
      </c>
      <c r="P322" s="15"/>
      <c r="R322" s="10" t="s">
        <v>642</v>
      </c>
      <c r="S322" s="11">
        <v>0.1720379851575716</v>
      </c>
      <c r="V322" s="16"/>
    </row>
    <row r="323" spans="1:22">
      <c r="A323" s="1" t="s">
        <v>644</v>
      </c>
      <c r="B323">
        <v>0.2433074232120167</v>
      </c>
      <c r="C323">
        <v>0.45993206780571572</v>
      </c>
      <c r="D323">
        <v>0.985670783460741</v>
      </c>
      <c r="E323">
        <v>0.21662464459369901</v>
      </c>
      <c r="F323" s="8">
        <f t="shared" si="15"/>
        <v>-1.0422732593591E-2</v>
      </c>
      <c r="G323" s="8">
        <f t="shared" si="16"/>
        <v>0.13903062516016559</v>
      </c>
      <c r="I323" s="10" t="s">
        <v>645</v>
      </c>
      <c r="J323" s="11">
        <v>-1.0422732593591E-2</v>
      </c>
      <c r="L323" s="12" t="str">
        <f>_xlfn.XLOOKUP(I323,Sheet!$B$2:$B$900,Sheet!$A$2:$A$900)</f>
        <v>POOL</v>
      </c>
      <c r="M323" s="9">
        <f t="shared" si="17"/>
        <v>-1.0422732593591E-2</v>
      </c>
      <c r="P323" s="15"/>
      <c r="R323" s="10" t="s">
        <v>644</v>
      </c>
      <c r="S323" s="11">
        <v>0.13903062516016559</v>
      </c>
      <c r="V323" s="16"/>
    </row>
    <row r="324" spans="1:22">
      <c r="A324" s="1" t="s">
        <v>646</v>
      </c>
      <c r="B324">
        <v>0.20505649046662519</v>
      </c>
      <c r="C324">
        <v>0.220214831776256</v>
      </c>
      <c r="D324">
        <v>0.83049034479472494</v>
      </c>
      <c r="E324">
        <v>1.5158341309630809E-2</v>
      </c>
      <c r="F324" s="8">
        <f t="shared" si="15"/>
        <v>-9.7136309958211001E-3</v>
      </c>
      <c r="G324" s="8">
        <f t="shared" si="16"/>
        <v>4.3576284911787097E-2</v>
      </c>
      <c r="I324" s="10" t="s">
        <v>647</v>
      </c>
      <c r="J324" s="11">
        <v>-9.7136309958211001E-3</v>
      </c>
      <c r="L324" s="12" t="str">
        <f>_xlfn.XLOOKUP(I324,Sheet!$B$2:$B$900,Sheet!$A$2:$A$900)</f>
        <v>PPG</v>
      </c>
      <c r="M324" s="9">
        <f t="shared" si="17"/>
        <v>-9.7136309958211001E-3</v>
      </c>
      <c r="P324" s="15"/>
      <c r="R324" s="10" t="s">
        <v>646</v>
      </c>
      <c r="S324" s="11">
        <v>4.3576284911787097E-2</v>
      </c>
      <c r="V324" s="16"/>
    </row>
    <row r="325" spans="1:22">
      <c r="A325" s="1" t="s">
        <v>648</v>
      </c>
      <c r="B325">
        <v>9.412453202243351E-2</v>
      </c>
      <c r="C325">
        <v>0.1344063328608649</v>
      </c>
      <c r="D325">
        <v>0.38044981668436301</v>
      </c>
      <c r="E325">
        <v>4.0281800838431393E-2</v>
      </c>
      <c r="F325" s="8">
        <f t="shared" si="15"/>
        <v>-1.1134643113002E-2</v>
      </c>
      <c r="G325" s="8">
        <f t="shared" si="16"/>
        <v>-1.2078919420169599E-2</v>
      </c>
      <c r="I325" s="10" t="s">
        <v>649</v>
      </c>
      <c r="J325" s="11">
        <v>-1.1134643113002E-2</v>
      </c>
      <c r="L325" s="12" t="str">
        <f>_xlfn.XLOOKUP(I325,Sheet!$B$2:$B$900,Sheet!$A$2:$A$900)</f>
        <v>PPL</v>
      </c>
      <c r="M325" s="9">
        <f t="shared" si="17"/>
        <v>-1.1134643113002E-2</v>
      </c>
      <c r="P325" s="15"/>
      <c r="R325" s="10" t="s">
        <v>648</v>
      </c>
      <c r="S325" s="11">
        <v>-1.2078919420169599E-2</v>
      </c>
      <c r="V325" s="16"/>
    </row>
    <row r="326" spans="1:22">
      <c r="A326" s="1" t="s">
        <v>650</v>
      </c>
      <c r="B326">
        <v>0.26364950769230949</v>
      </c>
      <c r="C326">
        <v>0.40683043715833339</v>
      </c>
      <c r="D326">
        <v>1.068196708097529</v>
      </c>
      <c r="E326">
        <v>0.1431809294660239</v>
      </c>
      <c r="F326" s="8">
        <f t="shared" si="15"/>
        <v>-6.5139854101554E-3</v>
      </c>
      <c r="G326" s="8">
        <f t="shared" si="16"/>
        <v>-4.7050993601476E-3</v>
      </c>
      <c r="I326" s="10" t="s">
        <v>651</v>
      </c>
      <c r="J326" s="11">
        <v>-6.5139854101554E-3</v>
      </c>
      <c r="L326" s="12" t="str">
        <f>_xlfn.XLOOKUP(I326,Sheet!$B$2:$B$900,Sheet!$A$2:$A$900)</f>
        <v>PRU</v>
      </c>
      <c r="M326" s="9">
        <f t="shared" si="17"/>
        <v>-6.5139854101554E-3</v>
      </c>
      <c r="P326" s="15"/>
      <c r="R326" s="10" t="s">
        <v>650</v>
      </c>
      <c r="S326" s="11">
        <v>-4.7050993601476E-3</v>
      </c>
      <c r="V326" s="16"/>
    </row>
    <row r="327" spans="1:22">
      <c r="A327" s="1" t="s">
        <v>652</v>
      </c>
      <c r="B327">
        <v>8.8447171553934431E-2</v>
      </c>
      <c r="C327">
        <v>0.52855334897449546</v>
      </c>
      <c r="D327">
        <v>0.35741729891986662</v>
      </c>
      <c r="E327">
        <v>0.44010617742056102</v>
      </c>
      <c r="F327" s="8">
        <f t="shared" si="15"/>
        <v>-1.2793116899852601E-2</v>
      </c>
      <c r="G327" s="8">
        <f t="shared" si="16"/>
        <v>1.6417945392219999E-2</v>
      </c>
      <c r="I327" s="10" t="s">
        <v>653</v>
      </c>
      <c r="J327" s="11">
        <v>-1.2793116899852601E-2</v>
      </c>
      <c r="L327" s="12" t="str">
        <f>_xlfn.XLOOKUP(I327,Sheet!$B$2:$B$900,Sheet!$A$2:$A$900)</f>
        <v>PSA</v>
      </c>
      <c r="M327" s="9">
        <f t="shared" si="17"/>
        <v>-1.2793116899852601E-2</v>
      </c>
      <c r="P327" s="15"/>
      <c r="R327" s="10" t="s">
        <v>652</v>
      </c>
      <c r="S327" s="11">
        <v>1.6417945392219999E-2</v>
      </c>
      <c r="V327" s="16"/>
    </row>
    <row r="328" spans="1:22">
      <c r="A328" s="1" t="s">
        <v>654</v>
      </c>
      <c r="B328">
        <v>0.39296746949101102</v>
      </c>
      <c r="C328">
        <v>8.5768231450317978E-2</v>
      </c>
      <c r="D328">
        <v>1.5928275235836</v>
      </c>
      <c r="E328">
        <v>-0.30719923804069299</v>
      </c>
      <c r="F328" s="8">
        <f t="shared" si="15"/>
        <v>-8.9872559142688008E-3</v>
      </c>
      <c r="G328" s="8">
        <f t="shared" si="16"/>
        <v>0.1053608137976024</v>
      </c>
      <c r="I328" s="10" t="s">
        <v>655</v>
      </c>
      <c r="J328" s="11">
        <v>-8.9872559142688008E-3</v>
      </c>
      <c r="L328" s="12" t="str">
        <f>_xlfn.XLOOKUP(I328,Sheet!$B$2:$B$900,Sheet!$A$2:$A$900)</f>
        <v>PTC</v>
      </c>
      <c r="M328" s="9">
        <f t="shared" si="17"/>
        <v>-8.9872559142688008E-3</v>
      </c>
      <c r="P328" s="15"/>
      <c r="R328" s="10" t="s">
        <v>654</v>
      </c>
      <c r="S328" s="11">
        <v>0.1053608137976024</v>
      </c>
      <c r="V328" s="16"/>
    </row>
    <row r="329" spans="1:22">
      <c r="A329" s="1" t="s">
        <v>656</v>
      </c>
      <c r="B329">
        <v>0.34126360577070558</v>
      </c>
      <c r="C329">
        <v>0.51852988814250434</v>
      </c>
      <c r="D329">
        <v>1.3830698084907149</v>
      </c>
      <c r="E329">
        <v>0.17726628237179881</v>
      </c>
      <c r="F329" s="8">
        <f t="shared" si="15"/>
        <v>-8.9265532938736999E-3</v>
      </c>
      <c r="G329" s="8">
        <f t="shared" si="16"/>
        <v>9.4143228277834404E-2</v>
      </c>
      <c r="I329" s="10" t="s">
        <v>657</v>
      </c>
      <c r="J329" s="11">
        <v>-8.9265532938736999E-3</v>
      </c>
      <c r="L329" s="12" t="str">
        <f>_xlfn.XLOOKUP(I329,Sheet!$B$2:$B$900,Sheet!$A$2:$A$900)</f>
        <v>PWR</v>
      </c>
      <c r="M329" s="9">
        <f t="shared" si="17"/>
        <v>-8.9265532938736999E-3</v>
      </c>
      <c r="P329" s="15"/>
      <c r="R329" s="10" t="s">
        <v>656</v>
      </c>
      <c r="S329" s="11">
        <v>9.4143228277834404E-2</v>
      </c>
      <c r="V329" s="16"/>
    </row>
    <row r="330" spans="1:22">
      <c r="A330" s="1" t="s">
        <v>658</v>
      </c>
      <c r="B330">
        <v>0.2465115733027135</v>
      </c>
      <c r="C330">
        <v>0.57905578058005125</v>
      </c>
      <c r="D330">
        <v>0.99866971919743852</v>
      </c>
      <c r="E330">
        <v>0.3325442072773378</v>
      </c>
      <c r="F330" s="8">
        <f t="shared" si="15"/>
        <v>-8.3363608757259008E-3</v>
      </c>
      <c r="G330" s="8">
        <f t="shared" si="16"/>
        <v>-0.1205696462826286</v>
      </c>
      <c r="I330" s="10" t="s">
        <v>659</v>
      </c>
      <c r="J330" s="11">
        <v>-8.3363608757259008E-3</v>
      </c>
      <c r="L330" s="12" t="str">
        <f>_xlfn.XLOOKUP(I330,Sheet!$B$2:$B$900,Sheet!$A$2:$A$900)</f>
        <v>PXD</v>
      </c>
      <c r="M330" s="9">
        <f t="shared" si="17"/>
        <v>-8.3363608757259008E-3</v>
      </c>
      <c r="P330" s="15"/>
      <c r="R330" s="10" t="s">
        <v>658</v>
      </c>
      <c r="S330" s="11">
        <v>-0.1205696462826286</v>
      </c>
      <c r="V330" s="16"/>
    </row>
    <row r="331" spans="1:22">
      <c r="A331" s="1" t="s">
        <v>660</v>
      </c>
      <c r="B331">
        <v>0.38408300716747912</v>
      </c>
      <c r="C331">
        <v>0.25894157031615578</v>
      </c>
      <c r="D331">
        <v>1.556784095051952</v>
      </c>
      <c r="E331">
        <v>-0.1251414368513232</v>
      </c>
      <c r="F331" s="8">
        <f t="shared" si="15"/>
        <v>-8.7022657124302995E-3</v>
      </c>
      <c r="G331" s="8">
        <f t="shared" si="16"/>
        <v>0.1201734803837706</v>
      </c>
      <c r="I331" s="10" t="s">
        <v>661</v>
      </c>
      <c r="J331" s="11">
        <v>-8.7022657124302995E-3</v>
      </c>
      <c r="L331" s="12" t="str">
        <f>_xlfn.XLOOKUP(I331,Sheet!$B$2:$B$900,Sheet!$A$2:$A$900)</f>
        <v>QCOM</v>
      </c>
      <c r="M331" s="9">
        <f t="shared" si="17"/>
        <v>-8.7022657124302995E-3</v>
      </c>
      <c r="P331" s="15"/>
      <c r="R331" s="10" t="s">
        <v>660</v>
      </c>
      <c r="S331" s="11">
        <v>0.1201734803837706</v>
      </c>
      <c r="V331" s="16"/>
    </row>
    <row r="332" spans="1:22">
      <c r="A332" s="1" t="s">
        <v>662</v>
      </c>
      <c r="B332">
        <v>0.34937589219221732</v>
      </c>
      <c r="C332">
        <v>0.1423947541147966</v>
      </c>
      <c r="D332">
        <v>1.415980591970269</v>
      </c>
      <c r="E332">
        <v>-0.20698113807742069</v>
      </c>
      <c r="F332" s="8">
        <f t="shared" si="15"/>
        <v>-8.4695105622423997E-3</v>
      </c>
      <c r="G332" s="8">
        <f t="shared" si="16"/>
        <v>3.0856256667510002E-3</v>
      </c>
      <c r="I332" s="10" t="s">
        <v>663</v>
      </c>
      <c r="J332" s="11">
        <v>-8.4695105622423997E-3</v>
      </c>
      <c r="L332" s="12" t="str">
        <f>_xlfn.XLOOKUP(I332,Sheet!$B$2:$B$900,Sheet!$A$2:$A$900)</f>
        <v>RCL</v>
      </c>
      <c r="M332" s="9">
        <f t="shared" si="17"/>
        <v>-8.4695105622423997E-3</v>
      </c>
      <c r="P332" s="15"/>
      <c r="R332" s="10" t="s">
        <v>662</v>
      </c>
      <c r="S332" s="11">
        <v>3.0856256667510002E-3</v>
      </c>
      <c r="V332" s="16"/>
    </row>
    <row r="333" spans="1:22">
      <c r="A333" s="1" t="s">
        <v>664</v>
      </c>
      <c r="B333">
        <v>0.21310011793572611</v>
      </c>
      <c r="C333">
        <v>0.56821533069794705</v>
      </c>
      <c r="D333">
        <v>0.86312258535809983</v>
      </c>
      <c r="E333">
        <v>0.35511521276222102</v>
      </c>
      <c r="F333" s="8">
        <f t="shared" si="15"/>
        <v>-9.5689756792156997E-3</v>
      </c>
      <c r="G333" s="8">
        <f t="shared" si="16"/>
        <v>-6.6917165392140904E-2</v>
      </c>
      <c r="I333" s="10" t="s">
        <v>665</v>
      </c>
      <c r="J333" s="11">
        <v>-9.5689756792156997E-3</v>
      </c>
      <c r="L333" s="12" t="str">
        <f>_xlfn.XLOOKUP(I333,Sheet!$B$2:$B$900,Sheet!$A$2:$A$900)</f>
        <v>REG</v>
      </c>
      <c r="M333" s="9">
        <f t="shared" si="17"/>
        <v>-9.5689756792156997E-3</v>
      </c>
      <c r="P333" s="15"/>
      <c r="R333" s="10" t="s">
        <v>664</v>
      </c>
      <c r="S333" s="11">
        <v>-6.6917165392140904E-2</v>
      </c>
      <c r="V333" s="16"/>
    </row>
    <row r="334" spans="1:22">
      <c r="A334" s="1" t="s">
        <v>666</v>
      </c>
      <c r="B334">
        <v>0.18505542198081579</v>
      </c>
      <c r="C334">
        <v>0.30203222069917512</v>
      </c>
      <c r="D334">
        <v>0.74934788999299506</v>
      </c>
      <c r="E334">
        <v>0.11697679871835941</v>
      </c>
      <c r="F334" s="8">
        <f t="shared" si="15"/>
        <v>-1.03002829793978E-2</v>
      </c>
      <c r="G334" s="8">
        <f t="shared" si="16"/>
        <v>3.5944434715707602E-2</v>
      </c>
      <c r="I334" s="10" t="s">
        <v>667</v>
      </c>
      <c r="J334" s="11">
        <v>-1.03002829793978E-2</v>
      </c>
      <c r="L334" s="12" t="str">
        <f>_xlfn.XLOOKUP(I334,Sheet!$B$2:$B$900,Sheet!$A$2:$A$900)</f>
        <v>REGN</v>
      </c>
      <c r="M334" s="9">
        <f t="shared" si="17"/>
        <v>-1.03002829793978E-2</v>
      </c>
      <c r="P334" s="15"/>
      <c r="R334" s="10" t="s">
        <v>666</v>
      </c>
      <c r="S334" s="11">
        <v>3.5944434715707602E-2</v>
      </c>
      <c r="V334" s="16"/>
    </row>
    <row r="335" spans="1:22">
      <c r="A335" s="1" t="s">
        <v>668</v>
      </c>
      <c r="B335">
        <v>0.3269051482492254</v>
      </c>
      <c r="C335">
        <v>0.38321642116067761</v>
      </c>
      <c r="D335">
        <v>1.324818895981422</v>
      </c>
      <c r="E335">
        <v>5.6311272911452159E-2</v>
      </c>
      <c r="F335" s="8">
        <f t="shared" si="15"/>
        <v>-7.7632576671179E-3</v>
      </c>
      <c r="G335" s="8">
        <f t="shared" si="16"/>
        <v>5.8183269250332202E-2</v>
      </c>
      <c r="I335" s="10" t="s">
        <v>669</v>
      </c>
      <c r="J335" s="11">
        <v>-7.7632576671179E-3</v>
      </c>
      <c r="L335" s="12" t="str">
        <f>_xlfn.XLOOKUP(I335,Sheet!$B$2:$B$900,Sheet!$A$2:$A$900)</f>
        <v>RF</v>
      </c>
      <c r="M335" s="9">
        <f t="shared" si="17"/>
        <v>-7.7632576671179E-3</v>
      </c>
      <c r="P335" s="15"/>
      <c r="R335" s="10" t="s">
        <v>668</v>
      </c>
      <c r="S335" s="11">
        <v>5.8183269250332202E-2</v>
      </c>
      <c r="V335" s="16"/>
    </row>
    <row r="336" spans="1:22">
      <c r="A336" s="1" t="s">
        <v>670</v>
      </c>
      <c r="B336">
        <v>0.23167275719949351</v>
      </c>
      <c r="C336">
        <v>0.62485640881858806</v>
      </c>
      <c r="D336">
        <v>0.93847003707440735</v>
      </c>
      <c r="E336">
        <v>0.39318365161909452</v>
      </c>
      <c r="F336" s="8">
        <f t="shared" si="15"/>
        <v>-8.9822878056724995E-3</v>
      </c>
      <c r="G336" s="8">
        <f t="shared" si="16"/>
        <v>6.6540001607232793E-2</v>
      </c>
      <c r="I336" s="10" t="s">
        <v>671</v>
      </c>
      <c r="J336" s="11">
        <v>-8.9822878056724995E-3</v>
      </c>
      <c r="L336" s="12" t="str">
        <f>_xlfn.XLOOKUP(I336,Sheet!$B$2:$B$900,Sheet!$A$2:$A$900)</f>
        <v>RHI</v>
      </c>
      <c r="M336" s="9">
        <f t="shared" si="17"/>
        <v>-8.9822878056724995E-3</v>
      </c>
      <c r="P336" s="15"/>
      <c r="R336" s="10" t="s">
        <v>670</v>
      </c>
      <c r="S336" s="11">
        <v>6.6540001607232793E-2</v>
      </c>
      <c r="V336" s="16"/>
    </row>
    <row r="337" spans="1:22">
      <c r="A337" s="1" t="s">
        <v>672</v>
      </c>
      <c r="B337">
        <v>0.28854966819204342</v>
      </c>
      <c r="C337">
        <v>0.49712033246603837</v>
      </c>
      <c r="D337">
        <v>1.1692143186986299</v>
      </c>
      <c r="E337">
        <v>0.20857066427399501</v>
      </c>
      <c r="F337" s="8">
        <f t="shared" si="15"/>
        <v>-7.2461865471335997E-3</v>
      </c>
      <c r="G337" s="8">
        <f t="shared" si="16"/>
        <v>6.1597632304846599E-2</v>
      </c>
      <c r="I337" s="10" t="s">
        <v>673</v>
      </c>
      <c r="J337" s="11">
        <v>-7.2461865471335997E-3</v>
      </c>
      <c r="L337" s="12" t="str">
        <f>_xlfn.XLOOKUP(I337,Sheet!$B$2:$B$900,Sheet!$A$2:$A$900)</f>
        <v>RJF</v>
      </c>
      <c r="M337" s="9">
        <f t="shared" si="17"/>
        <v>-7.2461865471335997E-3</v>
      </c>
      <c r="P337" s="15"/>
      <c r="R337" s="10" t="s">
        <v>672</v>
      </c>
      <c r="S337" s="11">
        <v>6.1597632304846599E-2</v>
      </c>
      <c r="V337" s="16"/>
    </row>
    <row r="338" spans="1:22">
      <c r="A338" s="1" t="s">
        <v>674</v>
      </c>
      <c r="B338">
        <v>0.30076828522649451</v>
      </c>
      <c r="C338">
        <v>0.21809215374229229</v>
      </c>
      <c r="D338">
        <v>1.218784099491143</v>
      </c>
      <c r="E338">
        <v>-8.267613148420222E-2</v>
      </c>
      <c r="F338" s="8">
        <f t="shared" si="15"/>
        <v>-9.1503401880706995E-3</v>
      </c>
      <c r="G338" s="8">
        <f t="shared" si="16"/>
        <v>1.50359523617071E-2</v>
      </c>
      <c r="I338" s="10" t="s">
        <v>675</v>
      </c>
      <c r="J338" s="11">
        <v>-9.1503401880706995E-3</v>
      </c>
      <c r="L338" s="12" t="str">
        <f>_xlfn.XLOOKUP(I338,Sheet!$B$2:$B$900,Sheet!$A$2:$A$900)</f>
        <v>RL</v>
      </c>
      <c r="M338" s="9">
        <f t="shared" si="17"/>
        <v>-9.1503401880706995E-3</v>
      </c>
      <c r="P338" s="15"/>
      <c r="R338" s="10" t="s">
        <v>674</v>
      </c>
      <c r="S338" s="11">
        <v>1.50359523617071E-2</v>
      </c>
      <c r="V338" s="16"/>
    </row>
    <row r="339" spans="1:22">
      <c r="A339" s="1" t="s">
        <v>676</v>
      </c>
      <c r="B339">
        <v>0.21245831803574039</v>
      </c>
      <c r="C339">
        <v>0.24171334986402621</v>
      </c>
      <c r="D339">
        <v>0.86051886349127615</v>
      </c>
      <c r="E339">
        <v>2.9255031828285729E-2</v>
      </c>
      <c r="F339" s="8">
        <f t="shared" si="15"/>
        <v>-9.6993477976786997E-3</v>
      </c>
      <c r="G339" s="8">
        <f t="shared" si="16"/>
        <v>0.1413483498680107</v>
      </c>
      <c r="I339" s="10" t="s">
        <v>677</v>
      </c>
      <c r="J339" s="11">
        <v>-9.6993477976786997E-3</v>
      </c>
      <c r="L339" s="12" t="str">
        <f>_xlfn.XLOOKUP(I339,Sheet!$B$2:$B$900,Sheet!$A$2:$A$900)</f>
        <v>RMD</v>
      </c>
      <c r="M339" s="9">
        <f t="shared" si="17"/>
        <v>-9.6993477976786997E-3</v>
      </c>
      <c r="P339" s="15"/>
      <c r="R339" s="10" t="s">
        <v>676</v>
      </c>
      <c r="S339" s="11">
        <v>0.1413483498680107</v>
      </c>
      <c r="V339" s="16"/>
    </row>
    <row r="340" spans="1:22">
      <c r="A340" s="1" t="s">
        <v>678</v>
      </c>
      <c r="B340">
        <v>0.2399862495349398</v>
      </c>
      <c r="C340">
        <v>0.37082041326938231</v>
      </c>
      <c r="D340">
        <v>0.97219709403399335</v>
      </c>
      <c r="E340">
        <v>0.13083416373444251</v>
      </c>
      <c r="F340" s="8">
        <f t="shared" si="15"/>
        <v>-8.1837897013590007E-3</v>
      </c>
      <c r="G340" s="8">
        <f t="shared" si="16"/>
        <v>9.1679160232308404E-2</v>
      </c>
      <c r="I340" s="10" t="s">
        <v>679</v>
      </c>
      <c r="J340" s="11">
        <v>-8.1837897013590007E-3</v>
      </c>
      <c r="L340" s="12" t="str">
        <f>_xlfn.XLOOKUP(I340,Sheet!$B$2:$B$900,Sheet!$A$2:$A$900)</f>
        <v>ROK</v>
      </c>
      <c r="M340" s="9">
        <f t="shared" si="17"/>
        <v>-8.1837897013590007E-3</v>
      </c>
      <c r="P340" s="15"/>
      <c r="R340" s="10" t="s">
        <v>678</v>
      </c>
      <c r="S340" s="11">
        <v>9.1679160232308404E-2</v>
      </c>
      <c r="V340" s="16"/>
    </row>
    <row r="341" spans="1:22">
      <c r="A341" s="1" t="s">
        <v>680</v>
      </c>
      <c r="B341">
        <v>0.2500653940164862</v>
      </c>
      <c r="C341">
        <v>-8.6024194717965186E-2</v>
      </c>
      <c r="D341">
        <v>1.013087235783882</v>
      </c>
      <c r="E341">
        <v>-0.33608958873445138</v>
      </c>
      <c r="F341" s="8">
        <f t="shared" si="15"/>
        <v>-1.1375561405584799E-2</v>
      </c>
      <c r="G341" s="8">
        <f t="shared" si="16"/>
        <v>0.1269376851622166</v>
      </c>
      <c r="I341" s="10" t="s">
        <v>681</v>
      </c>
      <c r="J341" s="11">
        <v>-1.1375561405584799E-2</v>
      </c>
      <c r="L341" s="12" t="str">
        <f>_xlfn.XLOOKUP(I341,Sheet!$B$2:$B$900,Sheet!$A$2:$A$900)</f>
        <v>ROL</v>
      </c>
      <c r="M341" s="9">
        <f t="shared" si="17"/>
        <v>-1.1375561405584799E-2</v>
      </c>
      <c r="P341" s="15"/>
      <c r="R341" s="10" t="s">
        <v>680</v>
      </c>
      <c r="S341" s="11">
        <v>0.1269376851622166</v>
      </c>
      <c r="V341" s="16"/>
    </row>
    <row r="342" spans="1:22">
      <c r="A342" s="1" t="s">
        <v>682</v>
      </c>
      <c r="B342">
        <v>0.1886625646662016</v>
      </c>
      <c r="C342">
        <v>0.15567883536707899</v>
      </c>
      <c r="D342">
        <v>0.76398172880615534</v>
      </c>
      <c r="E342">
        <v>-3.2983729299122577E-2</v>
      </c>
      <c r="F342" s="8">
        <f t="shared" si="15"/>
        <v>-9.5285057841708008E-3</v>
      </c>
      <c r="G342" s="8">
        <f t="shared" si="16"/>
        <v>0.1054442599907599</v>
      </c>
      <c r="I342" s="10" t="s">
        <v>683</v>
      </c>
      <c r="J342" s="11">
        <v>-9.5285057841708008E-3</v>
      </c>
      <c r="L342" s="12" t="str">
        <f>_xlfn.XLOOKUP(I342,Sheet!$B$2:$B$900,Sheet!$A$2:$A$900)</f>
        <v>ROP</v>
      </c>
      <c r="M342" s="9">
        <f t="shared" si="17"/>
        <v>-9.5285057841708008E-3</v>
      </c>
      <c r="P342" s="15"/>
      <c r="R342" s="10" t="s">
        <v>682</v>
      </c>
      <c r="S342" s="11">
        <v>0.1054442599907599</v>
      </c>
      <c r="V342" s="16"/>
    </row>
    <row r="343" spans="1:22">
      <c r="A343" s="1" t="s">
        <v>684</v>
      </c>
      <c r="B343">
        <v>0.32563814343177272</v>
      </c>
      <c r="C343">
        <v>-1.7106606587153132E-2</v>
      </c>
      <c r="D343">
        <v>1.31967877653197</v>
      </c>
      <c r="E343">
        <v>-0.34274475001892579</v>
      </c>
      <c r="F343" s="8">
        <f t="shared" si="15"/>
        <v>-9.1275786210571995E-3</v>
      </c>
      <c r="G343" s="8">
        <f t="shared" si="16"/>
        <v>9.8797194134106994E-2</v>
      </c>
      <c r="I343" s="10" t="s">
        <v>685</v>
      </c>
      <c r="J343" s="11">
        <v>-9.1275786210571995E-3</v>
      </c>
      <c r="L343" s="12" t="str">
        <f>_xlfn.XLOOKUP(I343,Sheet!$B$2:$B$900,Sheet!$A$2:$A$900)</f>
        <v>ROST</v>
      </c>
      <c r="M343" s="9">
        <f t="shared" si="17"/>
        <v>-9.1275786210571995E-3</v>
      </c>
      <c r="P343" s="15"/>
      <c r="R343" s="10" t="s">
        <v>684</v>
      </c>
      <c r="S343" s="11">
        <v>9.8797194134106994E-2</v>
      </c>
      <c r="V343" s="16"/>
    </row>
    <row r="344" spans="1:22">
      <c r="A344" s="1" t="s">
        <v>686</v>
      </c>
      <c r="B344">
        <v>0.1602859913176593</v>
      </c>
      <c r="C344">
        <v>0.4006637628534977</v>
      </c>
      <c r="D344">
        <v>0.64886063805064387</v>
      </c>
      <c r="E344">
        <v>0.24037777153583839</v>
      </c>
      <c r="F344" s="8">
        <f t="shared" si="15"/>
        <v>-1.37889224297014E-2</v>
      </c>
      <c r="G344" s="8">
        <f t="shared" si="16"/>
        <v>0.1039930061642873</v>
      </c>
      <c r="I344" s="10" t="s">
        <v>687</v>
      </c>
      <c r="J344" s="11">
        <v>-1.37889224297014E-2</v>
      </c>
      <c r="L344" s="12" t="str">
        <f>_xlfn.XLOOKUP(I344,Sheet!$B$2:$B$900,Sheet!$A$2:$A$900)</f>
        <v>RSG</v>
      </c>
      <c r="M344" s="9">
        <f t="shared" si="17"/>
        <v>-1.37889224297014E-2</v>
      </c>
      <c r="P344" s="15"/>
      <c r="R344" s="10" t="s">
        <v>686</v>
      </c>
      <c r="S344" s="11">
        <v>0.1039930061642873</v>
      </c>
      <c r="V344" s="16"/>
    </row>
    <row r="345" spans="1:22">
      <c r="A345" s="1" t="s">
        <v>688</v>
      </c>
      <c r="B345">
        <v>0.26523120975977421</v>
      </c>
      <c r="C345">
        <v>0.23545662958309099</v>
      </c>
      <c r="D345">
        <v>1.074613524709606</v>
      </c>
      <c r="E345">
        <v>-2.977458017668316E-2</v>
      </c>
      <c r="F345" s="8">
        <f t="shared" si="15"/>
        <v>-8.3632597123255992E-3</v>
      </c>
      <c r="G345" s="8">
        <f t="shared" si="16"/>
        <v>3.9560582056604503E-2</v>
      </c>
      <c r="I345" s="10" t="s">
        <v>689</v>
      </c>
      <c r="J345" s="11">
        <v>-8.3632597123255992E-3</v>
      </c>
      <c r="L345" s="12" t="str">
        <f>_xlfn.XLOOKUP(I345,Sheet!$B$2:$B$900,Sheet!$A$2:$A$900)</f>
        <v>RTX</v>
      </c>
      <c r="M345" s="9">
        <f t="shared" si="17"/>
        <v>-8.3632597123255992E-3</v>
      </c>
      <c r="P345" s="15"/>
      <c r="R345" s="10" t="s">
        <v>688</v>
      </c>
      <c r="S345" s="11">
        <v>3.9560582056604503E-2</v>
      </c>
      <c r="V345" s="16"/>
    </row>
    <row r="346" spans="1:22">
      <c r="A346" s="1" t="s">
        <v>690</v>
      </c>
      <c r="B346">
        <v>0.1800088992537498</v>
      </c>
      <c r="C346">
        <v>0.37857552791747773</v>
      </c>
      <c r="D346">
        <v>0.72887462164848738</v>
      </c>
      <c r="E346">
        <v>0.19856662866372801</v>
      </c>
      <c r="F346" s="8">
        <f t="shared" si="15"/>
        <v>-1.0174883200209499E-2</v>
      </c>
      <c r="G346" s="8">
        <f t="shared" si="16"/>
        <v>0.1122541558386822</v>
      </c>
      <c r="I346" s="10" t="s">
        <v>691</v>
      </c>
      <c r="J346" s="11">
        <v>-1.0174883200209499E-2</v>
      </c>
      <c r="L346" s="12" t="str">
        <f>_xlfn.XLOOKUP(I346,Sheet!$B$2:$B$900,Sheet!$A$2:$A$900)</f>
        <v>RVTY</v>
      </c>
      <c r="M346" s="9">
        <f t="shared" si="17"/>
        <v>-1.0174883200209499E-2</v>
      </c>
      <c r="P346" s="15"/>
      <c r="R346" s="10" t="s">
        <v>690</v>
      </c>
      <c r="S346" s="11">
        <v>0.1122541558386822</v>
      </c>
      <c r="V346" s="16"/>
    </row>
    <row r="347" spans="1:22">
      <c r="A347" s="1" t="s">
        <v>692</v>
      </c>
      <c r="B347">
        <v>0.1300853881311422</v>
      </c>
      <c r="C347">
        <v>0.35150518584712448</v>
      </c>
      <c r="D347">
        <v>0.52633962969623616</v>
      </c>
      <c r="E347">
        <v>0.2214197977159823</v>
      </c>
      <c r="F347" s="8">
        <f t="shared" si="15"/>
        <v>-1.07152307155525E-2</v>
      </c>
      <c r="G347" s="8">
        <f t="shared" si="16"/>
        <v>0.1288197101212345</v>
      </c>
      <c r="I347" s="10" t="s">
        <v>693</v>
      </c>
      <c r="J347" s="11">
        <v>-1.07152307155525E-2</v>
      </c>
      <c r="L347" s="12" t="str">
        <f>_xlfn.XLOOKUP(I347,Sheet!$B$2:$B$900,Sheet!$A$2:$A$900)</f>
        <v>SBAC</v>
      </c>
      <c r="M347" s="9">
        <f t="shared" si="17"/>
        <v>-1.07152307155525E-2</v>
      </c>
      <c r="P347" s="15"/>
      <c r="R347" s="10" t="s">
        <v>692</v>
      </c>
      <c r="S347" s="11">
        <v>0.1288197101212345</v>
      </c>
      <c r="V347" s="16"/>
    </row>
    <row r="348" spans="1:22">
      <c r="A348" s="1" t="s">
        <v>694</v>
      </c>
      <c r="B348">
        <v>0.23772731671679001</v>
      </c>
      <c r="C348">
        <v>0.13115183685810961</v>
      </c>
      <c r="D348">
        <v>0.96303281592420586</v>
      </c>
      <c r="E348">
        <v>-0.10657547985868041</v>
      </c>
      <c r="F348" s="8">
        <f t="shared" si="15"/>
        <v>-9.4453508026077007E-3</v>
      </c>
      <c r="G348" s="8">
        <f t="shared" si="16"/>
        <v>9.3135921084524398E-2</v>
      </c>
      <c r="I348" s="10" t="s">
        <v>695</v>
      </c>
      <c r="J348" s="11">
        <v>-9.4453508026077007E-3</v>
      </c>
      <c r="L348" s="12" t="str">
        <f>_xlfn.XLOOKUP(I348,Sheet!$B$2:$B$900,Sheet!$A$2:$A$900)</f>
        <v>SBUX</v>
      </c>
      <c r="M348" s="9">
        <f t="shared" si="17"/>
        <v>-9.4453508026077007E-3</v>
      </c>
      <c r="P348" s="15"/>
      <c r="R348" s="10" t="s">
        <v>694</v>
      </c>
      <c r="S348" s="11">
        <v>9.3135921084524398E-2</v>
      </c>
      <c r="V348" s="16"/>
    </row>
    <row r="349" spans="1:22">
      <c r="A349" s="1" t="s">
        <v>696</v>
      </c>
      <c r="B349">
        <v>0.31489949839039127</v>
      </c>
      <c r="C349">
        <v>0.51785850592856641</v>
      </c>
      <c r="D349">
        <v>1.276113103002062</v>
      </c>
      <c r="E349">
        <v>0.20295900753817511</v>
      </c>
      <c r="F349" s="8">
        <f t="shared" si="15"/>
        <v>-8.2013757943999004E-3</v>
      </c>
      <c r="G349" s="8">
        <f t="shared" si="16"/>
        <v>4.8161660130427199E-2</v>
      </c>
      <c r="I349" s="10" t="s">
        <v>697</v>
      </c>
      <c r="J349" s="11">
        <v>-8.2013757943999004E-3</v>
      </c>
      <c r="L349" s="12" t="str">
        <f>_xlfn.XLOOKUP(I349,Sheet!$B$2:$B$900,Sheet!$A$2:$A$900)</f>
        <v>SCHW</v>
      </c>
      <c r="M349" s="9">
        <f t="shared" si="17"/>
        <v>-8.2013757943999004E-3</v>
      </c>
      <c r="P349" s="15"/>
      <c r="R349" s="10" t="s">
        <v>696</v>
      </c>
      <c r="S349" s="11">
        <v>4.8161660130427199E-2</v>
      </c>
      <c r="V349" s="16"/>
    </row>
    <row r="350" spans="1:22">
      <c r="A350" s="1" t="s">
        <v>698</v>
      </c>
      <c r="B350">
        <v>0.1783499756996724</v>
      </c>
      <c r="C350">
        <v>0.38760628142506748</v>
      </c>
      <c r="D350">
        <v>0.72214452472382784</v>
      </c>
      <c r="E350">
        <v>0.20925630572539511</v>
      </c>
      <c r="F350" s="8">
        <f t="shared" si="15"/>
        <v>-9.8983767344019997E-3</v>
      </c>
      <c r="G350" s="8">
        <f t="shared" si="16"/>
        <v>0.1172218833134811</v>
      </c>
      <c r="I350" s="10" t="s">
        <v>699</v>
      </c>
      <c r="J350" s="11">
        <v>-9.8983767344019997E-3</v>
      </c>
      <c r="L350" s="12" t="str">
        <f>_xlfn.XLOOKUP(I350,Sheet!$B$2:$B$900,Sheet!$A$2:$A$900)</f>
        <v>SHW</v>
      </c>
      <c r="M350" s="9">
        <f t="shared" si="17"/>
        <v>-9.8983767344019997E-3</v>
      </c>
      <c r="P350" s="15"/>
      <c r="R350" s="10" t="s">
        <v>698</v>
      </c>
      <c r="S350" s="11">
        <v>0.1172218833134811</v>
      </c>
      <c r="V350" s="16"/>
    </row>
    <row r="351" spans="1:22">
      <c r="A351" s="1" t="s">
        <v>700</v>
      </c>
      <c r="B351">
        <v>7.0159641203465786E-3</v>
      </c>
      <c r="C351">
        <v>0.21374591233827561</v>
      </c>
      <c r="D351">
        <v>2.7058544670404031E-2</v>
      </c>
      <c r="E351">
        <v>0.206729948217929</v>
      </c>
      <c r="F351" s="8">
        <f t="shared" si="15"/>
        <v>-1.28625662191142E-2</v>
      </c>
      <c r="G351" s="8">
        <f t="shared" si="16"/>
        <v>-1.9761031360170399E-2</v>
      </c>
      <c r="I351" s="10" t="s">
        <v>701</v>
      </c>
      <c r="J351" s="11">
        <v>-1.28625662191142E-2</v>
      </c>
      <c r="L351" s="12" t="str">
        <f>_xlfn.XLOOKUP(I351,Sheet!$B$2:$B$900,Sheet!$A$2:$A$900)</f>
        <v>SJM</v>
      </c>
      <c r="M351" s="9">
        <f t="shared" si="17"/>
        <v>-1.28625662191142E-2</v>
      </c>
      <c r="P351" s="15"/>
      <c r="R351" s="10" t="s">
        <v>700</v>
      </c>
      <c r="S351" s="11">
        <v>-1.9761031360170399E-2</v>
      </c>
      <c r="V351" s="16"/>
    </row>
    <row r="352" spans="1:22">
      <c r="A352" s="1" t="s">
        <v>702</v>
      </c>
      <c r="B352">
        <v>0.30990769622165842</v>
      </c>
      <c r="C352">
        <v>0.4168181738588379</v>
      </c>
      <c r="D352">
        <v>1.2558618308191301</v>
      </c>
      <c r="E352">
        <v>0.10691047763717949</v>
      </c>
      <c r="F352" s="8">
        <f t="shared" si="15"/>
        <v>-8.1917819786611994E-3</v>
      </c>
      <c r="G352" s="8">
        <f t="shared" si="16"/>
        <v>-0.87166798938740619</v>
      </c>
      <c r="I352" s="10" t="s">
        <v>703</v>
      </c>
      <c r="J352" s="11">
        <v>-8.1917819786611994E-3</v>
      </c>
      <c r="L352" s="12" t="str">
        <f>_xlfn.XLOOKUP(I352,Sheet!$B$2:$B$900,Sheet!$A$2:$A$900)</f>
        <v>SLB</v>
      </c>
      <c r="M352" s="9">
        <f t="shared" si="17"/>
        <v>-8.1917819786611994E-3</v>
      </c>
      <c r="P352" s="15"/>
      <c r="R352" s="10" t="s">
        <v>702</v>
      </c>
      <c r="S352" s="11">
        <v>-0.87166798938740619</v>
      </c>
      <c r="V352" s="16"/>
    </row>
    <row r="353" spans="1:22">
      <c r="A353" s="1" t="s">
        <v>704</v>
      </c>
      <c r="B353">
        <v>0.20590508069606561</v>
      </c>
      <c r="C353">
        <v>0.28615123427334821</v>
      </c>
      <c r="D353">
        <v>0.83393299559042677</v>
      </c>
      <c r="E353">
        <v>8.0246153577282597E-2</v>
      </c>
      <c r="F353" s="8">
        <f t="shared" si="15"/>
        <v>-9.0437611826125995E-3</v>
      </c>
      <c r="G353" s="8">
        <f t="shared" si="16"/>
        <v>7.5167861364451001E-3</v>
      </c>
      <c r="I353" s="10" t="s">
        <v>705</v>
      </c>
      <c r="J353" s="11">
        <v>-9.0437611826125995E-3</v>
      </c>
      <c r="L353" s="12" t="str">
        <f>_xlfn.XLOOKUP(I353,Sheet!$B$2:$B$900,Sheet!$A$2:$A$900)</f>
        <v>SNA</v>
      </c>
      <c r="M353" s="9">
        <f t="shared" si="17"/>
        <v>-9.0437611826125995E-3</v>
      </c>
      <c r="P353" s="15"/>
      <c r="R353" s="10" t="s">
        <v>704</v>
      </c>
      <c r="S353" s="11">
        <v>7.5167861364451001E-3</v>
      </c>
      <c r="V353" s="16"/>
    </row>
    <row r="354" spans="1:22">
      <c r="A354" s="1" t="s">
        <v>706</v>
      </c>
      <c r="B354">
        <v>0.41318624152818162</v>
      </c>
      <c r="C354">
        <v>0.40006189891615979</v>
      </c>
      <c r="D354">
        <v>1.674853181229669</v>
      </c>
      <c r="E354">
        <v>-1.312434261202172E-2</v>
      </c>
      <c r="F354" s="8">
        <f t="shared" si="15"/>
        <v>-8.9353825432921998E-3</v>
      </c>
      <c r="G354" s="8">
        <f t="shared" si="16"/>
        <v>0.1480738746883995</v>
      </c>
      <c r="I354" s="10" t="s">
        <v>707</v>
      </c>
      <c r="J354" s="11">
        <v>-8.9353825432921998E-3</v>
      </c>
      <c r="L354" s="12" t="str">
        <f>_xlfn.XLOOKUP(I354,Sheet!$B$2:$B$900,Sheet!$A$2:$A$900)</f>
        <v>SNPS</v>
      </c>
      <c r="M354" s="9">
        <f t="shared" si="17"/>
        <v>-8.9353825432921998E-3</v>
      </c>
      <c r="P354" s="15"/>
      <c r="R354" s="10" t="s">
        <v>706</v>
      </c>
      <c r="S354" s="11">
        <v>0.1480738746883995</v>
      </c>
      <c r="V354" s="16"/>
    </row>
    <row r="355" spans="1:22">
      <c r="A355" s="1" t="s">
        <v>708</v>
      </c>
      <c r="B355">
        <v>0.1031037340329984</v>
      </c>
      <c r="C355">
        <v>0.16433967241094349</v>
      </c>
      <c r="D355">
        <v>0.4168775952210344</v>
      </c>
      <c r="E355">
        <v>6.1235938377945082E-2</v>
      </c>
      <c r="F355" s="8">
        <f t="shared" si="15"/>
        <v>-1.18699611672807E-2</v>
      </c>
      <c r="G355" s="8">
        <f t="shared" si="16"/>
        <v>7.0094313954132903E-2</v>
      </c>
      <c r="I355" s="10" t="s">
        <v>709</v>
      </c>
      <c r="J355" s="11">
        <v>-1.18699611672807E-2</v>
      </c>
      <c r="L355" s="12" t="str">
        <f>_xlfn.XLOOKUP(I355,Sheet!$B$2:$B$900,Sheet!$A$2:$A$900)</f>
        <v>SO</v>
      </c>
      <c r="M355" s="9">
        <f t="shared" si="17"/>
        <v>-1.18699611672807E-2</v>
      </c>
      <c r="P355" s="15"/>
      <c r="R355" s="10" t="s">
        <v>708</v>
      </c>
      <c r="S355" s="11">
        <v>7.0094313954132903E-2</v>
      </c>
      <c r="V355" s="16"/>
    </row>
    <row r="356" spans="1:22">
      <c r="A356" s="1" t="s">
        <v>710</v>
      </c>
      <c r="B356">
        <v>0.33096029345133948</v>
      </c>
      <c r="C356">
        <v>0.72187280048461777</v>
      </c>
      <c r="D356">
        <v>1.341270238893949</v>
      </c>
      <c r="E356">
        <v>0.39091250703327829</v>
      </c>
      <c r="F356" s="8">
        <f t="shared" si="15"/>
        <v>-8.9584876533042E-3</v>
      </c>
      <c r="G356" s="8">
        <f t="shared" si="16"/>
        <v>-0.1661704381197294</v>
      </c>
      <c r="I356" s="10" t="s">
        <v>711</v>
      </c>
      <c r="J356" s="11">
        <v>-8.9584876533042E-3</v>
      </c>
      <c r="L356" s="12" t="str">
        <f>_xlfn.XLOOKUP(I356,Sheet!$B$2:$B$900,Sheet!$A$2:$A$900)</f>
        <v>SPG</v>
      </c>
      <c r="M356" s="9">
        <f t="shared" si="17"/>
        <v>-8.9584876533042E-3</v>
      </c>
      <c r="P356" s="15"/>
      <c r="R356" s="10" t="s">
        <v>710</v>
      </c>
      <c r="S356" s="11">
        <v>-0.1661704381197294</v>
      </c>
      <c r="V356" s="16"/>
    </row>
    <row r="357" spans="1:22">
      <c r="A357" s="1" t="s">
        <v>712</v>
      </c>
      <c r="B357">
        <v>0.2384819096423447</v>
      </c>
      <c r="C357">
        <v>0.39178221653523582</v>
      </c>
      <c r="D357">
        <v>0.96609412849353038</v>
      </c>
      <c r="E357">
        <v>0.15330030689289109</v>
      </c>
      <c r="F357" s="8">
        <f t="shared" si="15"/>
        <v>-8.0673881603841001E-3</v>
      </c>
      <c r="G357" s="8">
        <f t="shared" si="16"/>
        <v>0.13107586660215009</v>
      </c>
      <c r="I357" s="10" t="s">
        <v>713</v>
      </c>
      <c r="J357" s="11">
        <v>-8.0673881603841001E-3</v>
      </c>
      <c r="L357" s="12" t="str">
        <f>_xlfn.XLOOKUP(I357,Sheet!$B$2:$B$900,Sheet!$A$2:$A$900)</f>
        <v>SPGI</v>
      </c>
      <c r="M357" s="9">
        <f t="shared" si="17"/>
        <v>-8.0673881603841001E-3</v>
      </c>
      <c r="P357" s="15"/>
      <c r="R357" s="10" t="s">
        <v>712</v>
      </c>
      <c r="S357" s="11">
        <v>0.13107586660215009</v>
      </c>
      <c r="V357" s="16"/>
    </row>
    <row r="358" spans="1:22">
      <c r="A358" s="1" t="s">
        <v>714</v>
      </c>
      <c r="B358">
        <v>0.16989746243959361</v>
      </c>
      <c r="C358">
        <v>0.12524364935133839</v>
      </c>
      <c r="D358">
        <v>0.68785347294059052</v>
      </c>
      <c r="E358">
        <v>-4.4653813088255202E-2</v>
      </c>
      <c r="F358" s="8">
        <f t="shared" si="15"/>
        <v>-1.0993874034196899E-2</v>
      </c>
      <c r="G358" s="8">
        <f t="shared" si="16"/>
        <v>8.7616284593285798E-2</v>
      </c>
      <c r="I358" s="10" t="s">
        <v>715</v>
      </c>
      <c r="J358" s="11">
        <v>-1.0993874034196899E-2</v>
      </c>
      <c r="L358" s="12" t="str">
        <f>_xlfn.XLOOKUP(I358,Sheet!$B$2:$B$900,Sheet!$A$2:$A$900)</f>
        <v>SRE</v>
      </c>
      <c r="M358" s="9">
        <f t="shared" si="17"/>
        <v>-1.0993874034196899E-2</v>
      </c>
      <c r="P358" s="15"/>
      <c r="R358" s="10" t="s">
        <v>714</v>
      </c>
      <c r="S358" s="11">
        <v>8.7616284593285798E-2</v>
      </c>
      <c r="V358" s="16"/>
    </row>
    <row r="359" spans="1:22">
      <c r="A359" s="1" t="s">
        <v>716</v>
      </c>
      <c r="B359">
        <v>0.21109821425737871</v>
      </c>
      <c r="C359">
        <v>0.28315022036551057</v>
      </c>
      <c r="D359">
        <v>0.85500105030846152</v>
      </c>
      <c r="E359">
        <v>7.2052006108131922E-2</v>
      </c>
      <c r="F359" s="8">
        <f t="shared" si="15"/>
        <v>-1.076039541704E-2</v>
      </c>
      <c r="G359" s="8">
        <f t="shared" si="16"/>
        <v>0.12915689822058091</v>
      </c>
      <c r="I359" s="10" t="s">
        <v>717</v>
      </c>
      <c r="J359" s="11">
        <v>-1.076039541704E-2</v>
      </c>
      <c r="L359" s="12" t="str">
        <f>_xlfn.XLOOKUP(I359,Sheet!$B$2:$B$900,Sheet!$A$2:$A$900)</f>
        <v>STE</v>
      </c>
      <c r="M359" s="9">
        <f t="shared" si="17"/>
        <v>-1.076039541704E-2</v>
      </c>
      <c r="P359" s="15"/>
      <c r="R359" s="10" t="s">
        <v>716</v>
      </c>
      <c r="S359" s="11">
        <v>0.12915689822058091</v>
      </c>
      <c r="V359" s="16"/>
    </row>
    <row r="360" spans="1:22">
      <c r="A360" s="1" t="s">
        <v>718</v>
      </c>
      <c r="B360">
        <v>0.29984203215548322</v>
      </c>
      <c r="C360">
        <v>0.6189364523973</v>
      </c>
      <c r="D360">
        <v>1.2150263778472801</v>
      </c>
      <c r="E360">
        <v>0.31909442024181678</v>
      </c>
      <c r="F360" s="8">
        <f t="shared" si="15"/>
        <v>-8.3827322405379007E-3</v>
      </c>
      <c r="G360" s="8">
        <f t="shared" si="16"/>
        <v>2.9964225968808898E-2</v>
      </c>
      <c r="I360" s="10" t="s">
        <v>719</v>
      </c>
      <c r="J360" s="11">
        <v>-8.3827322405379007E-3</v>
      </c>
      <c r="L360" s="12" t="str">
        <f>_xlfn.XLOOKUP(I360,Sheet!$B$2:$B$900,Sheet!$A$2:$A$900)</f>
        <v>STLD</v>
      </c>
      <c r="M360" s="9">
        <f t="shared" si="17"/>
        <v>-8.3827322405379007E-3</v>
      </c>
      <c r="P360" s="15"/>
      <c r="R360" s="10" t="s">
        <v>718</v>
      </c>
      <c r="S360" s="11">
        <v>2.9964225968808898E-2</v>
      </c>
      <c r="V360" s="16"/>
    </row>
    <row r="361" spans="1:22">
      <c r="A361" s="1" t="s">
        <v>720</v>
      </c>
      <c r="B361">
        <v>0.29472870716782329</v>
      </c>
      <c r="C361">
        <v>0.31798732237237481</v>
      </c>
      <c r="D361">
        <v>1.194282099010771</v>
      </c>
      <c r="E361">
        <v>2.3258615204551521E-2</v>
      </c>
      <c r="F361" s="8">
        <f t="shared" si="15"/>
        <v>-7.5193596610841004E-3</v>
      </c>
      <c r="G361" s="8">
        <f t="shared" si="16"/>
        <v>-5.398342185864E-3</v>
      </c>
      <c r="I361" s="10" t="s">
        <v>721</v>
      </c>
      <c r="J361" s="11">
        <v>-7.5193596610841004E-3</v>
      </c>
      <c r="L361" s="12" t="str">
        <f>_xlfn.XLOOKUP(I361,Sheet!$B$2:$B$900,Sheet!$A$2:$A$900)</f>
        <v>STT</v>
      </c>
      <c r="M361" s="9">
        <f t="shared" si="17"/>
        <v>-7.5193596610841004E-3</v>
      </c>
      <c r="P361" s="15"/>
      <c r="R361" s="10" t="s">
        <v>720</v>
      </c>
      <c r="S361" s="11">
        <v>-5.398342185864E-3</v>
      </c>
      <c r="V361" s="16"/>
    </row>
    <row r="362" spans="1:22">
      <c r="A362" s="1" t="s">
        <v>722</v>
      </c>
      <c r="B362">
        <v>0.26137712178750838</v>
      </c>
      <c r="C362">
        <v>0.70437060589088052</v>
      </c>
      <c r="D362">
        <v>1.058977852079749</v>
      </c>
      <c r="E362">
        <v>0.44299348410337208</v>
      </c>
      <c r="F362" s="8">
        <f t="shared" si="15"/>
        <v>-9.0462459011482997E-3</v>
      </c>
      <c r="G362" s="8">
        <f t="shared" si="16"/>
        <v>0.1051742720388523</v>
      </c>
      <c r="I362" s="10" t="s">
        <v>723</v>
      </c>
      <c r="J362" s="11">
        <v>-9.0462459011482997E-3</v>
      </c>
      <c r="L362" s="12" t="str">
        <f>_xlfn.XLOOKUP(I362,Sheet!$B$2:$B$900,Sheet!$A$2:$A$900)</f>
        <v>STX</v>
      </c>
      <c r="M362" s="9">
        <f t="shared" si="17"/>
        <v>-9.0462459011482997E-3</v>
      </c>
      <c r="P362" s="15"/>
      <c r="R362" s="10" t="s">
        <v>722</v>
      </c>
      <c r="S362" s="11">
        <v>0.1051742720388523</v>
      </c>
      <c r="V362" s="16"/>
    </row>
    <row r="363" spans="1:22">
      <c r="A363" s="1" t="s">
        <v>724</v>
      </c>
      <c r="B363">
        <v>0.19388284956633259</v>
      </c>
      <c r="C363">
        <v>0.1687319869163616</v>
      </c>
      <c r="D363">
        <v>0.78515993395362338</v>
      </c>
      <c r="E363">
        <v>-2.5150862649971021E-2</v>
      </c>
      <c r="F363" s="8">
        <f t="shared" si="15"/>
        <v>-1.03556412455858E-2</v>
      </c>
      <c r="G363" s="8">
        <f t="shared" si="16"/>
        <v>3.55265284089194E-2</v>
      </c>
      <c r="I363" s="10" t="s">
        <v>725</v>
      </c>
      <c r="J363" s="11">
        <v>-1.03556412455858E-2</v>
      </c>
      <c r="L363" s="12" t="str">
        <f>_xlfn.XLOOKUP(I363,Sheet!$B$2:$B$900,Sheet!$A$2:$A$900)</f>
        <v>STZ</v>
      </c>
      <c r="M363" s="9">
        <f t="shared" si="17"/>
        <v>-1.03556412455858E-2</v>
      </c>
      <c r="P363" s="15"/>
      <c r="R363" s="10" t="s">
        <v>724</v>
      </c>
      <c r="S363" s="11">
        <v>3.55265284089194E-2</v>
      </c>
      <c r="V363" s="16"/>
    </row>
    <row r="364" spans="1:22">
      <c r="A364" s="1" t="s">
        <v>726</v>
      </c>
      <c r="B364">
        <v>0.26678416982420861</v>
      </c>
      <c r="C364">
        <v>9.9162253009996704E-2</v>
      </c>
      <c r="D364">
        <v>1.080913737717059</v>
      </c>
      <c r="E364">
        <v>-0.16762191681421179</v>
      </c>
      <c r="F364" s="8">
        <f t="shared" si="15"/>
        <v>-7.0390132070573003E-3</v>
      </c>
      <c r="G364" s="8">
        <f t="shared" si="16"/>
        <v>5.8452827041083497E-2</v>
      </c>
      <c r="I364" s="10" t="s">
        <v>727</v>
      </c>
      <c r="J364" s="11">
        <v>-7.0390132070573003E-3</v>
      </c>
      <c r="L364" s="12" t="str">
        <f>_xlfn.XLOOKUP(I364,Sheet!$B$2:$B$900,Sheet!$A$2:$A$900)</f>
        <v>SWK</v>
      </c>
      <c r="M364" s="9">
        <f t="shared" si="17"/>
        <v>-7.0390132070573003E-3</v>
      </c>
      <c r="P364" s="15"/>
      <c r="R364" s="10" t="s">
        <v>726</v>
      </c>
      <c r="S364" s="11">
        <v>5.8452827041083497E-2</v>
      </c>
      <c r="V364" s="16"/>
    </row>
    <row r="365" spans="1:22">
      <c r="A365" s="1" t="s">
        <v>728</v>
      </c>
      <c r="B365">
        <v>0.41313337610604339</v>
      </c>
      <c r="C365">
        <v>9.2247437127582432E-2</v>
      </c>
      <c r="D365">
        <v>1.674638711181258</v>
      </c>
      <c r="E365">
        <v>-0.32088593897846102</v>
      </c>
      <c r="F365" s="8">
        <f t="shared" si="15"/>
        <v>-7.5477046335326002E-3</v>
      </c>
      <c r="G365" s="8">
        <f t="shared" si="16"/>
        <v>8.3571714557221399E-2</v>
      </c>
      <c r="I365" s="10" t="s">
        <v>729</v>
      </c>
      <c r="J365" s="11">
        <v>-7.5477046335326002E-3</v>
      </c>
      <c r="L365" s="12" t="str">
        <f>_xlfn.XLOOKUP(I365,Sheet!$B$2:$B$900,Sheet!$A$2:$A$900)</f>
        <v>SWKS</v>
      </c>
      <c r="M365" s="9">
        <f t="shared" si="17"/>
        <v>-7.5477046335326002E-3</v>
      </c>
      <c r="P365" s="15"/>
      <c r="R365" s="10" t="s">
        <v>728</v>
      </c>
      <c r="S365" s="11">
        <v>8.3571714557221399E-2</v>
      </c>
      <c r="V365" s="16"/>
    </row>
    <row r="366" spans="1:22">
      <c r="A366" s="1" t="s">
        <v>730</v>
      </c>
      <c r="B366">
        <v>0.26829213163610471</v>
      </c>
      <c r="C366">
        <v>0.11957424528275561</v>
      </c>
      <c r="D366">
        <v>1.087031397043676</v>
      </c>
      <c r="E366">
        <v>-0.14871788635334901</v>
      </c>
      <c r="F366" s="8">
        <f t="shared" si="15"/>
        <v>-9.0641191196019003E-3</v>
      </c>
      <c r="G366" s="8">
        <f t="shared" si="16"/>
        <v>9.91338454328618E-2</v>
      </c>
      <c r="I366" s="10" t="s">
        <v>731</v>
      </c>
      <c r="J366" s="11">
        <v>-9.0641191196019003E-3</v>
      </c>
      <c r="L366" s="12" t="str">
        <f>_xlfn.XLOOKUP(I366,Sheet!$B$2:$B$900,Sheet!$A$2:$A$900)</f>
        <v>SYK</v>
      </c>
      <c r="M366" s="9">
        <f t="shared" si="17"/>
        <v>-9.0641191196019003E-3</v>
      </c>
      <c r="P366" s="15"/>
      <c r="R366" s="10" t="s">
        <v>730</v>
      </c>
      <c r="S366" s="11">
        <v>9.91338454328618E-2</v>
      </c>
      <c r="V366" s="16"/>
    </row>
    <row r="367" spans="1:22">
      <c r="A367" s="1" t="s">
        <v>732</v>
      </c>
      <c r="B367">
        <v>0.24257493036053709</v>
      </c>
      <c r="C367">
        <v>0.1131335532892797</v>
      </c>
      <c r="D367">
        <v>0.9826991288145932</v>
      </c>
      <c r="E367">
        <v>-0.12944137707125741</v>
      </c>
      <c r="F367" s="8">
        <f t="shared" si="15"/>
        <v>-9.1333954845648005E-3</v>
      </c>
      <c r="G367" s="8">
        <f t="shared" si="16"/>
        <v>7.5520334919252294E-2</v>
      </c>
      <c r="I367" s="10" t="s">
        <v>733</v>
      </c>
      <c r="J367" s="11">
        <v>-9.1333954845648005E-3</v>
      </c>
      <c r="L367" s="12" t="str">
        <f>_xlfn.XLOOKUP(I367,Sheet!$B$2:$B$900,Sheet!$A$2:$A$900)</f>
        <v>SYY</v>
      </c>
      <c r="M367" s="9">
        <f t="shared" si="17"/>
        <v>-9.1333954845648005E-3</v>
      </c>
      <c r="P367" s="15"/>
      <c r="R367" s="10" t="s">
        <v>732</v>
      </c>
      <c r="S367" s="11">
        <v>7.5520334919252294E-2</v>
      </c>
      <c r="V367" s="16"/>
    </row>
    <row r="368" spans="1:22">
      <c r="A368" s="1" t="s">
        <v>734</v>
      </c>
      <c r="B368">
        <v>8.8976539723049294E-2</v>
      </c>
      <c r="C368">
        <v>-4.2309980588114422E-2</v>
      </c>
      <c r="D368">
        <v>0.3595648958228197</v>
      </c>
      <c r="E368">
        <v>-0.1312865203111637</v>
      </c>
      <c r="F368" s="8">
        <f t="shared" si="15"/>
        <v>-1.2191353886113801E-2</v>
      </c>
      <c r="G368" s="8">
        <f t="shared" si="16"/>
        <v>1.3962985723048001E-2</v>
      </c>
      <c r="I368" s="10" t="s">
        <v>735</v>
      </c>
      <c r="J368" s="11">
        <v>-1.2191353886113801E-2</v>
      </c>
      <c r="L368" s="12" t="str">
        <f>_xlfn.XLOOKUP(I368,Sheet!$B$2:$B$900,Sheet!$A$2:$A$900)</f>
        <v>T</v>
      </c>
      <c r="M368" s="9">
        <f t="shared" si="17"/>
        <v>-1.2191353886113801E-2</v>
      </c>
      <c r="P368" s="15"/>
      <c r="R368" s="10" t="s">
        <v>734</v>
      </c>
      <c r="S368" s="11">
        <v>1.3962985723048001E-2</v>
      </c>
      <c r="V368" s="16"/>
    </row>
    <row r="369" spans="1:22">
      <c r="A369" s="1" t="s">
        <v>736</v>
      </c>
      <c r="B369">
        <v>0.14617260074779839</v>
      </c>
      <c r="C369">
        <v>8.549917557953135E-2</v>
      </c>
      <c r="D369">
        <v>0.59160393912845344</v>
      </c>
      <c r="E369">
        <v>-6.0673425168267008E-2</v>
      </c>
      <c r="F369" s="8">
        <f t="shared" si="15"/>
        <v>-1.05407396262782E-2</v>
      </c>
      <c r="G369" s="8">
        <f t="shared" si="16"/>
        <v>-0.39346047700204267</v>
      </c>
      <c r="I369" s="10" t="s">
        <v>737</v>
      </c>
      <c r="J369" s="11">
        <v>-1.05407396262782E-2</v>
      </c>
      <c r="L369" s="12" t="str">
        <f>_xlfn.XLOOKUP(I369,Sheet!$B$2:$B$900,Sheet!$A$2:$A$900)</f>
        <v>TAP</v>
      </c>
      <c r="M369" s="9">
        <f t="shared" si="17"/>
        <v>-1.05407396262782E-2</v>
      </c>
      <c r="P369" s="15"/>
      <c r="R369" s="10" t="s">
        <v>736</v>
      </c>
      <c r="S369" s="11">
        <v>-0.39346047700204267</v>
      </c>
      <c r="V369" s="16"/>
    </row>
    <row r="370" spans="1:22">
      <c r="A370" s="1" t="s">
        <v>738</v>
      </c>
      <c r="B370">
        <v>0.3140460970963988</v>
      </c>
      <c r="C370">
        <v>7.3199920073219849E-2</v>
      </c>
      <c r="D370">
        <v>1.272650934169699</v>
      </c>
      <c r="E370">
        <v>-0.24084617702317901</v>
      </c>
      <c r="F370" s="8">
        <f t="shared" si="15"/>
        <v>-8.6237983083778998E-3</v>
      </c>
      <c r="G370" s="8">
        <f t="shared" si="16"/>
        <v>0.1182337818724917</v>
      </c>
      <c r="I370" s="10" t="s">
        <v>739</v>
      </c>
      <c r="J370" s="11">
        <v>-8.6237983083778998E-3</v>
      </c>
      <c r="L370" s="12" t="str">
        <f>_xlfn.XLOOKUP(I370,Sheet!$B$2:$B$900,Sheet!$A$2:$A$900)</f>
        <v>TDG</v>
      </c>
      <c r="M370" s="9">
        <f t="shared" si="17"/>
        <v>-8.6237983083778998E-3</v>
      </c>
      <c r="P370" s="15"/>
      <c r="R370" s="10" t="s">
        <v>738</v>
      </c>
      <c r="S370" s="11">
        <v>0.1182337818724917</v>
      </c>
      <c r="V370" s="16"/>
    </row>
    <row r="371" spans="1:22">
      <c r="A371" s="1" t="s">
        <v>740</v>
      </c>
      <c r="B371">
        <v>0.24857755483666269</v>
      </c>
      <c r="C371">
        <v>0.13969974956256401</v>
      </c>
      <c r="D371">
        <v>1.007051212084112</v>
      </c>
      <c r="E371">
        <v>-0.1088778052740987</v>
      </c>
      <c r="F371" s="8">
        <f t="shared" si="15"/>
        <v>-8.7858576759913005E-3</v>
      </c>
      <c r="G371" s="8">
        <f t="shared" si="16"/>
        <v>0.13427700924535049</v>
      </c>
      <c r="I371" s="10" t="s">
        <v>741</v>
      </c>
      <c r="J371" s="11">
        <v>-8.7858576759913005E-3</v>
      </c>
      <c r="L371" s="12" t="str">
        <f>_xlfn.XLOOKUP(I371,Sheet!$B$2:$B$900,Sheet!$A$2:$A$900)</f>
        <v>TDY</v>
      </c>
      <c r="M371" s="9">
        <f t="shared" si="17"/>
        <v>-8.7858576759913005E-3</v>
      </c>
      <c r="P371" s="15"/>
      <c r="R371" s="10" t="s">
        <v>740</v>
      </c>
      <c r="S371" s="11">
        <v>0.13427700924535049</v>
      </c>
      <c r="V371" s="16"/>
    </row>
    <row r="372" spans="1:22">
      <c r="A372" s="1" t="s">
        <v>742</v>
      </c>
      <c r="B372">
        <v>0.31539393942608251</v>
      </c>
      <c r="C372">
        <v>0.54359142731158661</v>
      </c>
      <c r="D372">
        <v>1.278119003807769</v>
      </c>
      <c r="E372">
        <v>0.22819748788550409</v>
      </c>
      <c r="F372" s="8">
        <f t="shared" si="15"/>
        <v>-1.08231102335721E-2</v>
      </c>
      <c r="G372" s="8">
        <f t="shared" si="16"/>
        <v>0.1357883878379485</v>
      </c>
      <c r="I372" s="10" t="s">
        <v>743</v>
      </c>
      <c r="J372" s="11">
        <v>-1.08231102335721E-2</v>
      </c>
      <c r="L372" s="12" t="str">
        <f>_xlfn.XLOOKUP(I372,Sheet!$B$2:$B$900,Sheet!$A$2:$A$900)</f>
        <v>TECH</v>
      </c>
      <c r="M372" s="9">
        <f t="shared" si="17"/>
        <v>-1.08231102335721E-2</v>
      </c>
      <c r="P372" s="15"/>
      <c r="R372" s="10" t="s">
        <v>742</v>
      </c>
      <c r="S372" s="11">
        <v>0.1357883878379485</v>
      </c>
      <c r="V372" s="16"/>
    </row>
    <row r="373" spans="1:22">
      <c r="A373" s="1" t="s">
        <v>744</v>
      </c>
      <c r="B373">
        <v>0.32712703251782699</v>
      </c>
      <c r="C373">
        <v>0.33020424188265862</v>
      </c>
      <c r="D373">
        <v>1.32571905960263</v>
      </c>
      <c r="E373">
        <v>3.077209364831635E-3</v>
      </c>
      <c r="F373" s="8">
        <f t="shared" si="15"/>
        <v>-8.0003818318067996E-3</v>
      </c>
      <c r="G373" s="8">
        <f t="shared" si="16"/>
        <v>7.54718216141642E-2</v>
      </c>
      <c r="I373" s="10" t="s">
        <v>745</v>
      </c>
      <c r="J373" s="11">
        <v>-8.0003818318067996E-3</v>
      </c>
      <c r="L373" s="12" t="str">
        <f>_xlfn.XLOOKUP(I373,Sheet!$B$2:$B$900,Sheet!$A$2:$A$900)</f>
        <v>TEL</v>
      </c>
      <c r="M373" s="9">
        <f t="shared" si="17"/>
        <v>-8.0003818318067996E-3</v>
      </c>
      <c r="P373" s="15"/>
      <c r="R373" s="10" t="s">
        <v>744</v>
      </c>
      <c r="S373" s="11">
        <v>7.54718216141642E-2</v>
      </c>
      <c r="V373" s="16"/>
    </row>
    <row r="374" spans="1:22">
      <c r="A374" s="1" t="s">
        <v>746</v>
      </c>
      <c r="B374">
        <v>0.50960866719429498</v>
      </c>
      <c r="C374">
        <v>0.40449845157966519</v>
      </c>
      <c r="D374">
        <v>2.0660298987153758</v>
      </c>
      <c r="E374">
        <v>-0.1051102156146297</v>
      </c>
      <c r="F374" s="8">
        <f t="shared" si="15"/>
        <v>-8.1695512644726007E-3</v>
      </c>
      <c r="G374" s="8">
        <f t="shared" si="16"/>
        <v>0.15545053832102571</v>
      </c>
      <c r="I374" s="10" t="s">
        <v>747</v>
      </c>
      <c r="J374" s="11">
        <v>-8.1695512644726007E-3</v>
      </c>
      <c r="L374" s="12" t="str">
        <f>_xlfn.XLOOKUP(I374,Sheet!$B$2:$B$900,Sheet!$A$2:$A$900)</f>
        <v>TER</v>
      </c>
      <c r="M374" s="9">
        <f t="shared" si="17"/>
        <v>-8.1695512644726007E-3</v>
      </c>
      <c r="P374" s="15"/>
      <c r="R374" s="10" t="s">
        <v>746</v>
      </c>
      <c r="S374" s="11">
        <v>0.15545053832102571</v>
      </c>
      <c r="V374" s="16"/>
    </row>
    <row r="375" spans="1:22">
      <c r="A375" s="1" t="s">
        <v>748</v>
      </c>
      <c r="B375">
        <v>0.28458131712616269</v>
      </c>
      <c r="C375">
        <v>0.27147898735481718</v>
      </c>
      <c r="D375">
        <v>1.153115091438393</v>
      </c>
      <c r="E375">
        <v>-1.3102329771345509E-2</v>
      </c>
      <c r="F375" s="8">
        <f t="shared" si="15"/>
        <v>-7.7115684594677002E-3</v>
      </c>
      <c r="G375" s="8">
        <f t="shared" si="16"/>
        <v>4.9099526183401701E-2</v>
      </c>
      <c r="I375" s="10" t="s">
        <v>749</v>
      </c>
      <c r="J375" s="11">
        <v>-7.7115684594677002E-3</v>
      </c>
      <c r="L375" s="12" t="str">
        <f>_xlfn.XLOOKUP(I375,Sheet!$B$2:$B$900,Sheet!$A$2:$A$900)</f>
        <v>TFC</v>
      </c>
      <c r="M375" s="9">
        <f t="shared" si="17"/>
        <v>-7.7115684594677002E-3</v>
      </c>
      <c r="P375" s="15"/>
      <c r="R375" s="10" t="s">
        <v>748</v>
      </c>
      <c r="S375" s="11">
        <v>4.9099526183401701E-2</v>
      </c>
      <c r="V375" s="16"/>
    </row>
    <row r="376" spans="1:22">
      <c r="A376" s="1" t="s">
        <v>750</v>
      </c>
      <c r="B376">
        <v>0.23431855569608509</v>
      </c>
      <c r="C376">
        <v>-0.1818210046708568</v>
      </c>
      <c r="D376">
        <v>0.94920379287732781</v>
      </c>
      <c r="E376">
        <v>-0.41613956036694189</v>
      </c>
      <c r="F376" s="8">
        <f t="shared" si="15"/>
        <v>-9.7296072631021004E-3</v>
      </c>
      <c r="G376" s="8">
        <f t="shared" si="16"/>
        <v>0.1076388394010266</v>
      </c>
      <c r="I376" s="10" t="s">
        <v>751</v>
      </c>
      <c r="J376" s="11">
        <v>-9.7296072631021004E-3</v>
      </c>
      <c r="L376" s="12" t="str">
        <f>_xlfn.XLOOKUP(I376,Sheet!$B$2:$B$900,Sheet!$A$2:$A$900)</f>
        <v>TFX</v>
      </c>
      <c r="M376" s="9">
        <f t="shared" si="17"/>
        <v>-9.7296072631021004E-3</v>
      </c>
      <c r="P376" s="15"/>
      <c r="R376" s="10" t="s">
        <v>750</v>
      </c>
      <c r="S376" s="11">
        <v>0.1076388394010266</v>
      </c>
      <c r="V376" s="16"/>
    </row>
    <row r="377" spans="1:22">
      <c r="A377" s="1" t="s">
        <v>752</v>
      </c>
      <c r="B377">
        <v>0.21752713726012379</v>
      </c>
      <c r="C377">
        <v>0.3124541214640244</v>
      </c>
      <c r="D377">
        <v>0.88108258662959149</v>
      </c>
      <c r="E377">
        <v>9.4926984203900583E-2</v>
      </c>
      <c r="F377" s="8">
        <f t="shared" si="15"/>
        <v>-1.07441456147461E-2</v>
      </c>
      <c r="G377" s="8">
        <f t="shared" si="16"/>
        <v>0.12556195412499341</v>
      </c>
      <c r="I377" s="10" t="s">
        <v>753</v>
      </c>
      <c r="J377" s="11">
        <v>-1.07441456147461E-2</v>
      </c>
      <c r="L377" s="12" t="str">
        <f>_xlfn.XLOOKUP(I377,Sheet!$B$2:$B$900,Sheet!$A$2:$A$900)</f>
        <v>TGT</v>
      </c>
      <c r="M377" s="9">
        <f t="shared" si="17"/>
        <v>-1.07441456147461E-2</v>
      </c>
      <c r="P377" s="15"/>
      <c r="R377" s="10" t="s">
        <v>752</v>
      </c>
      <c r="S377" s="11">
        <v>0.12556195412499341</v>
      </c>
      <c r="V377" s="16"/>
    </row>
    <row r="378" spans="1:22">
      <c r="A378" s="1" t="s">
        <v>754</v>
      </c>
      <c r="B378">
        <v>0.25391081788526249</v>
      </c>
      <c r="C378">
        <v>0.152675975956611</v>
      </c>
      <c r="D378">
        <v>1.028687758960285</v>
      </c>
      <c r="E378">
        <v>-0.10123484192865161</v>
      </c>
      <c r="F378" s="8">
        <f t="shared" si="15"/>
        <v>-9.4304986504583996E-3</v>
      </c>
      <c r="G378" s="8">
        <f t="shared" si="16"/>
        <v>9.1068795643116096E-2</v>
      </c>
      <c r="I378" s="10" t="s">
        <v>755</v>
      </c>
      <c r="J378" s="11">
        <v>-9.4304986504583996E-3</v>
      </c>
      <c r="L378" s="12" t="str">
        <f>_xlfn.XLOOKUP(I378,Sheet!$B$2:$B$900,Sheet!$A$2:$A$900)</f>
        <v>TJX</v>
      </c>
      <c r="M378" s="9">
        <f t="shared" si="17"/>
        <v>-9.4304986504583996E-3</v>
      </c>
      <c r="P378" s="15"/>
      <c r="R378" s="10" t="s">
        <v>754</v>
      </c>
      <c r="S378" s="11">
        <v>9.1068795643116096E-2</v>
      </c>
      <c r="V378" s="16"/>
    </row>
    <row r="379" spans="1:22">
      <c r="A379" s="1" t="s">
        <v>756</v>
      </c>
      <c r="B379">
        <v>0.15687665922517829</v>
      </c>
      <c r="C379">
        <v>0.38979925160767359</v>
      </c>
      <c r="D379">
        <v>0.63502929821924914</v>
      </c>
      <c r="E379">
        <v>0.2329225923824953</v>
      </c>
      <c r="F379" s="8">
        <f t="shared" si="15"/>
        <v>-1.07136220461362E-2</v>
      </c>
      <c r="G379" s="8">
        <f t="shared" si="16"/>
        <v>0.12329736958288701</v>
      </c>
      <c r="I379" s="10" t="s">
        <v>757</v>
      </c>
      <c r="J379" s="11">
        <v>-1.07136220461362E-2</v>
      </c>
      <c r="L379" s="12" t="str">
        <f>_xlfn.XLOOKUP(I379,Sheet!$B$2:$B$900,Sheet!$A$2:$A$900)</f>
        <v>TMO</v>
      </c>
      <c r="M379" s="9">
        <f t="shared" si="17"/>
        <v>-1.07136220461362E-2</v>
      </c>
      <c r="P379" s="15"/>
      <c r="R379" s="10" t="s">
        <v>756</v>
      </c>
      <c r="S379" s="11">
        <v>0.12329736958288701</v>
      </c>
      <c r="V379" s="16"/>
    </row>
    <row r="380" spans="1:22">
      <c r="A380" s="1" t="s">
        <v>758</v>
      </c>
      <c r="B380">
        <v>0.21666073598172991</v>
      </c>
      <c r="C380">
        <v>-0.12236453319948939</v>
      </c>
      <c r="D380">
        <v>0.8775676780824746</v>
      </c>
      <c r="E380">
        <v>-0.33902526918121922</v>
      </c>
      <c r="F380" s="8">
        <f t="shared" si="15"/>
        <v>-1.0224373493992399E-2</v>
      </c>
      <c r="G380" s="8">
        <f t="shared" si="16"/>
        <v>0.11713933088064719</v>
      </c>
      <c r="I380" s="10" t="s">
        <v>759</v>
      </c>
      <c r="J380" s="11">
        <v>-1.0224373493992399E-2</v>
      </c>
      <c r="L380" s="12" t="str">
        <f>_xlfn.XLOOKUP(I380,Sheet!$B$2:$B$900,Sheet!$A$2:$A$900)</f>
        <v>TMUS</v>
      </c>
      <c r="M380" s="9">
        <f t="shared" si="17"/>
        <v>-1.0224373493992399E-2</v>
      </c>
      <c r="P380" s="15"/>
      <c r="R380" s="10" t="s">
        <v>758</v>
      </c>
      <c r="S380" s="11">
        <v>0.11713933088064719</v>
      </c>
      <c r="V380" s="16"/>
    </row>
    <row r="381" spans="1:22">
      <c r="A381" s="1" t="s">
        <v>760</v>
      </c>
      <c r="B381">
        <v>0.32630679808946589</v>
      </c>
      <c r="C381">
        <v>0.35404830957509081</v>
      </c>
      <c r="D381">
        <v>1.32239144562654</v>
      </c>
      <c r="E381">
        <v>2.7741511485624929E-2</v>
      </c>
      <c r="F381" s="8">
        <f t="shared" si="15"/>
        <v>-8.2385559883630007E-3</v>
      </c>
      <c r="G381" s="8">
        <f t="shared" si="16"/>
        <v>-0.16387623228666329</v>
      </c>
      <c r="I381" s="10" t="s">
        <v>761</v>
      </c>
      <c r="J381" s="11">
        <v>-8.2385559883630007E-3</v>
      </c>
      <c r="L381" s="12" t="str">
        <f>_xlfn.XLOOKUP(I381,Sheet!$B$2:$B$900,Sheet!$A$2:$A$900)</f>
        <v>TPR</v>
      </c>
      <c r="M381" s="9">
        <f t="shared" si="17"/>
        <v>-8.2385559883630007E-3</v>
      </c>
      <c r="P381" s="15"/>
      <c r="R381" s="10" t="s">
        <v>760</v>
      </c>
      <c r="S381" s="11">
        <v>-0.16387623228666329</v>
      </c>
      <c r="V381" s="16"/>
    </row>
    <row r="382" spans="1:22">
      <c r="A382" s="1" t="s">
        <v>762</v>
      </c>
      <c r="B382">
        <v>0.38641940553646281</v>
      </c>
      <c r="C382">
        <v>0.30880563431661928</v>
      </c>
      <c r="D382">
        <v>1.566262643619925</v>
      </c>
      <c r="E382">
        <v>-7.7613771219843419E-2</v>
      </c>
      <c r="F382" s="8">
        <f t="shared" si="15"/>
        <v>-8.6366096857354007E-3</v>
      </c>
      <c r="G382" s="8">
        <f t="shared" si="16"/>
        <v>8.7993124416602495E-2</v>
      </c>
      <c r="I382" s="10" t="s">
        <v>763</v>
      </c>
      <c r="J382" s="11">
        <v>-8.6366096857354007E-3</v>
      </c>
      <c r="L382" s="12" t="str">
        <f>_xlfn.XLOOKUP(I382,Sheet!$B$2:$B$900,Sheet!$A$2:$A$900)</f>
        <v>TRMB</v>
      </c>
      <c r="M382" s="9">
        <f t="shared" si="17"/>
        <v>-8.6366096857354007E-3</v>
      </c>
      <c r="P382" s="15"/>
      <c r="R382" s="10" t="s">
        <v>762</v>
      </c>
      <c r="S382" s="11">
        <v>8.7993124416602495E-2</v>
      </c>
      <c r="V382" s="16"/>
    </row>
    <row r="383" spans="1:22">
      <c r="A383" s="1" t="s">
        <v>764</v>
      </c>
      <c r="B383">
        <v>0.34372344136824939</v>
      </c>
      <c r="C383">
        <v>0.33126288124962411</v>
      </c>
      <c r="D383">
        <v>1.3930491302921979</v>
      </c>
      <c r="E383">
        <v>-1.2460560118625339E-2</v>
      </c>
      <c r="F383" s="8">
        <f t="shared" si="15"/>
        <v>-7.0916911773452E-3</v>
      </c>
      <c r="G383" s="8">
        <f t="shared" si="16"/>
        <v>0.1071754039841465</v>
      </c>
      <c r="I383" s="10" t="s">
        <v>765</v>
      </c>
      <c r="J383" s="11">
        <v>-7.0916911773452E-3</v>
      </c>
      <c r="L383" s="12" t="str">
        <f>_xlfn.XLOOKUP(I383,Sheet!$B$2:$B$900,Sheet!$A$2:$A$900)</f>
        <v>TROW</v>
      </c>
      <c r="M383" s="9">
        <f t="shared" si="17"/>
        <v>-7.0916911773452E-3</v>
      </c>
      <c r="P383" s="15"/>
      <c r="R383" s="10" t="s">
        <v>764</v>
      </c>
      <c r="S383" s="11">
        <v>0.1071754039841465</v>
      </c>
      <c r="V383" s="16"/>
    </row>
    <row r="384" spans="1:22">
      <c r="A384" s="1" t="s">
        <v>766</v>
      </c>
      <c r="B384">
        <v>0.212641393705055</v>
      </c>
      <c r="C384">
        <v>0.1543073848671194</v>
      </c>
      <c r="D384">
        <v>0.8612615842730782</v>
      </c>
      <c r="E384">
        <v>-5.8334008837935658E-2</v>
      </c>
      <c r="F384" s="8">
        <f t="shared" si="15"/>
        <v>-1.0017669824598599E-2</v>
      </c>
      <c r="G384" s="8">
        <f t="shared" si="16"/>
        <v>3.53857047581548E-2</v>
      </c>
      <c r="I384" s="10" t="s">
        <v>767</v>
      </c>
      <c r="J384" s="11">
        <v>-1.0017669824598599E-2</v>
      </c>
      <c r="L384" s="12" t="str">
        <f>_xlfn.XLOOKUP(I384,Sheet!$B$2:$B$900,Sheet!$A$2:$A$900)</f>
        <v>TRV</v>
      </c>
      <c r="M384" s="9">
        <f t="shared" si="17"/>
        <v>-1.0017669824598599E-2</v>
      </c>
      <c r="P384" s="15"/>
      <c r="R384" s="10" t="s">
        <v>766</v>
      </c>
      <c r="S384" s="11">
        <v>3.53857047581548E-2</v>
      </c>
      <c r="V384" s="16"/>
    </row>
    <row r="385" spans="1:22">
      <c r="A385" s="1" t="s">
        <v>768</v>
      </c>
      <c r="B385">
        <v>0.19654584534621389</v>
      </c>
      <c r="C385">
        <v>0.57246903211330447</v>
      </c>
      <c r="D385">
        <v>0.79596345751835296</v>
      </c>
      <c r="E385">
        <v>0.37592318676709058</v>
      </c>
      <c r="F385" s="8">
        <f t="shared" si="15"/>
        <v>-1.0762134935516299E-2</v>
      </c>
      <c r="G385" s="8">
        <f t="shared" si="16"/>
        <v>9.55913895066514E-2</v>
      </c>
      <c r="I385" s="10" t="s">
        <v>769</v>
      </c>
      <c r="J385" s="11">
        <v>-1.0762134935516299E-2</v>
      </c>
      <c r="L385" s="12" t="str">
        <f>_xlfn.XLOOKUP(I385,Sheet!$B$2:$B$900,Sheet!$A$2:$A$900)</f>
        <v>TSCO</v>
      </c>
      <c r="M385" s="9">
        <f t="shared" si="17"/>
        <v>-1.0762134935516299E-2</v>
      </c>
      <c r="P385" s="15"/>
      <c r="R385" s="10" t="s">
        <v>768</v>
      </c>
      <c r="S385" s="11">
        <v>9.55913895066514E-2</v>
      </c>
      <c r="V385" s="16"/>
    </row>
    <row r="386" spans="1:22">
      <c r="A386" s="1" t="s">
        <v>770</v>
      </c>
      <c r="B386">
        <v>8.3865601735796436E-2</v>
      </c>
      <c r="C386">
        <v>0.34705202781734318</v>
      </c>
      <c r="D386">
        <v>0.33883030082259041</v>
      </c>
      <c r="E386">
        <v>0.2631864260815468</v>
      </c>
      <c r="F386" s="8">
        <f t="shared" ref="F386:F433" si="18">_xlfn.XLOOKUP(A386,$L$2:$L$900,$M$2:$M$900)</f>
        <v>-1.08693990733661E-2</v>
      </c>
      <c r="G386" s="8">
        <f t="shared" ref="G386:G433" si="19">_xlfn.XLOOKUP(A386,$R$2:$R$900,$S$2:$S$900)</f>
        <v>2.84677540193853E-2</v>
      </c>
      <c r="I386" s="10" t="s">
        <v>771</v>
      </c>
      <c r="J386" s="11">
        <v>-1.08693990733661E-2</v>
      </c>
      <c r="L386" s="12" t="str">
        <f>_xlfn.XLOOKUP(I386,Sheet!$B$2:$B$900,Sheet!$A$2:$A$900)</f>
        <v>TSN</v>
      </c>
      <c r="M386" s="9">
        <f t="shared" ref="M386:M433" si="20">J386</f>
        <v>-1.08693990733661E-2</v>
      </c>
      <c r="P386" s="15"/>
      <c r="R386" s="10" t="s">
        <v>770</v>
      </c>
      <c r="S386" s="11">
        <v>2.84677540193853E-2</v>
      </c>
      <c r="V386" s="16"/>
    </row>
    <row r="387" spans="1:22">
      <c r="A387" s="1" t="s">
        <v>772</v>
      </c>
      <c r="B387">
        <v>0.25621571733563742</v>
      </c>
      <c r="C387">
        <v>0.37106487437894059</v>
      </c>
      <c r="D387">
        <v>1.038038519376272</v>
      </c>
      <c r="E387">
        <v>0.1148491570433033</v>
      </c>
      <c r="F387" s="8">
        <f t="shared" si="18"/>
        <v>-9.4264285246991007E-3</v>
      </c>
      <c r="G387" s="8">
        <f t="shared" si="19"/>
        <v>0.1230229433937981</v>
      </c>
      <c r="I387" s="10" t="s">
        <v>773</v>
      </c>
      <c r="J387" s="11">
        <v>-9.4264285246991007E-3</v>
      </c>
      <c r="L387" s="12" t="str">
        <f>_xlfn.XLOOKUP(I387,Sheet!$B$2:$B$900,Sheet!$A$2:$A$900)</f>
        <v>TT</v>
      </c>
      <c r="M387" s="9">
        <f t="shared" si="20"/>
        <v>-9.4264285246991007E-3</v>
      </c>
      <c r="P387" s="15"/>
      <c r="R387" s="10" t="s">
        <v>772</v>
      </c>
      <c r="S387" s="11">
        <v>0.1230229433937981</v>
      </c>
      <c r="V387" s="16"/>
    </row>
    <row r="388" spans="1:22">
      <c r="A388" s="1" t="s">
        <v>774</v>
      </c>
      <c r="B388">
        <v>0.174082302062119</v>
      </c>
      <c r="C388">
        <v>-0.1129882300023968</v>
      </c>
      <c r="D388">
        <v>0.7048309739258094</v>
      </c>
      <c r="E388">
        <v>-0.28707053206451583</v>
      </c>
      <c r="F388" s="8">
        <f t="shared" si="18"/>
        <v>-9.9306979761798007E-3</v>
      </c>
      <c r="G388" s="8">
        <f t="shared" si="19"/>
        <v>0.13586237165650539</v>
      </c>
      <c r="I388" s="10" t="s">
        <v>775</v>
      </c>
      <c r="J388" s="11">
        <v>-9.9306979761798007E-3</v>
      </c>
      <c r="L388" s="12" t="str">
        <f>_xlfn.XLOOKUP(I388,Sheet!$B$2:$B$900,Sheet!$A$2:$A$900)</f>
        <v>TTWO</v>
      </c>
      <c r="M388" s="9">
        <f t="shared" si="20"/>
        <v>-9.9306979761798007E-3</v>
      </c>
      <c r="P388" s="15"/>
      <c r="R388" s="10" t="s">
        <v>774</v>
      </c>
      <c r="S388" s="11">
        <v>0.13586237165650539</v>
      </c>
      <c r="V388" s="16"/>
    </row>
    <row r="389" spans="1:22">
      <c r="A389" s="1" t="s">
        <v>776</v>
      </c>
      <c r="B389">
        <v>0.36156664649969628</v>
      </c>
      <c r="C389">
        <v>0.19697403707363181</v>
      </c>
      <c r="D389">
        <v>1.4654373362984749</v>
      </c>
      <c r="E389">
        <v>-0.16459260942606449</v>
      </c>
      <c r="F389" s="8">
        <f t="shared" si="18"/>
        <v>-7.8253045950385999E-3</v>
      </c>
      <c r="G389" s="8">
        <f t="shared" si="19"/>
        <v>0.1175919882206071</v>
      </c>
      <c r="I389" s="10" t="s">
        <v>777</v>
      </c>
      <c r="J389" s="11">
        <v>-7.8253045950385999E-3</v>
      </c>
      <c r="L389" s="12" t="str">
        <f>_xlfn.XLOOKUP(I389,Sheet!$B$2:$B$900,Sheet!$A$2:$A$900)</f>
        <v>TXN</v>
      </c>
      <c r="M389" s="9">
        <f t="shared" si="20"/>
        <v>-7.8253045950385999E-3</v>
      </c>
      <c r="P389" s="15"/>
      <c r="R389" s="10" t="s">
        <v>776</v>
      </c>
      <c r="S389" s="11">
        <v>0.1175919882206071</v>
      </c>
      <c r="V389" s="16"/>
    </row>
    <row r="390" spans="1:22">
      <c r="A390" s="1" t="s">
        <v>778</v>
      </c>
      <c r="B390">
        <v>0.35983001764331779</v>
      </c>
      <c r="C390">
        <v>0.51222361276620221</v>
      </c>
      <c r="D390">
        <v>1.4583919962664631</v>
      </c>
      <c r="E390">
        <v>0.15239359512288439</v>
      </c>
      <c r="F390" s="8">
        <f t="shared" si="18"/>
        <v>-7.7787081699034E-3</v>
      </c>
      <c r="G390" s="8">
        <f t="shared" si="19"/>
        <v>-5.8037114473299999E-3</v>
      </c>
      <c r="I390" s="10" t="s">
        <v>779</v>
      </c>
      <c r="J390" s="11">
        <v>-7.7787081699034E-3</v>
      </c>
      <c r="L390" s="12" t="str">
        <f>_xlfn.XLOOKUP(I390,Sheet!$B$2:$B$900,Sheet!$A$2:$A$900)</f>
        <v>TXT</v>
      </c>
      <c r="M390" s="9">
        <f t="shared" si="20"/>
        <v>-7.7787081699034E-3</v>
      </c>
      <c r="P390" s="15"/>
      <c r="R390" s="10" t="s">
        <v>778</v>
      </c>
      <c r="S390" s="11">
        <v>-5.8037114473299999E-3</v>
      </c>
      <c r="V390" s="16"/>
    </row>
    <row r="391" spans="1:22">
      <c r="A391" s="1" t="s">
        <v>780</v>
      </c>
      <c r="B391">
        <v>0.28643077347097889</v>
      </c>
      <c r="C391">
        <v>0.2489652403603978</v>
      </c>
      <c r="D391">
        <v>1.160618161985524</v>
      </c>
      <c r="E391">
        <v>-3.7465533110581123E-2</v>
      </c>
      <c r="F391" s="8">
        <f t="shared" si="18"/>
        <v>-1.10364312989713E-2</v>
      </c>
      <c r="G391" s="8">
        <f t="shared" si="19"/>
        <v>0.1137831765233701</v>
      </c>
      <c r="I391" s="10" t="s">
        <v>781</v>
      </c>
      <c r="J391" s="11">
        <v>-1.10364312989713E-2</v>
      </c>
      <c r="L391" s="12" t="str">
        <f>_xlfn.XLOOKUP(I391,Sheet!$B$2:$B$900,Sheet!$A$2:$A$900)</f>
        <v>TYL</v>
      </c>
      <c r="M391" s="9">
        <f t="shared" si="20"/>
        <v>-1.10364312989713E-2</v>
      </c>
      <c r="P391" s="15"/>
      <c r="R391" s="10" t="s">
        <v>780</v>
      </c>
      <c r="S391" s="11">
        <v>0.1137831765233701</v>
      </c>
      <c r="V391" s="16"/>
    </row>
    <row r="392" spans="1:22">
      <c r="A392" s="1" t="s">
        <v>782</v>
      </c>
      <c r="B392">
        <v>0.35930770903415021</v>
      </c>
      <c r="C392">
        <v>0.11287032761151319</v>
      </c>
      <c r="D392">
        <v>1.456273039334637</v>
      </c>
      <c r="E392">
        <v>-0.24643738142263699</v>
      </c>
      <c r="F392" s="8">
        <f t="shared" si="18"/>
        <v>-8.6808311418506996E-3</v>
      </c>
      <c r="G392" s="8">
        <f t="shared" si="19"/>
        <v>-4.6403714113743997E-3</v>
      </c>
      <c r="I392" s="10" t="s">
        <v>783</v>
      </c>
      <c r="J392" s="11">
        <v>-8.6808311418506996E-3</v>
      </c>
      <c r="L392" s="12" t="str">
        <f>_xlfn.XLOOKUP(I392,Sheet!$B$2:$B$900,Sheet!$A$2:$A$900)</f>
        <v>UAL</v>
      </c>
      <c r="M392" s="9">
        <f t="shared" si="20"/>
        <v>-8.6808311418506996E-3</v>
      </c>
      <c r="P392" s="15"/>
      <c r="R392" s="10" t="s">
        <v>782</v>
      </c>
      <c r="S392" s="11">
        <v>-4.6403714113743997E-3</v>
      </c>
      <c r="V392" s="16"/>
    </row>
    <row r="393" spans="1:22">
      <c r="A393" s="1" t="s">
        <v>784</v>
      </c>
      <c r="B393">
        <v>0.18539518118053461</v>
      </c>
      <c r="C393">
        <v>0.49880815924558558</v>
      </c>
      <c r="D393">
        <v>0.75072626112982799</v>
      </c>
      <c r="E393">
        <v>0.31341297806505097</v>
      </c>
      <c r="F393" s="8">
        <f t="shared" si="18"/>
        <v>-1.06198053209883E-2</v>
      </c>
      <c r="G393" s="8">
        <f t="shared" si="19"/>
        <v>5.4309491569141201E-2</v>
      </c>
      <c r="I393" s="10" t="s">
        <v>785</v>
      </c>
      <c r="J393" s="11">
        <v>-1.06198053209883E-2</v>
      </c>
      <c r="L393" s="12" t="str">
        <f>_xlfn.XLOOKUP(I393,Sheet!$B$2:$B$900,Sheet!$A$2:$A$900)</f>
        <v>UDR</v>
      </c>
      <c r="M393" s="9">
        <f t="shared" si="20"/>
        <v>-1.06198053209883E-2</v>
      </c>
      <c r="P393" s="15"/>
      <c r="R393" s="10" t="s">
        <v>784</v>
      </c>
      <c r="S393" s="11">
        <v>5.4309491569141201E-2</v>
      </c>
      <c r="V393" s="16"/>
    </row>
    <row r="394" spans="1:22">
      <c r="A394" s="1" t="s">
        <v>786</v>
      </c>
      <c r="B394">
        <v>0.2306502052707691</v>
      </c>
      <c r="C394">
        <v>-1.894720548906248E-2</v>
      </c>
      <c r="D394">
        <v>0.93432164001662954</v>
      </c>
      <c r="E394">
        <v>-0.24959741075983161</v>
      </c>
      <c r="F394" s="8">
        <f t="shared" si="18"/>
        <v>-8.8813285380597001E-3</v>
      </c>
      <c r="G394" s="8">
        <f t="shared" si="19"/>
        <v>8.2453170699883001E-3</v>
      </c>
      <c r="I394" s="10" t="s">
        <v>787</v>
      </c>
      <c r="J394" s="11">
        <v>-8.8813285380597001E-3</v>
      </c>
      <c r="L394" s="12" t="str">
        <f>_xlfn.XLOOKUP(I394,Sheet!$B$2:$B$900,Sheet!$A$2:$A$900)</f>
        <v>UHS</v>
      </c>
      <c r="M394" s="9">
        <f t="shared" si="20"/>
        <v>-8.8813285380597001E-3</v>
      </c>
      <c r="P394" s="15"/>
      <c r="R394" s="10" t="s">
        <v>786</v>
      </c>
      <c r="S394" s="11">
        <v>8.2453170699883001E-3</v>
      </c>
      <c r="V394" s="16"/>
    </row>
    <row r="395" spans="1:22">
      <c r="A395" s="1" t="s">
        <v>788</v>
      </c>
      <c r="B395">
        <v>0.29590378371409859</v>
      </c>
      <c r="C395">
        <v>0.41315280392172898</v>
      </c>
      <c r="D395">
        <v>1.19904927410506</v>
      </c>
      <c r="E395">
        <v>0.11724902020763039</v>
      </c>
      <c r="F395" s="8">
        <f t="shared" si="18"/>
        <v>-9.0063582870745004E-3</v>
      </c>
      <c r="G395" s="8">
        <f t="shared" si="19"/>
        <v>2.0197056463275499E-2</v>
      </c>
      <c r="I395" s="10" t="s">
        <v>789</v>
      </c>
      <c r="J395" s="11">
        <v>-9.0063582870745004E-3</v>
      </c>
      <c r="L395" s="12" t="str">
        <f>_xlfn.XLOOKUP(I395,Sheet!$B$2:$B$900,Sheet!$A$2:$A$900)</f>
        <v>ULTA</v>
      </c>
      <c r="M395" s="9">
        <f t="shared" si="20"/>
        <v>-9.0063582870745004E-3</v>
      </c>
      <c r="P395" s="15"/>
      <c r="R395" s="10" t="s">
        <v>788</v>
      </c>
      <c r="S395" s="11">
        <v>2.0197056463275499E-2</v>
      </c>
      <c r="V395" s="16"/>
    </row>
    <row r="396" spans="1:22">
      <c r="A396" s="1" t="s">
        <v>790</v>
      </c>
      <c r="B396">
        <v>0.1611313995886047</v>
      </c>
      <c r="C396">
        <v>0.39139705111518552</v>
      </c>
      <c r="D396">
        <v>0.65229037993982675</v>
      </c>
      <c r="E396">
        <v>0.23026565152658079</v>
      </c>
      <c r="F396" s="8">
        <f t="shared" si="18"/>
        <v>-9.0650612760687001E-3</v>
      </c>
      <c r="G396" s="8">
        <f t="shared" si="19"/>
        <v>0.10890301810340899</v>
      </c>
      <c r="I396" s="10" t="s">
        <v>791</v>
      </c>
      <c r="J396" s="11">
        <v>-9.0650612760687001E-3</v>
      </c>
      <c r="L396" s="12" t="str">
        <f>_xlfn.XLOOKUP(I396,Sheet!$B$2:$B$900,Sheet!$A$2:$A$900)</f>
        <v>UNH</v>
      </c>
      <c r="M396" s="9">
        <f t="shared" si="20"/>
        <v>-9.0650612760687001E-3</v>
      </c>
      <c r="P396" s="15"/>
      <c r="R396" s="10" t="s">
        <v>790</v>
      </c>
      <c r="S396" s="11">
        <v>0.10890301810340899</v>
      </c>
      <c r="V396" s="16"/>
    </row>
    <row r="397" spans="1:22">
      <c r="A397" s="1" t="s">
        <v>792</v>
      </c>
      <c r="B397">
        <v>0.22883608643723899</v>
      </c>
      <c r="C397">
        <v>0.23065184433851449</v>
      </c>
      <c r="D397">
        <v>0.92696193043115793</v>
      </c>
      <c r="E397">
        <v>1.815757901275528E-3</v>
      </c>
      <c r="F397" s="8">
        <f t="shared" si="18"/>
        <v>-8.9801538080039999E-3</v>
      </c>
      <c r="G397" s="8">
        <f t="shared" si="19"/>
        <v>0.113995166964018</v>
      </c>
      <c r="I397" s="10" t="s">
        <v>793</v>
      </c>
      <c r="J397" s="11">
        <v>-8.9801538080039999E-3</v>
      </c>
      <c r="L397" s="12" t="str">
        <f>_xlfn.XLOOKUP(I397,Sheet!$B$2:$B$900,Sheet!$A$2:$A$900)</f>
        <v>UNP</v>
      </c>
      <c r="M397" s="9">
        <f t="shared" si="20"/>
        <v>-8.9801538080039999E-3</v>
      </c>
      <c r="P397" s="15"/>
      <c r="R397" s="10" t="s">
        <v>792</v>
      </c>
      <c r="S397" s="11">
        <v>0.113995166964018</v>
      </c>
      <c r="V397" s="16"/>
    </row>
    <row r="398" spans="1:22">
      <c r="A398" s="1" t="s">
        <v>794</v>
      </c>
      <c r="B398">
        <v>0.19148522203330301</v>
      </c>
      <c r="C398">
        <v>0.29247723909631962</v>
      </c>
      <c r="D398">
        <v>0.77543298442248854</v>
      </c>
      <c r="E398">
        <v>0.1009920170630166</v>
      </c>
      <c r="F398" s="8">
        <f t="shared" si="18"/>
        <v>-1.08119027461543E-2</v>
      </c>
      <c r="G398" s="8">
        <f t="shared" si="19"/>
        <v>6.3196295152286502E-2</v>
      </c>
      <c r="I398" s="10" t="s">
        <v>795</v>
      </c>
      <c r="J398" s="11">
        <v>-1.08119027461543E-2</v>
      </c>
      <c r="L398" s="12" t="str">
        <f>_xlfn.XLOOKUP(I398,Sheet!$B$2:$B$900,Sheet!$A$2:$A$900)</f>
        <v>UPS</v>
      </c>
      <c r="M398" s="9">
        <f t="shared" si="20"/>
        <v>-1.08119027461543E-2</v>
      </c>
      <c r="P398" s="15"/>
      <c r="R398" s="10" t="s">
        <v>794</v>
      </c>
      <c r="S398" s="11">
        <v>6.3196295152286502E-2</v>
      </c>
      <c r="V398" s="16"/>
    </row>
    <row r="399" spans="1:22">
      <c r="A399" s="1" t="s">
        <v>796</v>
      </c>
      <c r="B399">
        <v>0.39151127041521377</v>
      </c>
      <c r="C399">
        <v>0.42373192708739399</v>
      </c>
      <c r="D399">
        <v>1.586919860811782</v>
      </c>
      <c r="E399">
        <v>3.222065667218027E-2</v>
      </c>
      <c r="F399" s="8">
        <f t="shared" si="18"/>
        <v>-7.8980833666958995E-3</v>
      </c>
      <c r="G399" s="8">
        <f t="shared" si="19"/>
        <v>9.40519276486452E-2</v>
      </c>
      <c r="I399" s="10" t="s">
        <v>797</v>
      </c>
      <c r="J399" s="11">
        <v>-7.8980833666958995E-3</v>
      </c>
      <c r="L399" s="12" t="str">
        <f>_xlfn.XLOOKUP(I399,Sheet!$B$2:$B$900,Sheet!$A$2:$A$900)</f>
        <v>URI</v>
      </c>
      <c r="M399" s="9">
        <f t="shared" si="20"/>
        <v>-7.8980833666958995E-3</v>
      </c>
      <c r="P399" s="15"/>
      <c r="R399" s="10" t="s">
        <v>796</v>
      </c>
      <c r="S399" s="11">
        <v>9.40519276486452E-2</v>
      </c>
      <c r="V399" s="16"/>
    </row>
    <row r="400" spans="1:22">
      <c r="A400" s="1" t="s">
        <v>798</v>
      </c>
      <c r="B400">
        <v>0.228524419230241</v>
      </c>
      <c r="C400">
        <v>0.2525507815272845</v>
      </c>
      <c r="D400">
        <v>0.92569752586822374</v>
      </c>
      <c r="E400">
        <v>2.4026362297043521E-2</v>
      </c>
      <c r="F400" s="8">
        <f t="shared" si="18"/>
        <v>-7.9537088911900006E-3</v>
      </c>
      <c r="G400" s="8">
        <f t="shared" si="19"/>
        <v>1.7456237139132601E-2</v>
      </c>
      <c r="I400" s="10" t="s">
        <v>799</v>
      </c>
      <c r="J400" s="11">
        <v>-7.9537088911900006E-3</v>
      </c>
      <c r="L400" s="12" t="str">
        <f>_xlfn.XLOOKUP(I400,Sheet!$B$2:$B$900,Sheet!$A$2:$A$900)</f>
        <v>USB</v>
      </c>
      <c r="M400" s="9">
        <f t="shared" si="20"/>
        <v>-7.9537088911900006E-3</v>
      </c>
      <c r="P400" s="15"/>
      <c r="R400" s="10" t="s">
        <v>798</v>
      </c>
      <c r="S400" s="11">
        <v>1.7456237139132601E-2</v>
      </c>
      <c r="V400" s="16"/>
    </row>
    <row r="401" spans="1:22">
      <c r="A401" s="1" t="s">
        <v>800</v>
      </c>
      <c r="B401">
        <v>0.26338244772757052</v>
      </c>
      <c r="C401">
        <v>2.6018807624985651E-2</v>
      </c>
      <c r="D401">
        <v>1.067113270923481</v>
      </c>
      <c r="E401">
        <v>-0.23736364010258479</v>
      </c>
      <c r="F401" s="8">
        <f t="shared" si="18"/>
        <v>-6.9426890929313997E-3</v>
      </c>
      <c r="G401" s="8">
        <f t="shared" si="19"/>
        <v>0.12657311813597599</v>
      </c>
      <c r="I401" s="10" t="s">
        <v>801</v>
      </c>
      <c r="J401" s="11">
        <v>-6.9426890929313997E-3</v>
      </c>
      <c r="L401" s="12" t="str">
        <f>_xlfn.XLOOKUP(I401,Sheet!$B$2:$B$900,Sheet!$A$2:$A$900)</f>
        <v>V</v>
      </c>
      <c r="M401" s="9">
        <f t="shared" si="20"/>
        <v>-6.9426890929313997E-3</v>
      </c>
      <c r="P401" s="15"/>
      <c r="R401" s="10" t="s">
        <v>800</v>
      </c>
      <c r="S401" s="11">
        <v>0.12657311813597599</v>
      </c>
      <c r="V401" s="16"/>
    </row>
    <row r="402" spans="1:22">
      <c r="A402" s="1" t="s">
        <v>802</v>
      </c>
      <c r="B402">
        <v>0.27895619645556208</v>
      </c>
      <c r="C402">
        <v>-8.4345669200492912E-2</v>
      </c>
      <c r="D402">
        <v>1.130294505623574</v>
      </c>
      <c r="E402">
        <v>-0.36330186565605499</v>
      </c>
      <c r="F402" s="8">
        <f t="shared" si="18"/>
        <v>-8.6387464396685994E-3</v>
      </c>
      <c r="G402" s="8">
        <f t="shared" si="19"/>
        <v>7.74989078920897E-2</v>
      </c>
      <c r="I402" s="10" t="s">
        <v>803</v>
      </c>
      <c r="J402" s="11">
        <v>-8.6387464396685994E-3</v>
      </c>
      <c r="L402" s="12" t="str">
        <f>_xlfn.XLOOKUP(I402,Sheet!$B$2:$B$900,Sheet!$A$2:$A$900)</f>
        <v>VFC</v>
      </c>
      <c r="M402" s="9">
        <f t="shared" si="20"/>
        <v>-8.6387464396685994E-3</v>
      </c>
      <c r="P402" s="15"/>
      <c r="R402" s="10" t="s">
        <v>802</v>
      </c>
      <c r="S402" s="11">
        <v>7.74989078920897E-2</v>
      </c>
      <c r="V402" s="16"/>
    </row>
    <row r="403" spans="1:22">
      <c r="A403" s="1" t="s">
        <v>804</v>
      </c>
      <c r="B403">
        <v>0.26521706721483229</v>
      </c>
      <c r="C403">
        <v>0.40858653265022787</v>
      </c>
      <c r="D403">
        <v>1.074556149734138</v>
      </c>
      <c r="E403">
        <v>0.14336946543539561</v>
      </c>
      <c r="F403" s="8">
        <f t="shared" si="18"/>
        <v>-8.2519316115110992E-3</v>
      </c>
      <c r="G403" s="8">
        <f t="shared" si="19"/>
        <v>4.1565580237653603E-2</v>
      </c>
      <c r="I403" s="10" t="s">
        <v>805</v>
      </c>
      <c r="J403" s="11">
        <v>-8.2519316115110992E-3</v>
      </c>
      <c r="L403" s="12" t="str">
        <f>_xlfn.XLOOKUP(I403,Sheet!$B$2:$B$900,Sheet!$A$2:$A$900)</f>
        <v>VLO</v>
      </c>
      <c r="M403" s="9">
        <f t="shared" si="20"/>
        <v>-8.2519316115110992E-3</v>
      </c>
      <c r="P403" s="15"/>
      <c r="R403" s="10" t="s">
        <v>804</v>
      </c>
      <c r="S403" s="11">
        <v>4.1565580237653603E-2</v>
      </c>
      <c r="V403" s="16"/>
    </row>
    <row r="404" spans="1:22">
      <c r="A404" s="1" t="s">
        <v>806</v>
      </c>
      <c r="B404">
        <v>0.23372996126317649</v>
      </c>
      <c r="C404">
        <v>0.37956142623497618</v>
      </c>
      <c r="D404">
        <v>0.94681592058926867</v>
      </c>
      <c r="E404">
        <v>0.14583146497179969</v>
      </c>
      <c r="F404" s="8">
        <f t="shared" si="18"/>
        <v>-9.7308038336357001E-3</v>
      </c>
      <c r="G404" s="8">
        <f t="shared" si="19"/>
        <v>3.5923148256122597E-2</v>
      </c>
      <c r="I404" s="10" t="s">
        <v>807</v>
      </c>
      <c r="J404" s="11">
        <v>-9.7308038336357001E-3</v>
      </c>
      <c r="L404" s="12" t="str">
        <f>_xlfn.XLOOKUP(I404,Sheet!$B$2:$B$900,Sheet!$A$2:$A$900)</f>
        <v>VMC</v>
      </c>
      <c r="M404" s="9">
        <f t="shared" si="20"/>
        <v>-9.7308038336357001E-3</v>
      </c>
      <c r="P404" s="15"/>
      <c r="R404" s="10" t="s">
        <v>806</v>
      </c>
      <c r="S404" s="11">
        <v>3.5923148256122597E-2</v>
      </c>
      <c r="V404" s="16"/>
    </row>
    <row r="405" spans="1:22">
      <c r="A405" s="1" t="s">
        <v>808</v>
      </c>
      <c r="B405">
        <v>0.1933221202845484</v>
      </c>
      <c r="C405">
        <v>0.17995984524749811</v>
      </c>
      <c r="D405">
        <v>0.78288510796442878</v>
      </c>
      <c r="E405">
        <v>-1.336227503705034E-2</v>
      </c>
      <c r="F405" s="8">
        <f t="shared" si="18"/>
        <v>-9.4408587426500004E-3</v>
      </c>
      <c r="G405" s="8">
        <f t="shared" si="19"/>
        <v>0.12699925018786609</v>
      </c>
      <c r="I405" s="10" t="s">
        <v>809</v>
      </c>
      <c r="J405" s="11">
        <v>-9.4408587426500004E-3</v>
      </c>
      <c r="L405" s="12" t="str">
        <f>_xlfn.XLOOKUP(I405,Sheet!$B$2:$B$900,Sheet!$A$2:$A$900)</f>
        <v>VRSN</v>
      </c>
      <c r="M405" s="9">
        <f t="shared" si="20"/>
        <v>-9.4408587426500004E-3</v>
      </c>
      <c r="P405" s="15"/>
      <c r="R405" s="10" t="s">
        <v>808</v>
      </c>
      <c r="S405" s="11">
        <v>0.12699925018786609</v>
      </c>
      <c r="V405" s="16"/>
    </row>
    <row r="406" spans="1:22">
      <c r="A406" s="1" t="s">
        <v>810</v>
      </c>
      <c r="B406">
        <v>0.1177765884849622</v>
      </c>
      <c r="C406">
        <v>-3.9154363914697288E-2</v>
      </c>
      <c r="D406">
        <v>0.4764039865248561</v>
      </c>
      <c r="E406">
        <v>-0.1569309523996594</v>
      </c>
      <c r="F406" s="8">
        <f t="shared" si="18"/>
        <v>-9.3710539526434006E-3</v>
      </c>
      <c r="G406" s="8">
        <f t="shared" si="19"/>
        <v>0.1242677042414916</v>
      </c>
      <c r="I406" s="10" t="s">
        <v>811</v>
      </c>
      <c r="J406" s="11">
        <v>-9.3710539526434006E-3</v>
      </c>
      <c r="L406" s="12" t="str">
        <f>_xlfn.XLOOKUP(I406,Sheet!$B$2:$B$900,Sheet!$A$2:$A$900)</f>
        <v>VRTX</v>
      </c>
      <c r="M406" s="9">
        <f t="shared" si="20"/>
        <v>-9.3710539526434006E-3</v>
      </c>
      <c r="P406" s="15"/>
      <c r="R406" s="10" t="s">
        <v>810</v>
      </c>
      <c r="S406" s="11">
        <v>0.1242677042414916</v>
      </c>
      <c r="V406" s="16"/>
    </row>
    <row r="407" spans="1:22">
      <c r="A407" s="1" t="s">
        <v>812</v>
      </c>
      <c r="B407">
        <v>0.19729429830518119</v>
      </c>
      <c r="C407">
        <v>0.10678699329896101</v>
      </c>
      <c r="D407">
        <v>0.79899986082037233</v>
      </c>
      <c r="E407">
        <v>-9.0507305006220173E-2</v>
      </c>
      <c r="F407" s="8">
        <f t="shared" si="18"/>
        <v>-9.0710112373980998E-3</v>
      </c>
      <c r="G407" s="8">
        <f t="shared" si="19"/>
        <v>-2.2797331832118298E-2</v>
      </c>
      <c r="I407" s="10" t="s">
        <v>813</v>
      </c>
      <c r="J407" s="11">
        <v>-9.0710112373980998E-3</v>
      </c>
      <c r="L407" s="12" t="str">
        <f>_xlfn.XLOOKUP(I407,Sheet!$B$2:$B$900,Sheet!$A$2:$A$900)</f>
        <v>VTR</v>
      </c>
      <c r="M407" s="9">
        <f t="shared" si="20"/>
        <v>-9.0710112373980998E-3</v>
      </c>
      <c r="P407" s="15"/>
      <c r="R407" s="10" t="s">
        <v>812</v>
      </c>
      <c r="S407" s="11">
        <v>-2.2797331832118298E-2</v>
      </c>
      <c r="V407" s="16"/>
    </row>
    <row r="408" spans="1:22">
      <c r="A408" s="1" t="s">
        <v>814</v>
      </c>
      <c r="B408">
        <v>0.18685675984979611</v>
      </c>
      <c r="C408">
        <v>-0.25236669077967488</v>
      </c>
      <c r="D408">
        <v>0.75665574840666361</v>
      </c>
      <c r="E408">
        <v>-0.43922345062947099</v>
      </c>
      <c r="F408" s="8">
        <f t="shared" si="18"/>
        <v>-9.5126947269011993E-3</v>
      </c>
      <c r="G408" s="8">
        <f t="shared" si="19"/>
        <v>-0.66988469008573992</v>
      </c>
      <c r="I408" s="10" t="s">
        <v>815</v>
      </c>
      <c r="J408" s="11">
        <v>-9.5126947269011993E-3</v>
      </c>
      <c r="L408" s="12" t="str">
        <f>_xlfn.XLOOKUP(I408,Sheet!$B$2:$B$900,Sheet!$A$2:$A$900)</f>
        <v>VTRS</v>
      </c>
      <c r="M408" s="9">
        <f t="shared" si="20"/>
        <v>-9.5126947269011993E-3</v>
      </c>
      <c r="P408" s="15"/>
      <c r="R408" s="10" t="s">
        <v>814</v>
      </c>
      <c r="S408" s="11">
        <v>-0.66988469008573992</v>
      </c>
      <c r="V408" s="16"/>
    </row>
    <row r="409" spans="1:22">
      <c r="A409" s="1" t="s">
        <v>816</v>
      </c>
      <c r="B409">
        <v>5.5622169432745151E-2</v>
      </c>
      <c r="C409">
        <v>-6.8380648080699324E-2</v>
      </c>
      <c r="D409">
        <v>0.2242493507737455</v>
      </c>
      <c r="E409">
        <v>-0.1240028175134445</v>
      </c>
      <c r="F409" s="8">
        <f t="shared" si="18"/>
        <v>-1.4596258309343199E-2</v>
      </c>
      <c r="G409" s="8">
        <f t="shared" si="19"/>
        <v>6.7874745239019596E-2</v>
      </c>
      <c r="I409" s="10" t="s">
        <v>817</v>
      </c>
      <c r="J409" s="11">
        <v>-1.4596258309343199E-2</v>
      </c>
      <c r="L409" s="12" t="str">
        <f>_xlfn.XLOOKUP(I409,Sheet!$B$2:$B$900,Sheet!$A$2:$A$900)</f>
        <v>VZ</v>
      </c>
      <c r="M409" s="9">
        <f t="shared" si="20"/>
        <v>-1.4596258309343199E-2</v>
      </c>
      <c r="P409" s="15"/>
      <c r="R409" s="10" t="s">
        <v>816</v>
      </c>
      <c r="S409" s="11">
        <v>6.7874745239019596E-2</v>
      </c>
      <c r="V409" s="16"/>
    </row>
    <row r="410" spans="1:22">
      <c r="A410" s="1" t="s">
        <v>818</v>
      </c>
      <c r="B410">
        <v>0.28050557701352352</v>
      </c>
      <c r="C410">
        <v>0.27178745059992282</v>
      </c>
      <c r="D410">
        <v>1.13658019690973</v>
      </c>
      <c r="E410">
        <v>-8.718126413600702E-3</v>
      </c>
      <c r="F410" s="8">
        <f t="shared" si="18"/>
        <v>-8.9477656215985E-3</v>
      </c>
      <c r="G410" s="8">
        <f t="shared" si="19"/>
        <v>-3.2932597131016997E-2</v>
      </c>
      <c r="I410" s="10" t="s">
        <v>819</v>
      </c>
      <c r="J410" s="11">
        <v>-8.9477656215985E-3</v>
      </c>
      <c r="L410" s="12" t="str">
        <f>_xlfn.XLOOKUP(I410,Sheet!$B$2:$B$900,Sheet!$A$2:$A$900)</f>
        <v>WAB</v>
      </c>
      <c r="M410" s="9">
        <f t="shared" si="20"/>
        <v>-8.9477656215985E-3</v>
      </c>
      <c r="P410" s="15"/>
      <c r="R410" s="10" t="s">
        <v>818</v>
      </c>
      <c r="S410" s="11">
        <v>-3.2932597131016997E-2</v>
      </c>
      <c r="V410" s="16"/>
    </row>
    <row r="411" spans="1:22">
      <c r="A411" s="1" t="s">
        <v>820</v>
      </c>
      <c r="B411">
        <v>0.21738690886260681</v>
      </c>
      <c r="C411">
        <v>0.43661263369282388</v>
      </c>
      <c r="D411">
        <v>0.88051369320194683</v>
      </c>
      <c r="E411">
        <v>0.2192257248302171</v>
      </c>
      <c r="F411" s="8">
        <f t="shared" si="18"/>
        <v>-1.02440448602426E-2</v>
      </c>
      <c r="G411" s="8">
        <f t="shared" si="19"/>
        <v>6.92700522166734E-2</v>
      </c>
      <c r="I411" s="10" t="s">
        <v>821</v>
      </c>
      <c r="J411" s="11">
        <v>-1.02440448602426E-2</v>
      </c>
      <c r="L411" s="12" t="str">
        <f>_xlfn.XLOOKUP(I411,Sheet!$B$2:$B$900,Sheet!$A$2:$A$900)</f>
        <v>WAT</v>
      </c>
      <c r="M411" s="9">
        <f t="shared" si="20"/>
        <v>-1.02440448602426E-2</v>
      </c>
      <c r="P411" s="15"/>
      <c r="R411" s="10" t="s">
        <v>820</v>
      </c>
      <c r="S411" s="11">
        <v>6.92700522166734E-2</v>
      </c>
      <c r="V411" s="16"/>
    </row>
    <row r="412" spans="1:22">
      <c r="A412" s="1" t="s">
        <v>822</v>
      </c>
      <c r="B412">
        <v>0.15180906931918339</v>
      </c>
      <c r="C412">
        <v>0.34407870988915629</v>
      </c>
      <c r="D412">
        <v>0.61447056231008368</v>
      </c>
      <c r="E412">
        <v>0.19226964056997289</v>
      </c>
      <c r="F412" s="8">
        <f t="shared" si="18"/>
        <v>-1.0314044995783599E-2</v>
      </c>
      <c r="G412" s="8">
        <f t="shared" si="19"/>
        <v>-0.1940889887047475</v>
      </c>
      <c r="I412" s="10" t="s">
        <v>823</v>
      </c>
      <c r="J412" s="11">
        <v>-1.0314044995783599E-2</v>
      </c>
      <c r="L412" s="12" t="str">
        <f>_xlfn.XLOOKUP(I412,Sheet!$B$2:$B$900,Sheet!$A$2:$A$900)</f>
        <v>WBA</v>
      </c>
      <c r="M412" s="9">
        <f t="shared" si="20"/>
        <v>-1.0314044995783599E-2</v>
      </c>
      <c r="P412" s="15"/>
      <c r="R412" s="10" t="s">
        <v>822</v>
      </c>
      <c r="S412" s="11">
        <v>-0.1940889887047475</v>
      </c>
      <c r="V412" s="16"/>
    </row>
    <row r="413" spans="1:22">
      <c r="A413" s="1" t="s">
        <v>824</v>
      </c>
      <c r="B413">
        <v>5.6282497801008163E-2</v>
      </c>
      <c r="C413">
        <v>-9.6091054115521768E-2</v>
      </c>
      <c r="D413">
        <v>0.22692824089474559</v>
      </c>
      <c r="E413">
        <v>-0.1523735519165299</v>
      </c>
      <c r="F413" s="8">
        <f t="shared" si="18"/>
        <v>-9.5828427438051002E-3</v>
      </c>
      <c r="G413" s="8">
        <f t="shared" si="19"/>
        <v>-6.0547191033786998E-3</v>
      </c>
      <c r="I413" s="10" t="s">
        <v>825</v>
      </c>
      <c r="J413" s="11">
        <v>-9.5828427438051002E-3</v>
      </c>
      <c r="L413" s="12" t="str">
        <f>_xlfn.XLOOKUP(I413,Sheet!$B$2:$B$900,Sheet!$A$2:$A$900)</f>
        <v>WBD</v>
      </c>
      <c r="M413" s="9">
        <f t="shared" si="20"/>
        <v>-9.5828427438051002E-3</v>
      </c>
      <c r="P413" s="15"/>
      <c r="R413" s="10" t="s">
        <v>824</v>
      </c>
      <c r="S413" s="11">
        <v>-6.0547191033786998E-3</v>
      </c>
      <c r="V413" s="16"/>
    </row>
    <row r="414" spans="1:22">
      <c r="A414" s="1" t="s">
        <v>826</v>
      </c>
      <c r="B414">
        <v>0.37586348721461149</v>
      </c>
      <c r="C414">
        <v>0.25444312300209232</v>
      </c>
      <c r="D414">
        <v>1.523438275215343</v>
      </c>
      <c r="E414">
        <v>-0.1214203642125192</v>
      </c>
      <c r="F414" s="8">
        <f t="shared" si="18"/>
        <v>-8.1822671204825007E-3</v>
      </c>
      <c r="G414" s="8">
        <f t="shared" si="19"/>
        <v>-5.0226757992637303E-2</v>
      </c>
      <c r="I414" s="10" t="s">
        <v>827</v>
      </c>
      <c r="J414" s="11">
        <v>-8.1822671204825007E-3</v>
      </c>
      <c r="L414" s="12" t="str">
        <f>_xlfn.XLOOKUP(I414,Sheet!$B$2:$B$900,Sheet!$A$2:$A$900)</f>
        <v>WDC</v>
      </c>
      <c r="M414" s="9">
        <f t="shared" si="20"/>
        <v>-8.1822671204825007E-3</v>
      </c>
      <c r="P414" s="15"/>
      <c r="R414" s="10" t="s">
        <v>826</v>
      </c>
      <c r="S414" s="11">
        <v>-5.0226757992637303E-2</v>
      </c>
      <c r="V414" s="16"/>
    </row>
    <row r="415" spans="1:22">
      <c r="A415" s="1" t="s">
        <v>828</v>
      </c>
      <c r="B415">
        <v>4.0236576468780497E-2</v>
      </c>
      <c r="C415">
        <v>0.1021030857557107</v>
      </c>
      <c r="D415">
        <v>0.16183144632218779</v>
      </c>
      <c r="E415">
        <v>6.1866509286930188E-2</v>
      </c>
      <c r="F415" s="8">
        <f t="shared" si="18"/>
        <v>-1.2520505955919499E-2</v>
      </c>
      <c r="G415" s="8">
        <f t="shared" si="19"/>
        <v>0.1032826873006024</v>
      </c>
      <c r="I415" s="10" t="s">
        <v>829</v>
      </c>
      <c r="J415" s="11">
        <v>-1.2520505955919499E-2</v>
      </c>
      <c r="L415" s="12" t="str">
        <f>_xlfn.XLOOKUP(I415,Sheet!$B$2:$B$900,Sheet!$A$2:$A$900)</f>
        <v>WEC</v>
      </c>
      <c r="M415" s="9">
        <f t="shared" si="20"/>
        <v>-1.2520505955919499E-2</v>
      </c>
      <c r="P415" s="15"/>
      <c r="R415" s="10" t="s">
        <v>828</v>
      </c>
      <c r="S415" s="11">
        <v>0.1032826873006024</v>
      </c>
      <c r="V415" s="16"/>
    </row>
    <row r="416" spans="1:22">
      <c r="A416" s="1" t="s">
        <v>830</v>
      </c>
      <c r="B416">
        <v>0.22913713651188339</v>
      </c>
      <c r="C416">
        <v>0.35142237626498862</v>
      </c>
      <c r="D416">
        <v>0.92818326228611481</v>
      </c>
      <c r="E416">
        <v>0.12228523975310519</v>
      </c>
      <c r="F416" s="8">
        <f t="shared" si="18"/>
        <v>-9.2633740284777995E-3</v>
      </c>
      <c r="G416" s="8">
        <f t="shared" si="19"/>
        <v>3.3923320480327597E-2</v>
      </c>
      <c r="I416" s="10" t="s">
        <v>831</v>
      </c>
      <c r="J416" s="11">
        <v>-9.2633740284777995E-3</v>
      </c>
      <c r="L416" s="12" t="str">
        <f>_xlfn.XLOOKUP(I416,Sheet!$B$2:$B$900,Sheet!$A$2:$A$900)</f>
        <v>WELL</v>
      </c>
      <c r="M416" s="9">
        <f t="shared" si="20"/>
        <v>-9.2633740284777995E-3</v>
      </c>
      <c r="P416" s="15"/>
      <c r="R416" s="10" t="s">
        <v>830</v>
      </c>
      <c r="S416" s="11">
        <v>3.3923320480327597E-2</v>
      </c>
      <c r="V416" s="16"/>
    </row>
    <row r="417" spans="1:22">
      <c r="A417" s="1" t="s">
        <v>832</v>
      </c>
      <c r="B417">
        <v>0.2862749458607749</v>
      </c>
      <c r="C417">
        <v>0.53404555207336268</v>
      </c>
      <c r="D417">
        <v>1.1599859840182909</v>
      </c>
      <c r="E417">
        <v>0.24777060621258781</v>
      </c>
      <c r="F417" s="8">
        <f t="shared" si="18"/>
        <v>-7.6873089427941001E-3</v>
      </c>
      <c r="G417" s="8">
        <f t="shared" si="19"/>
        <v>-7.9842997720594999E-2</v>
      </c>
      <c r="I417" s="10" t="s">
        <v>833</v>
      </c>
      <c r="J417" s="11">
        <v>-7.6873089427941001E-3</v>
      </c>
      <c r="L417" s="12" t="str">
        <f>_xlfn.XLOOKUP(I417,Sheet!$B$2:$B$900,Sheet!$A$2:$A$900)</f>
        <v>WFC</v>
      </c>
      <c r="M417" s="9">
        <f t="shared" si="20"/>
        <v>-7.6873089427941001E-3</v>
      </c>
      <c r="P417" s="15"/>
      <c r="R417" s="10" t="s">
        <v>832</v>
      </c>
      <c r="S417" s="11">
        <v>-7.9842997720594999E-2</v>
      </c>
      <c r="V417" s="16"/>
    </row>
    <row r="418" spans="1:22">
      <c r="A418" s="1" t="s">
        <v>834</v>
      </c>
      <c r="B418">
        <v>0.2450872358566242</v>
      </c>
      <c r="C418">
        <v>0.32623009295236999</v>
      </c>
      <c r="D418">
        <v>0.99289131606244063</v>
      </c>
      <c r="E418">
        <v>8.1142857095745813E-2</v>
      </c>
      <c r="F418" s="8">
        <f t="shared" si="18"/>
        <v>-8.3587224665471003E-3</v>
      </c>
      <c r="G418" s="8">
        <f t="shared" si="19"/>
        <v>-8.0366834798384999E-3</v>
      </c>
      <c r="I418" s="10" t="s">
        <v>835</v>
      </c>
      <c r="J418" s="11">
        <v>-8.3587224665471003E-3</v>
      </c>
      <c r="L418" s="12" t="str">
        <f>_xlfn.XLOOKUP(I418,Sheet!$B$2:$B$900,Sheet!$A$2:$A$900)</f>
        <v>WHR</v>
      </c>
      <c r="M418" s="9">
        <f t="shared" si="20"/>
        <v>-8.3587224665471003E-3</v>
      </c>
      <c r="P418" s="15"/>
      <c r="R418" s="10" t="s">
        <v>834</v>
      </c>
      <c r="S418" s="11">
        <v>-8.0366834798384999E-3</v>
      </c>
      <c r="V418" s="16"/>
    </row>
    <row r="419" spans="1:22">
      <c r="A419" s="1" t="s">
        <v>836</v>
      </c>
      <c r="B419">
        <v>0.13733239589146129</v>
      </c>
      <c r="C419">
        <v>0.37676865013638128</v>
      </c>
      <c r="D419">
        <v>0.55574005898113565</v>
      </c>
      <c r="E419">
        <v>0.23943625424491999</v>
      </c>
      <c r="F419" s="8">
        <f t="shared" si="18"/>
        <v>-1.3524777798882399E-2</v>
      </c>
      <c r="G419" s="8">
        <f t="shared" si="19"/>
        <v>0.10650665502137489</v>
      </c>
      <c r="I419" s="10" t="s">
        <v>837</v>
      </c>
      <c r="J419" s="11">
        <v>-1.3524777798882399E-2</v>
      </c>
      <c r="L419" s="12" t="str">
        <f>_xlfn.XLOOKUP(I419,Sheet!$B$2:$B$900,Sheet!$A$2:$A$900)</f>
        <v>WM</v>
      </c>
      <c r="M419" s="9">
        <f t="shared" si="20"/>
        <v>-1.3524777798882399E-2</v>
      </c>
      <c r="P419" s="15"/>
      <c r="R419" s="10" t="s">
        <v>836</v>
      </c>
      <c r="S419" s="11">
        <v>0.10650665502137489</v>
      </c>
      <c r="V419" s="16"/>
    </row>
    <row r="420" spans="1:22">
      <c r="A420" s="1" t="s">
        <v>838</v>
      </c>
      <c r="B420">
        <v>0.16975452903031729</v>
      </c>
      <c r="C420">
        <v>0.35063776590324608</v>
      </c>
      <c r="D420">
        <v>0.68727360553450234</v>
      </c>
      <c r="E420">
        <v>0.1808832368729289</v>
      </c>
      <c r="F420" s="8">
        <f t="shared" si="18"/>
        <v>-8.9063228222181993E-3</v>
      </c>
      <c r="G420" s="8">
        <f t="shared" si="19"/>
        <v>5.7241480042444998E-3</v>
      </c>
      <c r="I420" s="10" t="s">
        <v>839</v>
      </c>
      <c r="J420" s="11">
        <v>-8.9063228222181993E-3</v>
      </c>
      <c r="L420" s="12" t="str">
        <f>_xlfn.XLOOKUP(I420,Sheet!$B$2:$B$900,Sheet!$A$2:$A$900)</f>
        <v>WMB</v>
      </c>
      <c r="M420" s="9">
        <f t="shared" si="20"/>
        <v>-8.9063228222181993E-3</v>
      </c>
      <c r="P420" s="15"/>
      <c r="R420" s="10" t="s">
        <v>838</v>
      </c>
      <c r="S420" s="11">
        <v>5.7241480042444998E-3</v>
      </c>
      <c r="V420" s="16"/>
    </row>
    <row r="421" spans="1:22">
      <c r="A421" s="1" t="s">
        <v>840</v>
      </c>
      <c r="B421">
        <v>0.1177856925275748</v>
      </c>
      <c r="C421">
        <v>3.3539962867963242E-2</v>
      </c>
      <c r="D421">
        <v>0.47644092076998068</v>
      </c>
      <c r="E421">
        <v>-8.4245729659611565E-2</v>
      </c>
      <c r="F421" s="8">
        <f t="shared" si="18"/>
        <v>-1.2976045032043601E-2</v>
      </c>
      <c r="G421" s="8">
        <f t="shared" si="19"/>
        <v>0.11177444393114511</v>
      </c>
      <c r="I421" s="10" t="s">
        <v>841</v>
      </c>
      <c r="J421" s="11">
        <v>-1.2976045032043601E-2</v>
      </c>
      <c r="L421" s="12" t="str">
        <f>_xlfn.XLOOKUP(I421,Sheet!$B$2:$B$900,Sheet!$A$2:$A$900)</f>
        <v>WMT</v>
      </c>
      <c r="M421" s="9">
        <f t="shared" si="20"/>
        <v>-1.2976045032043601E-2</v>
      </c>
      <c r="P421" s="15"/>
      <c r="R421" s="10" t="s">
        <v>840</v>
      </c>
      <c r="S421" s="11">
        <v>0.11177444393114511</v>
      </c>
      <c r="V421" s="16"/>
    </row>
    <row r="422" spans="1:22">
      <c r="A422" s="1" t="s">
        <v>842</v>
      </c>
      <c r="B422">
        <v>0.2170835001614255</v>
      </c>
      <c r="C422">
        <v>0.26527730257549043</v>
      </c>
      <c r="D422">
        <v>0.87928279262083431</v>
      </c>
      <c r="E422">
        <v>4.8193802414064957E-2</v>
      </c>
      <c r="F422" s="8">
        <f t="shared" si="18"/>
        <v>-9.7304186416422994E-3</v>
      </c>
      <c r="G422" s="8">
        <f t="shared" si="19"/>
        <v>0.1021870045897401</v>
      </c>
      <c r="I422" s="10" t="s">
        <v>843</v>
      </c>
      <c r="J422" s="11">
        <v>-9.7304186416422994E-3</v>
      </c>
      <c r="L422" s="12" t="str">
        <f>_xlfn.XLOOKUP(I422,Sheet!$B$2:$B$900,Sheet!$A$2:$A$900)</f>
        <v>WRB</v>
      </c>
      <c r="M422" s="9">
        <f t="shared" si="20"/>
        <v>-9.7304186416422994E-3</v>
      </c>
      <c r="P422" s="15"/>
      <c r="R422" s="10" t="s">
        <v>842</v>
      </c>
      <c r="S422" s="11">
        <v>0.1021870045897401</v>
      </c>
      <c r="V422" s="16"/>
    </row>
    <row r="423" spans="1:22">
      <c r="A423" s="1" t="s">
        <v>844</v>
      </c>
      <c r="B423">
        <v>0.1891589018211301</v>
      </c>
      <c r="C423">
        <v>0.53521171033280102</v>
      </c>
      <c r="D423">
        <v>0.76599532198937847</v>
      </c>
      <c r="E423">
        <v>0.34605280851167092</v>
      </c>
      <c r="F423" s="8">
        <f t="shared" si="18"/>
        <v>-1.09115805870851E-2</v>
      </c>
      <c r="G423" s="8">
        <f t="shared" si="19"/>
        <v>0.14334902634809479</v>
      </c>
      <c r="I423" s="10" t="s">
        <v>845</v>
      </c>
      <c r="J423" s="11">
        <v>-1.09115805870851E-2</v>
      </c>
      <c r="L423" s="12" t="str">
        <f>_xlfn.XLOOKUP(I423,Sheet!$B$2:$B$900,Sheet!$A$2:$A$900)</f>
        <v>WST</v>
      </c>
      <c r="M423" s="9">
        <f t="shared" si="20"/>
        <v>-1.09115805870851E-2</v>
      </c>
      <c r="P423" s="15"/>
      <c r="R423" s="10" t="s">
        <v>844</v>
      </c>
      <c r="S423" s="11">
        <v>0.14334902634809479</v>
      </c>
      <c r="V423" s="16"/>
    </row>
    <row r="424" spans="1:22">
      <c r="A424" s="1" t="s">
        <v>846</v>
      </c>
      <c r="B424">
        <v>0.20607268648288529</v>
      </c>
      <c r="C424">
        <v>0.16433083013071431</v>
      </c>
      <c r="D424">
        <v>0.83461295651307332</v>
      </c>
      <c r="E424">
        <v>-4.1741856352171057E-2</v>
      </c>
      <c r="F424" s="8">
        <f t="shared" si="18"/>
        <v>-1.0732314072698E-2</v>
      </c>
      <c r="G424" s="8">
        <f t="shared" si="19"/>
        <v>8.9941384012615297E-2</v>
      </c>
      <c r="I424" s="10" t="s">
        <v>847</v>
      </c>
      <c r="J424" s="11">
        <v>-1.0732314072698E-2</v>
      </c>
      <c r="L424" s="12" t="str">
        <f>_xlfn.XLOOKUP(I424,Sheet!$B$2:$B$900,Sheet!$A$2:$A$900)</f>
        <v>WTW</v>
      </c>
      <c r="M424" s="9">
        <f t="shared" si="20"/>
        <v>-1.0732314072698E-2</v>
      </c>
      <c r="P424" s="15"/>
      <c r="R424" s="10" t="s">
        <v>846</v>
      </c>
      <c r="S424" s="11">
        <v>8.9941384012615297E-2</v>
      </c>
      <c r="V424" s="16"/>
    </row>
    <row r="425" spans="1:22">
      <c r="A425" s="1" t="s">
        <v>848</v>
      </c>
      <c r="B425">
        <v>0.29795552006262599</v>
      </c>
      <c r="C425">
        <v>0.27553408866267898</v>
      </c>
      <c r="D425">
        <v>1.207372975613485</v>
      </c>
      <c r="E425">
        <v>-2.2421431399947012E-2</v>
      </c>
      <c r="F425" s="8">
        <f t="shared" si="18"/>
        <v>-7.0974308890289E-3</v>
      </c>
      <c r="G425" s="8">
        <f t="shared" si="19"/>
        <v>-7.9985981056007998E-3</v>
      </c>
      <c r="I425" s="10" t="s">
        <v>849</v>
      </c>
      <c r="J425" s="11">
        <v>-7.0974308890289E-3</v>
      </c>
      <c r="L425" s="12" t="str">
        <f>_xlfn.XLOOKUP(I425,Sheet!$B$2:$B$900,Sheet!$A$2:$A$900)</f>
        <v>WY</v>
      </c>
      <c r="M425" s="9">
        <f t="shared" si="20"/>
        <v>-7.0974308890289E-3</v>
      </c>
      <c r="P425" s="15"/>
      <c r="R425" s="10" t="s">
        <v>848</v>
      </c>
      <c r="S425" s="11">
        <v>-7.9985981056007998E-3</v>
      </c>
      <c r="V425" s="16"/>
    </row>
    <row r="426" spans="1:22">
      <c r="A426" s="1" t="s">
        <v>850</v>
      </c>
      <c r="B426">
        <v>0.29711588333733818</v>
      </c>
      <c r="C426">
        <v>-0.19456872009187129</v>
      </c>
      <c r="D426">
        <v>1.203966648342526</v>
      </c>
      <c r="E426">
        <v>-0.4916846034292095</v>
      </c>
      <c r="F426" s="8">
        <f t="shared" si="18"/>
        <v>-8.6102969117546994E-3</v>
      </c>
      <c r="G426" s="8">
        <f t="shared" si="19"/>
        <v>9.9591188179769998E-3</v>
      </c>
      <c r="I426" s="10" t="s">
        <v>851</v>
      </c>
      <c r="J426" s="11">
        <v>-8.6102969117546994E-3</v>
      </c>
      <c r="L426" s="12" t="str">
        <f>_xlfn.XLOOKUP(I426,Sheet!$B$2:$B$900,Sheet!$A$2:$A$900)</f>
        <v>WYNN</v>
      </c>
      <c r="M426" s="9">
        <f t="shared" si="20"/>
        <v>-8.6102969117546994E-3</v>
      </c>
      <c r="P426" s="15"/>
      <c r="R426" s="10" t="s">
        <v>850</v>
      </c>
      <c r="S426" s="11">
        <v>9.9591188179769998E-3</v>
      </c>
      <c r="V426" s="16"/>
    </row>
    <row r="427" spans="1:22">
      <c r="A427" s="1" t="s">
        <v>852</v>
      </c>
      <c r="B427">
        <v>9.3993382203369544E-2</v>
      </c>
      <c r="C427">
        <v>6.1290288688466421E-2</v>
      </c>
      <c r="D427">
        <v>0.37991775419614132</v>
      </c>
      <c r="E427">
        <v>-3.2703093514903123E-2</v>
      </c>
      <c r="F427" s="8">
        <f t="shared" si="18"/>
        <v>-1.28611005121548E-2</v>
      </c>
      <c r="G427" s="8">
        <f t="shared" si="19"/>
        <v>0.1028261200471778</v>
      </c>
      <c r="I427" s="10" t="s">
        <v>853</v>
      </c>
      <c r="J427" s="11">
        <v>-1.28611005121548E-2</v>
      </c>
      <c r="L427" s="12" t="str">
        <f>_xlfn.XLOOKUP(I427,Sheet!$B$2:$B$900,Sheet!$A$2:$A$900)</f>
        <v>XEL</v>
      </c>
      <c r="M427" s="9">
        <f t="shared" si="20"/>
        <v>-1.28611005121548E-2</v>
      </c>
      <c r="P427" s="15"/>
      <c r="R427" s="10" t="s">
        <v>852</v>
      </c>
      <c r="S427" s="11">
        <v>0.1028261200471778</v>
      </c>
      <c r="V427" s="16"/>
    </row>
    <row r="428" spans="1:22">
      <c r="A428" s="1" t="s">
        <v>854</v>
      </c>
      <c r="B428">
        <v>0.2356187904296824</v>
      </c>
      <c r="C428">
        <v>0.49827545245304661</v>
      </c>
      <c r="D428">
        <v>0.95447872297305802</v>
      </c>
      <c r="E428">
        <v>0.26265666202336407</v>
      </c>
      <c r="F428" s="8">
        <f t="shared" si="18"/>
        <v>-9.3375047248846002E-3</v>
      </c>
      <c r="G428" s="8">
        <f t="shared" si="19"/>
        <v>-0.1136304835753232</v>
      </c>
      <c r="I428" s="10" t="s">
        <v>855</v>
      </c>
      <c r="J428" s="11">
        <v>-9.3375047248846002E-3</v>
      </c>
      <c r="L428" s="12" t="str">
        <f>_xlfn.XLOOKUP(I428,Sheet!$B$2:$B$900,Sheet!$A$2:$A$900)</f>
        <v>XOM</v>
      </c>
      <c r="M428" s="9">
        <f t="shared" si="20"/>
        <v>-9.3375047248846002E-3</v>
      </c>
      <c r="P428" s="15"/>
      <c r="R428" s="10" t="s">
        <v>854</v>
      </c>
      <c r="S428" s="11">
        <v>-0.1136304835753232</v>
      </c>
      <c r="V428" s="16"/>
    </row>
    <row r="429" spans="1:22">
      <c r="A429" s="1" t="s">
        <v>856</v>
      </c>
      <c r="B429">
        <v>0.21863131244144629</v>
      </c>
      <c r="C429">
        <v>0.1087772144639587</v>
      </c>
      <c r="D429">
        <v>0.8855621215507995</v>
      </c>
      <c r="E429">
        <v>-0.1098540979774876</v>
      </c>
      <c r="F429" s="8">
        <f t="shared" si="18"/>
        <v>-1.0262391465441899E-2</v>
      </c>
      <c r="G429" s="8">
        <f t="shared" si="19"/>
        <v>-7.4295339914996997E-2</v>
      </c>
      <c r="I429" s="10" t="s">
        <v>857</v>
      </c>
      <c r="J429" s="11">
        <v>-1.0262391465441899E-2</v>
      </c>
      <c r="L429" s="12" t="str">
        <f>_xlfn.XLOOKUP(I429,Sheet!$B$2:$B$900,Sheet!$A$2:$A$900)</f>
        <v>XRAY</v>
      </c>
      <c r="M429" s="9">
        <f t="shared" si="20"/>
        <v>-1.0262391465441899E-2</v>
      </c>
      <c r="P429" s="15"/>
      <c r="R429" s="10" t="s">
        <v>856</v>
      </c>
      <c r="S429" s="11">
        <v>-7.4295339914996997E-2</v>
      </c>
      <c r="V429" s="16"/>
    </row>
    <row r="430" spans="1:22">
      <c r="A430" s="1" t="s">
        <v>858</v>
      </c>
      <c r="B430">
        <v>0.16887614845981089</v>
      </c>
      <c r="C430">
        <v>0.27933588550122762</v>
      </c>
      <c r="D430">
        <v>0.68371009812530592</v>
      </c>
      <c r="E430">
        <v>0.11045973704141659</v>
      </c>
      <c r="F430" s="8">
        <f t="shared" si="18"/>
        <v>-1.0819086935329901E-2</v>
      </c>
      <c r="G430" s="8">
        <f t="shared" si="19"/>
        <v>9.3573976311384602E-2</v>
      </c>
      <c r="I430" s="10" t="s">
        <v>859</v>
      </c>
      <c r="J430" s="11">
        <v>-1.0819086935329901E-2</v>
      </c>
      <c r="L430" s="12" t="str">
        <f>_xlfn.XLOOKUP(I430,Sheet!$B$2:$B$900,Sheet!$A$2:$A$900)</f>
        <v>YUM</v>
      </c>
      <c r="M430" s="9">
        <f t="shared" si="20"/>
        <v>-1.0819086935329901E-2</v>
      </c>
      <c r="P430" s="15"/>
      <c r="R430" s="10" t="s">
        <v>858</v>
      </c>
      <c r="S430" s="11">
        <v>9.3573976311384602E-2</v>
      </c>
      <c r="V430" s="16"/>
    </row>
    <row r="431" spans="1:22">
      <c r="A431" s="1" t="s">
        <v>860</v>
      </c>
      <c r="B431">
        <v>0.21445715158053061</v>
      </c>
      <c r="C431">
        <v>-0.1565956599593917</v>
      </c>
      <c r="D431">
        <v>0.86862794329765713</v>
      </c>
      <c r="E431">
        <v>-0.37105281153992231</v>
      </c>
      <c r="F431" s="8">
        <f t="shared" si="18"/>
        <v>-9.7632245991289002E-3</v>
      </c>
      <c r="G431" s="8">
        <f t="shared" si="19"/>
        <v>4.22747885677692E-2</v>
      </c>
      <c r="I431" s="10" t="s">
        <v>861</v>
      </c>
      <c r="J431" s="11">
        <v>-9.7632245991289002E-3</v>
      </c>
      <c r="L431" s="12" t="str">
        <f>_xlfn.XLOOKUP(I431,Sheet!$B$2:$B$900,Sheet!$A$2:$A$900)</f>
        <v>ZBH</v>
      </c>
      <c r="M431" s="9">
        <f t="shared" si="20"/>
        <v>-9.7632245991289002E-3</v>
      </c>
      <c r="P431" s="15"/>
      <c r="R431" s="10" t="s">
        <v>860</v>
      </c>
      <c r="S431" s="11">
        <v>4.22747885677692E-2</v>
      </c>
      <c r="V431" s="16"/>
    </row>
    <row r="432" spans="1:22">
      <c r="A432" s="1" t="s">
        <v>862</v>
      </c>
      <c r="B432">
        <v>0.3198293658235779</v>
      </c>
      <c r="C432">
        <v>0.47637152228838692</v>
      </c>
      <c r="D432">
        <v>1.2961131117845761</v>
      </c>
      <c r="E432">
        <v>0.15654215646480901</v>
      </c>
      <c r="F432" s="8">
        <f t="shared" si="18"/>
        <v>-8.6652846862294002E-3</v>
      </c>
      <c r="G432" s="8">
        <f t="shared" si="19"/>
        <v>0.14887185144931761</v>
      </c>
      <c r="I432" s="10" t="s">
        <v>863</v>
      </c>
      <c r="J432" s="11">
        <v>-8.6652846862294002E-3</v>
      </c>
      <c r="L432" s="12" t="str">
        <f>_xlfn.XLOOKUP(I432,Sheet!$B$2:$B$900,Sheet!$A$2:$A$900)</f>
        <v>ZBRA</v>
      </c>
      <c r="M432" s="9">
        <f t="shared" si="20"/>
        <v>-8.6652846862294002E-3</v>
      </c>
      <c r="P432" s="15"/>
      <c r="R432" s="10" t="s">
        <v>862</v>
      </c>
      <c r="S432" s="11">
        <v>0.14887185144931761</v>
      </c>
      <c r="V432" s="16"/>
    </row>
    <row r="433" spans="1:22" ht="16" customHeight="1" thickBot="1">
      <c r="A433" s="1" t="s">
        <v>864</v>
      </c>
      <c r="B433">
        <v>0.32315821976344961</v>
      </c>
      <c r="C433">
        <v>0.46079479176213167</v>
      </c>
      <c r="D433">
        <v>1.309617959315559</v>
      </c>
      <c r="E433">
        <v>0.13763657199868209</v>
      </c>
      <c r="F433" s="8">
        <f t="shared" si="18"/>
        <v>-8.9691794816246003E-3</v>
      </c>
      <c r="G433" s="8">
        <f t="shared" si="19"/>
        <v>4.64089209526257E-2</v>
      </c>
      <c r="I433" s="17" t="s">
        <v>865</v>
      </c>
      <c r="J433" s="11">
        <v>-8.9691794816246003E-3</v>
      </c>
      <c r="K433" s="18"/>
      <c r="L433" s="12" t="str">
        <f>_xlfn.XLOOKUP(I433,Sheet!$B$2:$B$900,Sheet!$A$2:$A$900)</f>
        <v>ZION</v>
      </c>
      <c r="M433" s="19">
        <f t="shared" si="20"/>
        <v>-8.9691794816246003E-3</v>
      </c>
      <c r="N433" s="18"/>
      <c r="O433" s="18"/>
      <c r="P433" s="20"/>
      <c r="R433" s="17" t="s">
        <v>864</v>
      </c>
      <c r="S433" s="21">
        <v>4.64089209526257E-2</v>
      </c>
      <c r="T433" s="22"/>
      <c r="U433" s="22"/>
      <c r="V433" s="23"/>
    </row>
    <row r="436" spans="1:22">
      <c r="I436" t="s">
        <v>880</v>
      </c>
      <c r="R436" t="s">
        <v>881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36"/>
  <sheetViews>
    <sheetView workbookViewId="0">
      <selection activeCell="U2" sqref="U1:V1048576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6" t="s">
        <v>873</v>
      </c>
      <c r="P1" s="37"/>
      <c r="R1" s="3" t="s">
        <v>872</v>
      </c>
      <c r="S1" s="4" t="s">
        <v>871</v>
      </c>
      <c r="T1" s="7"/>
      <c r="U1" s="36" t="s">
        <v>874</v>
      </c>
      <c r="V1" s="37"/>
    </row>
    <row r="2" spans="1:22">
      <c r="A2" s="1" t="s">
        <v>2</v>
      </c>
      <c r="B2">
        <v>0.24208842331041469</v>
      </c>
      <c r="C2">
        <v>0.32536803460953428</v>
      </c>
      <c r="D2">
        <v>0.98072541544256575</v>
      </c>
      <c r="E2">
        <v>8.3279611299119677E-2</v>
      </c>
      <c r="F2" s="8">
        <f t="shared" ref="F2:F65" si="0">_xlfn.XLOOKUP(A2,$L$2:$L$900,$M$2:$M$900)</f>
        <v>-9.4605280777928999E-3</v>
      </c>
      <c r="G2" s="8">
        <f t="shared" ref="G2:G65" si="1">_xlfn.XLOOKUP(A2,$R$2:$R$900,$S$2:$S$900)</f>
        <v>0.1104186396452905</v>
      </c>
      <c r="I2" s="10" t="s">
        <v>3</v>
      </c>
      <c r="J2" s="11">
        <v>-9.4605280777928999E-3</v>
      </c>
      <c r="L2" s="12" t="str">
        <f>_xlfn.XLOOKUP(I2,Sheet!$B$2:$B$900,Sheet!$A$2:$A$900)</f>
        <v>A</v>
      </c>
      <c r="M2" s="9">
        <f t="shared" ref="M2:M65" si="2">J2</f>
        <v>-9.4605280777928999E-3</v>
      </c>
      <c r="O2" s="13" t="s">
        <v>890</v>
      </c>
      <c r="P2" s="25">
        <v>1</v>
      </c>
      <c r="R2" s="10" t="s">
        <v>2</v>
      </c>
      <c r="S2" s="11">
        <v>0.1104186396452905</v>
      </c>
      <c r="U2" s="13" t="s">
        <v>890</v>
      </c>
      <c r="V2" s="25">
        <f>COUNTIFS(E:E,"&gt;0", G:G,"&gt;0")</f>
        <v>197</v>
      </c>
    </row>
    <row r="3" spans="1:22">
      <c r="A3" s="1" t="s">
        <v>4</v>
      </c>
      <c r="B3">
        <v>0.2692322538697477</v>
      </c>
      <c r="C3">
        <v>0.23996401671743381</v>
      </c>
      <c r="D3">
        <v>1.090845384576673</v>
      </c>
      <c r="E3">
        <v>-2.9268237152313858E-2</v>
      </c>
      <c r="F3" s="8">
        <f t="shared" si="0"/>
        <v>-1.1144731280925E-2</v>
      </c>
      <c r="G3" s="8">
        <f t="shared" si="1"/>
        <v>-1.5844556146306359</v>
      </c>
      <c r="I3" s="10" t="s">
        <v>5</v>
      </c>
      <c r="J3" s="11">
        <v>-1.1144731280925E-2</v>
      </c>
      <c r="L3" s="12" t="str">
        <f>_xlfn.XLOOKUP(I3,Sheet!$B$2:$B$900,Sheet!$A$2:$A$900)</f>
        <v>AAL</v>
      </c>
      <c r="M3" s="9">
        <f t="shared" si="2"/>
        <v>-1.1144731280925E-2</v>
      </c>
      <c r="O3" s="14" t="s">
        <v>891</v>
      </c>
      <c r="P3" s="26">
        <f>COUNTIFS(E:E,"&lt;=0", F:F,"&lt;=0")</f>
        <v>161</v>
      </c>
      <c r="R3" s="10" t="s">
        <v>4</v>
      </c>
      <c r="S3" s="11">
        <v>-1.5844556146306359</v>
      </c>
      <c r="U3" s="14" t="s">
        <v>891</v>
      </c>
      <c r="V3" s="26">
        <f>COUNTIFS(E:E,"&lt;=0", G:G,"&lt;=0")</f>
        <v>40</v>
      </c>
    </row>
    <row r="4" spans="1:22" ht="16" customHeight="1">
      <c r="A4" s="1" t="s">
        <v>6</v>
      </c>
      <c r="B4">
        <v>0.32433800824528519</v>
      </c>
      <c r="C4">
        <v>0.32904471161512833</v>
      </c>
      <c r="D4">
        <v>1.314404250289507</v>
      </c>
      <c r="E4">
        <v>4.7067033698430238E-3</v>
      </c>
      <c r="F4" s="8">
        <f t="shared" si="0"/>
        <v>-8.9402105720698E-3</v>
      </c>
      <c r="G4" s="8">
        <f t="shared" si="1"/>
        <v>0.175848336564115</v>
      </c>
      <c r="I4" s="10" t="s">
        <v>7</v>
      </c>
      <c r="J4" s="11">
        <v>-8.9402105720698E-3</v>
      </c>
      <c r="L4" s="12" t="str">
        <f>_xlfn.XLOOKUP(I4,Sheet!$B$2:$B$900,Sheet!$A$2:$A$900)</f>
        <v>AAPL</v>
      </c>
      <c r="M4" s="9">
        <f t="shared" si="2"/>
        <v>-8.9402105720698E-3</v>
      </c>
      <c r="O4" s="14" t="s">
        <v>892</v>
      </c>
      <c r="P4" s="26">
        <v>1</v>
      </c>
      <c r="R4" s="10" t="s">
        <v>6</v>
      </c>
      <c r="S4" s="11">
        <v>0.175848336564115</v>
      </c>
      <c r="U4" s="14" t="s">
        <v>892</v>
      </c>
      <c r="V4" s="26">
        <f>COUNTIFS(E:E,"&lt;=0", G:G,"&gt;0")</f>
        <v>121</v>
      </c>
    </row>
    <row r="5" spans="1:22" ht="16" customHeight="1">
      <c r="A5" s="1" t="s">
        <v>8</v>
      </c>
      <c r="B5">
        <v>0.13042927905927501</v>
      </c>
      <c r="C5">
        <v>0.28917937373014208</v>
      </c>
      <c r="D5">
        <v>0.52773476286687337</v>
      </c>
      <c r="E5">
        <v>0.15875009467086709</v>
      </c>
      <c r="F5" s="8">
        <f t="shared" si="0"/>
        <v>-9.3080843220335E-3</v>
      </c>
      <c r="G5" s="8">
        <f t="shared" si="1"/>
        <v>0.14446380850312829</v>
      </c>
      <c r="I5" s="10" t="s">
        <v>9</v>
      </c>
      <c r="J5" s="11">
        <v>-9.3080843220335E-3</v>
      </c>
      <c r="L5" s="12" t="str">
        <f>_xlfn.XLOOKUP(I5,Sheet!$B$2:$B$900,Sheet!$A$2:$A$900)</f>
        <v>ABT</v>
      </c>
      <c r="M5" s="9">
        <f t="shared" si="2"/>
        <v>-9.3080843220335E-3</v>
      </c>
      <c r="O5" s="14" t="s">
        <v>893</v>
      </c>
      <c r="P5" s="26">
        <f>COUNTIFS(E:E,"&gt;0", F:F,"&lt;=0")</f>
        <v>271</v>
      </c>
      <c r="R5" s="10" t="s">
        <v>8</v>
      </c>
      <c r="S5" s="11">
        <v>0.14446380850312829</v>
      </c>
      <c r="U5" s="14" t="s">
        <v>893</v>
      </c>
      <c r="V5" s="26">
        <f>COUNTIFS(E:E,"&gt;0", G:G,"&lt;=0")</f>
        <v>74</v>
      </c>
    </row>
    <row r="6" spans="1:22" ht="16" customHeight="1">
      <c r="A6" s="1" t="s">
        <v>10</v>
      </c>
      <c r="B6">
        <v>0.21940288958111989</v>
      </c>
      <c r="C6">
        <v>0.23472965126040929</v>
      </c>
      <c r="D6">
        <v>0.88869233748033483</v>
      </c>
      <c r="E6">
        <v>1.5326761679289451E-2</v>
      </c>
      <c r="F6" s="8">
        <f t="shared" si="0"/>
        <v>-1.02326139874574E-2</v>
      </c>
      <c r="G6" s="8">
        <f t="shared" si="1"/>
        <v>3.3655128154850902E-2</v>
      </c>
      <c r="I6" s="10" t="s">
        <v>11</v>
      </c>
      <c r="J6" s="11">
        <v>-1.02326139874574E-2</v>
      </c>
      <c r="L6" s="12" t="str">
        <f>_xlfn.XLOOKUP(I6,Sheet!$B$2:$B$900,Sheet!$A$2:$A$900)</f>
        <v>ACGL</v>
      </c>
      <c r="M6" s="9">
        <f t="shared" si="2"/>
        <v>-1.02326139874574E-2</v>
      </c>
      <c r="O6" s="14" t="s">
        <v>894</v>
      </c>
      <c r="P6" s="27">
        <f>P2/(P2+P4)</f>
        <v>0.5</v>
      </c>
      <c r="R6" s="10" t="s">
        <v>10</v>
      </c>
      <c r="S6" s="11">
        <v>3.3655128154850902E-2</v>
      </c>
      <c r="U6" s="14" t="s">
        <v>894</v>
      </c>
      <c r="V6" s="27">
        <f>V2/(V2+V4)</f>
        <v>0.61949685534591192</v>
      </c>
    </row>
    <row r="7" spans="1:22">
      <c r="A7" s="1" t="s">
        <v>12</v>
      </c>
      <c r="B7">
        <v>0.25882093710053627</v>
      </c>
      <c r="C7">
        <v>0.49386599427504407</v>
      </c>
      <c r="D7">
        <v>1.048607651079005</v>
      </c>
      <c r="E7">
        <v>0.23504505717450769</v>
      </c>
      <c r="F7" s="8">
        <f t="shared" si="0"/>
        <v>-9.6170019305981003E-3</v>
      </c>
      <c r="G7" s="8">
        <f t="shared" si="1"/>
        <v>0.11567598201198601</v>
      </c>
      <c r="I7" s="10" t="s">
        <v>13</v>
      </c>
      <c r="J7" s="11">
        <v>-9.6170019305981003E-3</v>
      </c>
      <c r="L7" s="12" t="str">
        <f>_xlfn.XLOOKUP(I7,Sheet!$B$2:$B$900,Sheet!$A$2:$A$900)</f>
        <v>ACN</v>
      </c>
      <c r="M7" s="9">
        <f t="shared" si="2"/>
        <v>-9.6170019305981003E-3</v>
      </c>
      <c r="O7" s="14" t="s">
        <v>895</v>
      </c>
      <c r="P7" s="27">
        <f>P2/(P2+P5)</f>
        <v>3.6764705882352941E-3</v>
      </c>
      <c r="R7" s="10" t="s">
        <v>12</v>
      </c>
      <c r="S7" s="11">
        <v>0.11567598201198601</v>
      </c>
      <c r="U7" s="14" t="s">
        <v>895</v>
      </c>
      <c r="V7" s="27">
        <f>V2/(V2+V5)</f>
        <v>0.72693726937269376</v>
      </c>
    </row>
    <row r="8" spans="1:22" ht="16" customHeight="1">
      <c r="A8" s="1" t="s">
        <v>14</v>
      </c>
      <c r="B8">
        <v>0.34730526710696058</v>
      </c>
      <c r="C8">
        <v>0.1691783173983078</v>
      </c>
      <c r="D8">
        <v>1.4075802606324219</v>
      </c>
      <c r="E8">
        <v>-0.17812694970865281</v>
      </c>
      <c r="F8" s="8">
        <f t="shared" si="0"/>
        <v>-8.9166620517859008E-3</v>
      </c>
      <c r="G8" s="8">
        <f t="shared" si="1"/>
        <v>0.1529672480437452</v>
      </c>
      <c r="I8" s="10" t="s">
        <v>15</v>
      </c>
      <c r="J8" s="11">
        <v>-8.9166620517859008E-3</v>
      </c>
      <c r="L8" s="12" t="str">
        <f>_xlfn.XLOOKUP(I8,Sheet!$B$2:$B$900,Sheet!$A$2:$A$900)</f>
        <v>ADBE</v>
      </c>
      <c r="M8" s="9">
        <f t="shared" si="2"/>
        <v>-8.9166620517859008E-3</v>
      </c>
      <c r="O8" s="28" t="s">
        <v>896</v>
      </c>
      <c r="P8" s="29">
        <f>2*P6*P7/(P6+P7)</f>
        <v>7.2992700729927005E-3</v>
      </c>
      <c r="R8" s="10" t="s">
        <v>14</v>
      </c>
      <c r="S8" s="11">
        <v>0.1529672480437452</v>
      </c>
      <c r="U8" s="28" t="s">
        <v>896</v>
      </c>
      <c r="V8" s="29">
        <f>2*V6*V7/(V6+V7)</f>
        <v>0.66893039049236003</v>
      </c>
    </row>
    <row r="9" spans="1:22" ht="16" thickBot="1">
      <c r="A9" s="1" t="s">
        <v>16</v>
      </c>
      <c r="B9">
        <v>0.3377409565330815</v>
      </c>
      <c r="C9">
        <v>0.2271642817970998</v>
      </c>
      <c r="D9">
        <v>1.3687787516529739</v>
      </c>
      <c r="E9">
        <v>-0.11057667473598171</v>
      </c>
      <c r="F9" s="8">
        <f t="shared" si="0"/>
        <v>-9.7091567632088E-3</v>
      </c>
      <c r="G9" s="8">
        <f t="shared" si="1"/>
        <v>0.1019340884840461</v>
      </c>
      <c r="I9" s="10" t="s">
        <v>17</v>
      </c>
      <c r="J9" s="11">
        <v>-9.7091567632088E-3</v>
      </c>
      <c r="L9" s="12" t="str">
        <f>_xlfn.XLOOKUP(I9,Sheet!$B$2:$B$900,Sheet!$A$2:$A$900)</f>
        <v>ADI</v>
      </c>
      <c r="M9" s="9">
        <f t="shared" si="2"/>
        <v>-9.7091567632088E-3</v>
      </c>
      <c r="O9" s="30" t="s">
        <v>875</v>
      </c>
      <c r="P9" s="31">
        <f>(P2+P3)/(P2+P3+P4+P5)</f>
        <v>0.37327188940092165</v>
      </c>
      <c r="R9" s="10" t="s">
        <v>16</v>
      </c>
      <c r="S9" s="11">
        <v>0.1019340884840461</v>
      </c>
      <c r="U9" s="30" t="s">
        <v>875</v>
      </c>
      <c r="V9" s="31">
        <f>(V2+V3)/(V2+V3+V4+V5)</f>
        <v>0.54861111111111116</v>
      </c>
    </row>
    <row r="10" spans="1:22" ht="16" thickBot="1">
      <c r="A10" s="1" t="s">
        <v>18</v>
      </c>
      <c r="B10">
        <v>0.19941818800675429</v>
      </c>
      <c r="C10">
        <v>0.33901939627647332</v>
      </c>
      <c r="D10">
        <v>0.80761628169988819</v>
      </c>
      <c r="E10">
        <v>0.139601208269719</v>
      </c>
      <c r="F10" s="8">
        <f t="shared" si="0"/>
        <v>-1.0178457100002701E-2</v>
      </c>
      <c r="G10" s="8">
        <f t="shared" si="1"/>
        <v>2.6849381121655101E-2</v>
      </c>
      <c r="I10" s="10" t="s">
        <v>19</v>
      </c>
      <c r="J10" s="11">
        <v>-1.0178457100002701E-2</v>
      </c>
      <c r="L10" s="12" t="str">
        <f>_xlfn.XLOOKUP(I10,Sheet!$B$2:$B$900,Sheet!$A$2:$A$900)</f>
        <v>ADM</v>
      </c>
      <c r="M10" s="9">
        <f t="shared" si="2"/>
        <v>-1.0178457100002701E-2</v>
      </c>
      <c r="P10" s="32"/>
      <c r="R10" s="10" t="s">
        <v>18</v>
      </c>
      <c r="S10" s="11">
        <v>2.6849381121655101E-2</v>
      </c>
      <c r="U10" s="12"/>
      <c r="V10" s="32"/>
    </row>
    <row r="11" spans="1:22" ht="16" thickBot="1">
      <c r="A11" s="1" t="s">
        <v>20</v>
      </c>
      <c r="B11">
        <v>0.2190960855470378</v>
      </c>
      <c r="C11">
        <v>0.37357374142388827</v>
      </c>
      <c r="D11">
        <v>0.88744766235279582</v>
      </c>
      <c r="E11">
        <v>0.1544776558768505</v>
      </c>
      <c r="F11" s="8">
        <f t="shared" si="0"/>
        <v>-9.8663557975961005E-3</v>
      </c>
      <c r="G11" s="8">
        <f t="shared" si="1"/>
        <v>9.9056121332929903E-2</v>
      </c>
      <c r="I11" s="10" t="s">
        <v>21</v>
      </c>
      <c r="J11" s="11">
        <v>-9.8663557975961005E-3</v>
      </c>
      <c r="L11" s="12" t="str">
        <f>_xlfn.XLOOKUP(I11,Sheet!$B$2:$B$900,Sheet!$A$2:$A$900)</f>
        <v>ADP</v>
      </c>
      <c r="M11" s="9">
        <f t="shared" si="2"/>
        <v>-9.8663557975961005E-3</v>
      </c>
      <c r="O11" s="38" t="s">
        <v>876</v>
      </c>
      <c r="P11" s="39"/>
      <c r="R11" s="10" t="s">
        <v>20</v>
      </c>
      <c r="S11" s="11">
        <v>9.9056121332929903E-2</v>
      </c>
      <c r="U11" s="38" t="s">
        <v>877</v>
      </c>
      <c r="V11" s="39"/>
    </row>
    <row r="12" spans="1:22">
      <c r="A12" s="1" t="s">
        <v>22</v>
      </c>
      <c r="B12">
        <v>0.38100084995291028</v>
      </c>
      <c r="C12">
        <v>-2.2404665474121229E-2</v>
      </c>
      <c r="D12">
        <v>1.5442800729467121</v>
      </c>
      <c r="E12">
        <v>-0.40340551542703162</v>
      </c>
      <c r="F12" s="8">
        <f t="shared" si="0"/>
        <v>-9.0772607647957998E-3</v>
      </c>
      <c r="G12" s="8">
        <f t="shared" si="1"/>
        <v>0.1430325684370217</v>
      </c>
      <c r="I12" s="10" t="s">
        <v>23</v>
      </c>
      <c r="J12" s="11">
        <v>-9.0772607647957998E-3</v>
      </c>
      <c r="L12" s="12" t="str">
        <f>_xlfn.XLOOKUP(I12,Sheet!$B$2:$B$900,Sheet!$A$2:$A$900)</f>
        <v>ADSK</v>
      </c>
      <c r="M12" s="9">
        <f t="shared" si="2"/>
        <v>-9.0772607647957998E-3</v>
      </c>
      <c r="O12" s="33" t="s">
        <v>878</v>
      </c>
      <c r="P12" s="34">
        <f>SQRT(SUMXMY2(E:E, F:F)/COUNT(E:E))</f>
        <v>0.22071632239121111</v>
      </c>
      <c r="R12" s="10" t="s">
        <v>22</v>
      </c>
      <c r="S12" s="11">
        <v>0.1430325684370217</v>
      </c>
      <c r="U12" s="33" t="s">
        <v>878</v>
      </c>
      <c r="V12" s="34">
        <f>SQRT(SUMXMY2($E$2:$E$433, $G$2:$G$433)/COUNT($E$2:$E$433))</f>
        <v>0.39810587595663915</v>
      </c>
    </row>
    <row r="13" spans="1:22" ht="16" thickBot="1">
      <c r="A13" s="1" t="s">
        <v>24</v>
      </c>
      <c r="B13">
        <v>8.0446910582960524E-2</v>
      </c>
      <c r="C13">
        <v>0.17394444152938471</v>
      </c>
      <c r="D13">
        <v>0.32496099216306168</v>
      </c>
      <c r="E13">
        <v>9.3497530946424184E-2</v>
      </c>
      <c r="F13" s="8">
        <f t="shared" si="0"/>
        <v>-9.7865806134861E-3</v>
      </c>
      <c r="G13" s="8">
        <f t="shared" si="1"/>
        <v>0.1007913035751922</v>
      </c>
      <c r="I13" s="10" t="s">
        <v>25</v>
      </c>
      <c r="J13" s="11">
        <v>-9.7865806134861E-3</v>
      </c>
      <c r="L13" s="12" t="str">
        <f>_xlfn.XLOOKUP(I13,Sheet!$B$2:$B$900,Sheet!$A$2:$A$900)</f>
        <v>AEE</v>
      </c>
      <c r="M13" s="9">
        <f t="shared" si="2"/>
        <v>-9.7865806134861E-3</v>
      </c>
      <c r="O13" s="30" t="s">
        <v>879</v>
      </c>
      <c r="P13" s="35">
        <f>RSQ(F:F, E:E)</f>
        <v>4.2236077228932474E-2</v>
      </c>
      <c r="R13" s="10" t="s">
        <v>24</v>
      </c>
      <c r="S13" s="11">
        <v>0.1007913035751922</v>
      </c>
      <c r="U13" s="30" t="s">
        <v>879</v>
      </c>
      <c r="V13" s="35">
        <f>RSQ(G:G, E:E)</f>
        <v>6.6835477891484087E-3</v>
      </c>
    </row>
    <row r="14" spans="1:22">
      <c r="A14" s="1" t="s">
        <v>26</v>
      </c>
      <c r="B14">
        <v>8.3339822997888627E-2</v>
      </c>
      <c r="C14">
        <v>0.11511018283531051</v>
      </c>
      <c r="D14">
        <v>0.33669726590464771</v>
      </c>
      <c r="E14">
        <v>3.1770359837421873E-2</v>
      </c>
      <c r="F14" s="8">
        <f t="shared" si="0"/>
        <v>-9.8038743545304993E-3</v>
      </c>
      <c r="G14" s="8">
        <f t="shared" si="1"/>
        <v>8.7845763572195604E-2</v>
      </c>
      <c r="I14" s="10" t="s">
        <v>27</v>
      </c>
      <c r="J14" s="11">
        <v>-9.8038743545304993E-3</v>
      </c>
      <c r="L14" s="12" t="str">
        <f>_xlfn.XLOOKUP(I14,Sheet!$B$2:$B$900,Sheet!$A$2:$A$900)</f>
        <v>AEP</v>
      </c>
      <c r="M14" s="9">
        <f t="shared" si="2"/>
        <v>-9.8038743545304993E-3</v>
      </c>
      <c r="P14" s="15"/>
      <c r="R14" s="10" t="s">
        <v>26</v>
      </c>
      <c r="S14" s="11">
        <v>8.7845763572195604E-2</v>
      </c>
      <c r="V14" s="16"/>
    </row>
    <row r="15" spans="1:22">
      <c r="A15" s="1" t="s">
        <v>28</v>
      </c>
      <c r="B15">
        <v>0.28643075852525163</v>
      </c>
      <c r="C15">
        <v>0.10116935407537959</v>
      </c>
      <c r="D15">
        <v>1.1606181013521131</v>
      </c>
      <c r="E15">
        <v>-0.18526140444987199</v>
      </c>
      <c r="F15" s="8">
        <f t="shared" si="0"/>
        <v>-9.4977176873576007E-3</v>
      </c>
      <c r="G15" s="8">
        <f t="shared" si="1"/>
        <v>0.1259157581898192</v>
      </c>
      <c r="I15" s="10" t="s">
        <v>29</v>
      </c>
      <c r="J15" s="11">
        <v>-9.4977176873576007E-3</v>
      </c>
      <c r="L15" s="12" t="str">
        <f>_xlfn.XLOOKUP(I15,Sheet!$B$2:$B$900,Sheet!$A$2:$A$900)</f>
        <v>AES</v>
      </c>
      <c r="M15" s="9">
        <f t="shared" si="2"/>
        <v>-9.4977176873576007E-3</v>
      </c>
      <c r="P15" s="15"/>
      <c r="R15" s="10" t="s">
        <v>28</v>
      </c>
      <c r="S15" s="11">
        <v>0.1259157581898192</v>
      </c>
      <c r="V15" s="16"/>
    </row>
    <row r="16" spans="1:22">
      <c r="A16" s="1" t="s">
        <v>30</v>
      </c>
      <c r="B16">
        <v>0.22614588434699981</v>
      </c>
      <c r="C16">
        <v>0.31804550607370569</v>
      </c>
      <c r="D16">
        <v>0.9160480334226242</v>
      </c>
      <c r="E16">
        <v>9.189962172670596E-2</v>
      </c>
      <c r="F16" s="8">
        <f t="shared" si="0"/>
        <v>-1.00960628218186E-2</v>
      </c>
      <c r="G16" s="8">
        <f t="shared" si="1"/>
        <v>3.8131984592878199E-2</v>
      </c>
      <c r="I16" s="10" t="s">
        <v>31</v>
      </c>
      <c r="J16" s="11">
        <v>-1.00960628218186E-2</v>
      </c>
      <c r="L16" s="12" t="str">
        <f>_xlfn.XLOOKUP(I16,Sheet!$B$2:$B$900,Sheet!$A$2:$A$900)</f>
        <v>AFL</v>
      </c>
      <c r="M16" s="9">
        <f t="shared" si="2"/>
        <v>-1.00960628218186E-2</v>
      </c>
      <c r="P16" s="15"/>
      <c r="R16" s="10" t="s">
        <v>30</v>
      </c>
      <c r="S16" s="11">
        <v>3.8131984592878199E-2</v>
      </c>
      <c r="V16" s="16"/>
    </row>
    <row r="17" spans="1:22">
      <c r="A17" s="1" t="s">
        <v>32</v>
      </c>
      <c r="B17">
        <v>0.26795715988289981</v>
      </c>
      <c r="C17">
        <v>0.47490801254221121</v>
      </c>
      <c r="D17">
        <v>1.0856724481273441</v>
      </c>
      <c r="E17">
        <v>0.2069508526593114</v>
      </c>
      <c r="F17" s="8">
        <f t="shared" si="0"/>
        <v>-1.0882683581770599E-2</v>
      </c>
      <c r="G17" s="8">
        <f t="shared" si="1"/>
        <v>-0.22778441397021029</v>
      </c>
      <c r="I17" s="10" t="s">
        <v>33</v>
      </c>
      <c r="J17" s="11">
        <v>-1.0882683581770599E-2</v>
      </c>
      <c r="L17" s="12" t="str">
        <f>_xlfn.XLOOKUP(I17,Sheet!$B$2:$B$900,Sheet!$A$2:$A$900)</f>
        <v>AIG</v>
      </c>
      <c r="M17" s="9">
        <f t="shared" si="2"/>
        <v>-1.0882683581770599E-2</v>
      </c>
      <c r="P17" s="15"/>
      <c r="R17" s="10" t="s">
        <v>32</v>
      </c>
      <c r="S17" s="11">
        <v>-0.22778441397021029</v>
      </c>
      <c r="V17" s="16"/>
    </row>
    <row r="18" spans="1:22">
      <c r="A18" s="1" t="s">
        <v>34</v>
      </c>
      <c r="B18">
        <v>0.16064117343137341</v>
      </c>
      <c r="C18">
        <v>0.17353642028306221</v>
      </c>
      <c r="D18">
        <v>0.65030157849984427</v>
      </c>
      <c r="E18">
        <v>1.289524685168875E-2</v>
      </c>
      <c r="F18" s="8">
        <f t="shared" si="0"/>
        <v>-9.9243985555121997E-3</v>
      </c>
      <c r="G18" s="8">
        <f t="shared" si="1"/>
        <v>7.3893596569308495E-2</v>
      </c>
      <c r="I18" s="10" t="s">
        <v>35</v>
      </c>
      <c r="J18" s="11">
        <v>-9.9243985555121997E-3</v>
      </c>
      <c r="L18" s="12" t="str">
        <f>_xlfn.XLOOKUP(I18,Sheet!$B$2:$B$900,Sheet!$A$2:$A$900)</f>
        <v>AIZ</v>
      </c>
      <c r="M18" s="9">
        <f t="shared" si="2"/>
        <v>-9.9243985555121997E-3</v>
      </c>
      <c r="P18" s="15"/>
      <c r="R18" s="10" t="s">
        <v>34</v>
      </c>
      <c r="S18" s="11">
        <v>7.3893596569308495E-2</v>
      </c>
      <c r="V18" s="16"/>
    </row>
    <row r="19" spans="1:22">
      <c r="A19" s="1" t="s">
        <v>36</v>
      </c>
      <c r="B19">
        <v>0.2053470694054009</v>
      </c>
      <c r="C19">
        <v>0.34720748907115911</v>
      </c>
      <c r="D19">
        <v>0.83166919623572011</v>
      </c>
      <c r="E19">
        <v>0.14186041966575819</v>
      </c>
      <c r="F19" s="8">
        <f t="shared" si="0"/>
        <v>-9.4581115705439991E-3</v>
      </c>
      <c r="G19" s="8">
        <f t="shared" si="1"/>
        <v>0.1295361593662844</v>
      </c>
      <c r="I19" s="10" t="s">
        <v>37</v>
      </c>
      <c r="J19" s="11">
        <v>-9.4581115705439991E-3</v>
      </c>
      <c r="L19" s="12" t="str">
        <f>_xlfn.XLOOKUP(I19,Sheet!$B$2:$B$900,Sheet!$A$2:$A$900)</f>
        <v>AJG</v>
      </c>
      <c r="M19" s="9">
        <f t="shared" si="2"/>
        <v>-9.4581115705439991E-3</v>
      </c>
      <c r="P19" s="15"/>
      <c r="R19" s="10" t="s">
        <v>36</v>
      </c>
      <c r="S19" s="11">
        <v>0.1295361593662844</v>
      </c>
      <c r="V19" s="16"/>
    </row>
    <row r="20" spans="1:22">
      <c r="A20" s="1" t="s">
        <v>38</v>
      </c>
      <c r="B20">
        <v>0.16720508431377101</v>
      </c>
      <c r="C20">
        <v>0.1414123418605169</v>
      </c>
      <c r="D20">
        <v>0.67693074796023645</v>
      </c>
      <c r="E20">
        <v>-2.579274245325414E-2</v>
      </c>
      <c r="F20" s="8">
        <f t="shared" si="0"/>
        <v>-9.8131391625583993E-3</v>
      </c>
      <c r="G20" s="8">
        <f t="shared" si="1"/>
        <v>0.1228484919295397</v>
      </c>
      <c r="I20" s="10" t="s">
        <v>39</v>
      </c>
      <c r="J20" s="11">
        <v>-9.8131391625583993E-3</v>
      </c>
      <c r="L20" s="12" t="str">
        <f>_xlfn.XLOOKUP(I20,Sheet!$B$2:$B$900,Sheet!$A$2:$A$900)</f>
        <v>AKAM</v>
      </c>
      <c r="M20" s="9">
        <f t="shared" si="2"/>
        <v>-9.8131391625583993E-3</v>
      </c>
      <c r="P20" s="15"/>
      <c r="R20" s="10" t="s">
        <v>38</v>
      </c>
      <c r="S20" s="11">
        <v>0.1228484919295397</v>
      </c>
      <c r="V20" s="16"/>
    </row>
    <row r="21" spans="1:22">
      <c r="A21" s="1" t="s">
        <v>40</v>
      </c>
      <c r="B21">
        <v>0.38183580635215297</v>
      </c>
      <c r="C21">
        <v>0.56582459742948699</v>
      </c>
      <c r="D21">
        <v>1.547667412574844</v>
      </c>
      <c r="E21">
        <v>0.18398879107733401</v>
      </c>
      <c r="F21" s="8">
        <f t="shared" si="0"/>
        <v>-9.7840490902290998E-3</v>
      </c>
      <c r="G21" s="8">
        <f t="shared" si="1"/>
        <v>-9.6154857487243603E-2</v>
      </c>
      <c r="I21" s="10" t="s">
        <v>41</v>
      </c>
      <c r="J21" s="11">
        <v>-9.7840490902290998E-3</v>
      </c>
      <c r="L21" s="12" t="str">
        <f>_xlfn.XLOOKUP(I21,Sheet!$B$2:$B$900,Sheet!$A$2:$A$900)</f>
        <v>ALB</v>
      </c>
      <c r="M21" s="9">
        <f t="shared" si="2"/>
        <v>-9.7840490902290998E-3</v>
      </c>
      <c r="P21" s="15"/>
      <c r="R21" s="10" t="s">
        <v>40</v>
      </c>
      <c r="S21" s="11">
        <v>-9.6154857487243603E-2</v>
      </c>
      <c r="V21" s="16"/>
    </row>
    <row r="22" spans="1:22">
      <c r="A22" s="1" t="s">
        <v>42</v>
      </c>
      <c r="B22">
        <v>0.40361382396945172</v>
      </c>
      <c r="C22">
        <v>0.27829672024050128</v>
      </c>
      <c r="D22">
        <v>1.636018782974715</v>
      </c>
      <c r="E22">
        <v>-0.12531710372895041</v>
      </c>
      <c r="F22" s="8">
        <f t="shared" si="0"/>
        <v>-8.6452413742715995E-3</v>
      </c>
      <c r="G22" s="8">
        <f t="shared" si="1"/>
        <v>0.10822989760006139</v>
      </c>
      <c r="I22" s="10" t="s">
        <v>43</v>
      </c>
      <c r="J22" s="11">
        <v>-8.6452413742715995E-3</v>
      </c>
      <c r="L22" s="12" t="str">
        <f>_xlfn.XLOOKUP(I22,Sheet!$B$2:$B$900,Sheet!$A$2:$A$900)</f>
        <v>ALGN</v>
      </c>
      <c r="M22" s="9">
        <f t="shared" si="2"/>
        <v>-8.6452413742715995E-3</v>
      </c>
      <c r="P22" s="15"/>
      <c r="R22" s="10" t="s">
        <v>42</v>
      </c>
      <c r="S22" s="11">
        <v>0.10822989760006139</v>
      </c>
      <c r="V22" s="16"/>
    </row>
    <row r="23" spans="1:22">
      <c r="A23" s="1" t="s">
        <v>44</v>
      </c>
      <c r="B23">
        <v>0.15648810590250919</v>
      </c>
      <c r="C23">
        <v>0.11573738371343591</v>
      </c>
      <c r="D23">
        <v>0.63345297391211985</v>
      </c>
      <c r="E23">
        <v>-4.0750722189073267E-2</v>
      </c>
      <c r="F23" s="8">
        <f t="shared" si="0"/>
        <v>-9.9502293738268997E-3</v>
      </c>
      <c r="G23" s="8">
        <f t="shared" si="1"/>
        <v>5.1995058571516102E-2</v>
      </c>
      <c r="I23" s="10" t="s">
        <v>45</v>
      </c>
      <c r="J23" s="11">
        <v>-9.9502293738268997E-3</v>
      </c>
      <c r="L23" s="12" t="str">
        <f>_xlfn.XLOOKUP(I23,Sheet!$B$2:$B$900,Sheet!$A$2:$A$900)</f>
        <v>ALL</v>
      </c>
      <c r="M23" s="9">
        <f t="shared" si="2"/>
        <v>-9.9502293738268997E-3</v>
      </c>
      <c r="P23" s="15"/>
      <c r="R23" s="10" t="s">
        <v>44</v>
      </c>
      <c r="S23" s="11">
        <v>5.1995058571516102E-2</v>
      </c>
      <c r="V23" s="16"/>
    </row>
    <row r="24" spans="1:22">
      <c r="A24" s="1" t="s">
        <v>46</v>
      </c>
      <c r="B24">
        <v>0.52767971452233564</v>
      </c>
      <c r="C24">
        <v>0.70404638131954034</v>
      </c>
      <c r="D24">
        <v>2.1393424390966969</v>
      </c>
      <c r="E24">
        <v>0.1763666667972047</v>
      </c>
      <c r="F24" s="8">
        <f t="shared" si="0"/>
        <v>-9.4935164947818999E-3</v>
      </c>
      <c r="G24" s="8">
        <f t="shared" si="1"/>
        <v>9.4600922711145993E-2</v>
      </c>
      <c r="I24" s="10" t="s">
        <v>47</v>
      </c>
      <c r="J24" s="11">
        <v>-9.4935164947818999E-3</v>
      </c>
      <c r="L24" s="12" t="str">
        <f>_xlfn.XLOOKUP(I24,Sheet!$B$2:$B$900,Sheet!$A$2:$A$900)</f>
        <v>AMAT</v>
      </c>
      <c r="M24" s="9">
        <f t="shared" si="2"/>
        <v>-9.4935164947818999E-3</v>
      </c>
      <c r="P24" s="15"/>
      <c r="R24" s="10" t="s">
        <v>46</v>
      </c>
      <c r="S24" s="11">
        <v>9.4600922711145993E-2</v>
      </c>
      <c r="V24" s="16"/>
    </row>
    <row r="25" spans="1:22">
      <c r="A25" s="1" t="s">
        <v>48</v>
      </c>
      <c r="B25">
        <v>0.4111138696272873</v>
      </c>
      <c r="C25">
        <v>0.54045667178644541</v>
      </c>
      <c r="D25">
        <v>1.6664457632249761</v>
      </c>
      <c r="E25">
        <v>0.12934280215915811</v>
      </c>
      <c r="F25" s="8">
        <f t="shared" si="0"/>
        <v>-8.0781983019634004E-3</v>
      </c>
      <c r="G25" s="8">
        <f t="shared" si="1"/>
        <v>0.2282410761793518</v>
      </c>
      <c r="I25" s="10" t="s">
        <v>49</v>
      </c>
      <c r="J25" s="11">
        <v>-8.0781983019634004E-3</v>
      </c>
      <c r="L25" s="12" t="str">
        <f>_xlfn.XLOOKUP(I25,Sheet!$B$2:$B$900,Sheet!$A$2:$A$900)</f>
        <v>AMD</v>
      </c>
      <c r="M25" s="9">
        <f t="shared" si="2"/>
        <v>-8.0781983019634004E-3</v>
      </c>
      <c r="P25" s="15"/>
      <c r="R25" s="10" t="s">
        <v>48</v>
      </c>
      <c r="S25" s="11">
        <v>0.2282410761793518</v>
      </c>
      <c r="V25" s="16"/>
    </row>
    <row r="26" spans="1:22">
      <c r="A26" s="1" t="s">
        <v>50</v>
      </c>
      <c r="B26">
        <v>0.24508135059873329</v>
      </c>
      <c r="C26">
        <v>0.2200060258670492</v>
      </c>
      <c r="D26">
        <v>0.99286744012437522</v>
      </c>
      <c r="E26">
        <v>-2.5075324731684109E-2</v>
      </c>
      <c r="F26" s="8">
        <f t="shared" si="0"/>
        <v>-9.5990904622865001E-3</v>
      </c>
      <c r="G26" s="8">
        <f t="shared" si="1"/>
        <v>0.1091791739860805</v>
      </c>
      <c r="I26" s="10" t="s">
        <v>51</v>
      </c>
      <c r="J26" s="11">
        <v>-9.5990904622865001E-3</v>
      </c>
      <c r="L26" s="12" t="str">
        <f>_xlfn.XLOOKUP(I26,Sheet!$B$2:$B$900,Sheet!$A$2:$A$900)</f>
        <v>AME</v>
      </c>
      <c r="M26" s="9">
        <f t="shared" si="2"/>
        <v>-9.5990904622865001E-3</v>
      </c>
      <c r="P26" s="15"/>
      <c r="R26" s="10" t="s">
        <v>50</v>
      </c>
      <c r="S26" s="11">
        <v>0.1091791739860805</v>
      </c>
      <c r="V26" s="16"/>
    </row>
    <row r="27" spans="1:22">
      <c r="A27" s="1" t="s">
        <v>52</v>
      </c>
      <c r="B27">
        <v>0.15022427337189939</v>
      </c>
      <c r="C27">
        <v>2.8769147625989699E-2</v>
      </c>
      <c r="D27">
        <v>0.60804119411839475</v>
      </c>
      <c r="E27">
        <v>-0.12145512574590971</v>
      </c>
      <c r="F27" s="8">
        <f t="shared" si="0"/>
        <v>-9.8247980780001992E-3</v>
      </c>
      <c r="G27" s="8">
        <f t="shared" si="1"/>
        <v>8.9775112108874094E-2</v>
      </c>
      <c r="I27" s="10" t="s">
        <v>53</v>
      </c>
      <c r="J27" s="11">
        <v>-9.8247980780001992E-3</v>
      </c>
      <c r="L27" s="12" t="str">
        <f>_xlfn.XLOOKUP(I27,Sheet!$B$2:$B$900,Sheet!$A$2:$A$900)</f>
        <v>AMGN</v>
      </c>
      <c r="M27" s="9">
        <f t="shared" si="2"/>
        <v>-9.8247980780001992E-3</v>
      </c>
      <c r="P27" s="15"/>
      <c r="R27" s="10" t="s">
        <v>52</v>
      </c>
      <c r="S27" s="11">
        <v>8.9775112108874094E-2</v>
      </c>
      <c r="V27" s="16"/>
    </row>
    <row r="28" spans="1:22">
      <c r="A28" s="1" t="s">
        <v>54</v>
      </c>
      <c r="B28">
        <v>0.35403786680103722</v>
      </c>
      <c r="C28">
        <v>0.49117773247099028</v>
      </c>
      <c r="D28">
        <v>1.434893784745513</v>
      </c>
      <c r="E28">
        <v>0.13713986566995309</v>
      </c>
      <c r="F28" s="8">
        <f t="shared" si="0"/>
        <v>-1.00064443979287E-2</v>
      </c>
      <c r="G28" s="8">
        <f t="shared" si="1"/>
        <v>5.1770682690034799E-2</v>
      </c>
      <c r="I28" s="10" t="s">
        <v>55</v>
      </c>
      <c r="J28" s="11">
        <v>-1.00064443979287E-2</v>
      </c>
      <c r="L28" s="12" t="str">
        <f>_xlfn.XLOOKUP(I28,Sheet!$B$2:$B$900,Sheet!$A$2:$A$900)</f>
        <v>AMP</v>
      </c>
      <c r="M28" s="9">
        <f t="shared" si="2"/>
        <v>-1.00064443979287E-2</v>
      </c>
      <c r="P28" s="15"/>
      <c r="R28" s="10" t="s">
        <v>54</v>
      </c>
      <c r="S28" s="11">
        <v>5.1770682690034799E-2</v>
      </c>
      <c r="V28" s="16"/>
    </row>
    <row r="29" spans="1:22">
      <c r="A29" s="1" t="s">
        <v>56</v>
      </c>
      <c r="B29">
        <v>0.15332983462914229</v>
      </c>
      <c r="C29">
        <v>0.30498293247055958</v>
      </c>
      <c r="D29">
        <v>0.6206401642248478</v>
      </c>
      <c r="E29">
        <v>0.15165309784141731</v>
      </c>
      <c r="F29" s="8">
        <f t="shared" si="0"/>
        <v>-9.5055709226118008E-3</v>
      </c>
      <c r="G29" s="8">
        <f t="shared" si="1"/>
        <v>0.13582734759527401</v>
      </c>
      <c r="I29" s="10" t="s">
        <v>57</v>
      </c>
      <c r="J29" s="11">
        <v>-9.5055709226118008E-3</v>
      </c>
      <c r="L29" s="12" t="str">
        <f>_xlfn.XLOOKUP(I29,Sheet!$B$2:$B$900,Sheet!$A$2:$A$900)</f>
        <v>AMT</v>
      </c>
      <c r="M29" s="9">
        <f t="shared" si="2"/>
        <v>-9.5055709226118008E-3</v>
      </c>
      <c r="P29" s="15"/>
      <c r="R29" s="10" t="s">
        <v>56</v>
      </c>
      <c r="S29" s="11">
        <v>0.13582734759527401</v>
      </c>
      <c r="V29" s="16"/>
    </row>
    <row r="30" spans="1:22">
      <c r="A30" s="1" t="s">
        <v>58</v>
      </c>
      <c r="B30">
        <v>0.25796622843371098</v>
      </c>
      <c r="C30">
        <v>5.2497833803868077E-2</v>
      </c>
      <c r="D30">
        <v>1.0451401783579479</v>
      </c>
      <c r="E30">
        <v>-0.2054683946298429</v>
      </c>
      <c r="F30" s="8">
        <f t="shared" si="0"/>
        <v>-8.9018201920009008E-3</v>
      </c>
      <c r="G30" s="8">
        <f t="shared" si="1"/>
        <v>0.16410900837201911</v>
      </c>
      <c r="I30" s="10" t="s">
        <v>59</v>
      </c>
      <c r="J30" s="11">
        <v>-8.9018201920009008E-3</v>
      </c>
      <c r="L30" s="12" t="str">
        <f>_xlfn.XLOOKUP(I30,Sheet!$B$2:$B$900,Sheet!$A$2:$A$900)</f>
        <v>AMZN</v>
      </c>
      <c r="M30" s="9">
        <f t="shared" si="2"/>
        <v>-8.9018201920009008E-3</v>
      </c>
      <c r="P30" s="15"/>
      <c r="R30" s="10" t="s">
        <v>58</v>
      </c>
      <c r="S30" s="11">
        <v>0.16410900837201911</v>
      </c>
      <c r="V30" s="16"/>
    </row>
    <row r="31" spans="1:22">
      <c r="A31" s="1" t="s">
        <v>60</v>
      </c>
      <c r="B31">
        <v>0.40875074068192369</v>
      </c>
      <c r="C31">
        <v>0.14805519137037321</v>
      </c>
      <c r="D31">
        <v>1.6568587712212299</v>
      </c>
      <c r="E31">
        <v>-0.26069554931155048</v>
      </c>
      <c r="F31" s="8">
        <f t="shared" si="0"/>
        <v>-9.1399791536144002E-3</v>
      </c>
      <c r="G31" s="8">
        <f t="shared" si="1"/>
        <v>0.14985351066272409</v>
      </c>
      <c r="I31" s="10" t="s">
        <v>61</v>
      </c>
      <c r="J31" s="11">
        <v>-9.1399791536144002E-3</v>
      </c>
      <c r="L31" s="12" t="str">
        <f>_xlfn.XLOOKUP(I31,Sheet!$B$2:$B$900,Sheet!$A$2:$A$900)</f>
        <v>ANSS</v>
      </c>
      <c r="M31" s="9">
        <f t="shared" si="2"/>
        <v>-9.1399791536144002E-3</v>
      </c>
      <c r="P31" s="15"/>
      <c r="R31" s="10" t="s">
        <v>60</v>
      </c>
      <c r="S31" s="11">
        <v>0.14985351066272409</v>
      </c>
      <c r="V31" s="16"/>
    </row>
    <row r="32" spans="1:22">
      <c r="A32" s="1" t="s">
        <v>62</v>
      </c>
      <c r="B32">
        <v>0.17964779807698061</v>
      </c>
      <c r="C32">
        <v>0.3854271667207132</v>
      </c>
      <c r="D32">
        <v>0.72740966811684804</v>
      </c>
      <c r="E32">
        <v>0.20577936864373261</v>
      </c>
      <c r="F32" s="8">
        <f t="shared" si="0"/>
        <v>-9.6642191185185994E-3</v>
      </c>
      <c r="G32" s="8">
        <f t="shared" si="1"/>
        <v>0.1054583429592952</v>
      </c>
      <c r="I32" s="10" t="s">
        <v>63</v>
      </c>
      <c r="J32" s="11">
        <v>-9.6642191185185994E-3</v>
      </c>
      <c r="L32" s="12" t="str">
        <f>_xlfn.XLOOKUP(I32,Sheet!$B$2:$B$900,Sheet!$A$2:$A$900)</f>
        <v>AON</v>
      </c>
      <c r="M32" s="9">
        <f t="shared" si="2"/>
        <v>-9.6642191185185994E-3</v>
      </c>
      <c r="P32" s="15"/>
      <c r="R32" s="10" t="s">
        <v>62</v>
      </c>
      <c r="S32" s="11">
        <v>0.1054583429592952</v>
      </c>
      <c r="V32" s="16"/>
    </row>
    <row r="33" spans="1:22">
      <c r="A33" s="1" t="s">
        <v>64</v>
      </c>
      <c r="B33">
        <v>0.27188640855703178</v>
      </c>
      <c r="C33">
        <v>0.50417978312119016</v>
      </c>
      <c r="D33">
        <v>1.1016130406597739</v>
      </c>
      <c r="E33">
        <v>0.23229337456415841</v>
      </c>
      <c r="F33" s="8">
        <f t="shared" si="0"/>
        <v>-1.01187473340471E-2</v>
      </c>
      <c r="G33" s="8">
        <f t="shared" si="1"/>
        <v>-4.2240298101467101E-2</v>
      </c>
      <c r="I33" s="10" t="s">
        <v>65</v>
      </c>
      <c r="J33" s="11">
        <v>-1.01187473340471E-2</v>
      </c>
      <c r="L33" s="12" t="str">
        <f>_xlfn.XLOOKUP(I33,Sheet!$B$2:$B$900,Sheet!$A$2:$A$900)</f>
        <v>AOS</v>
      </c>
      <c r="M33" s="9">
        <f t="shared" si="2"/>
        <v>-1.01187473340471E-2</v>
      </c>
      <c r="P33" s="15"/>
      <c r="R33" s="10" t="s">
        <v>64</v>
      </c>
      <c r="S33" s="11">
        <v>-4.2240298101467101E-2</v>
      </c>
      <c r="V33" s="16"/>
    </row>
    <row r="34" spans="1:22">
      <c r="A34" s="1" t="s">
        <v>66</v>
      </c>
      <c r="B34">
        <v>0.44298993222340999</v>
      </c>
      <c r="C34">
        <v>0.81046402174990162</v>
      </c>
      <c r="D34">
        <v>1.7957639529155971</v>
      </c>
      <c r="E34">
        <v>0.36747408952649158</v>
      </c>
      <c r="F34" s="8">
        <f t="shared" si="0"/>
        <v>-1.1336447205721301E-2</v>
      </c>
      <c r="G34" s="8">
        <f t="shared" si="1"/>
        <v>-2.3033356896024908</v>
      </c>
      <c r="I34" s="10" t="s">
        <v>67</v>
      </c>
      <c r="J34" s="11">
        <v>-1.1336447205721301E-2</v>
      </c>
      <c r="L34" s="12" t="str">
        <f>_xlfn.XLOOKUP(I34,Sheet!$B$2:$B$900,Sheet!$A$2:$A$900)</f>
        <v>APA</v>
      </c>
      <c r="M34" s="9">
        <f t="shared" si="2"/>
        <v>-1.1336447205721301E-2</v>
      </c>
      <c r="P34" s="15"/>
      <c r="R34" s="10" t="s">
        <v>66</v>
      </c>
      <c r="S34" s="11">
        <v>-2.3033356896024908</v>
      </c>
      <c r="V34" s="16"/>
    </row>
    <row r="35" spans="1:22">
      <c r="A35" s="1" t="s">
        <v>68</v>
      </c>
      <c r="B35">
        <v>0.17952932613208761</v>
      </c>
      <c r="C35">
        <v>0.15008421487538989</v>
      </c>
      <c r="D35">
        <v>0.72692903857245295</v>
      </c>
      <c r="E35">
        <v>-2.944511125669769E-2</v>
      </c>
      <c r="F35" s="8">
        <f t="shared" si="0"/>
        <v>-9.7076874933485994E-3</v>
      </c>
      <c r="G35" s="8">
        <f t="shared" si="1"/>
        <v>0.1300212696204058</v>
      </c>
      <c r="I35" s="10" t="s">
        <v>69</v>
      </c>
      <c r="J35" s="11">
        <v>-9.7076874933485994E-3</v>
      </c>
      <c r="L35" s="12" t="str">
        <f>_xlfn.XLOOKUP(I35,Sheet!$B$2:$B$900,Sheet!$A$2:$A$900)</f>
        <v>APD</v>
      </c>
      <c r="M35" s="9">
        <f t="shared" si="2"/>
        <v>-9.7076874933485994E-3</v>
      </c>
      <c r="P35" s="15"/>
      <c r="R35" s="10" t="s">
        <v>68</v>
      </c>
      <c r="S35" s="11">
        <v>0.1300212696204058</v>
      </c>
      <c r="V35" s="16"/>
    </row>
    <row r="36" spans="1:22">
      <c r="A36" s="1" t="s">
        <v>70</v>
      </c>
      <c r="B36">
        <v>0.31708964534351208</v>
      </c>
      <c r="C36">
        <v>0.32137386599821088</v>
      </c>
      <c r="D36">
        <v>1.2849983233231079</v>
      </c>
      <c r="E36">
        <v>4.2842206546988559E-3</v>
      </c>
      <c r="F36" s="8">
        <f t="shared" si="0"/>
        <v>-9.7791958458565004E-3</v>
      </c>
      <c r="G36" s="8">
        <f t="shared" si="1"/>
        <v>8.4030489343325701E-2</v>
      </c>
      <c r="I36" s="10" t="s">
        <v>71</v>
      </c>
      <c r="J36" s="11">
        <v>-9.7791958458565004E-3</v>
      </c>
      <c r="L36" s="12" t="str">
        <f>_xlfn.XLOOKUP(I36,Sheet!$B$2:$B$900,Sheet!$A$2:$A$900)</f>
        <v>APH</v>
      </c>
      <c r="M36" s="9">
        <f t="shared" si="2"/>
        <v>-9.7791958458565004E-3</v>
      </c>
      <c r="P36" s="15"/>
      <c r="R36" s="10" t="s">
        <v>70</v>
      </c>
      <c r="S36" s="11">
        <v>8.4030489343325701E-2</v>
      </c>
      <c r="V36" s="16"/>
    </row>
    <row r="37" spans="1:22">
      <c r="A37" s="1" t="s">
        <v>72</v>
      </c>
      <c r="B37">
        <v>0.1461925649683658</v>
      </c>
      <c r="C37">
        <v>0.26464503777961501</v>
      </c>
      <c r="D37">
        <v>0.59168493209471407</v>
      </c>
      <c r="E37">
        <v>0.1184524728112492</v>
      </c>
      <c r="F37" s="8">
        <f t="shared" si="0"/>
        <v>-9.7972399812890007E-3</v>
      </c>
      <c r="G37" s="8">
        <f t="shared" si="1"/>
        <v>9.6082995575463306E-2</v>
      </c>
      <c r="I37" s="10" t="s">
        <v>73</v>
      </c>
      <c r="J37" s="11">
        <v>-9.7972399812890007E-3</v>
      </c>
      <c r="L37" s="12" t="str">
        <f>_xlfn.XLOOKUP(I37,Sheet!$B$2:$B$900,Sheet!$A$2:$A$900)</f>
        <v>ARE</v>
      </c>
      <c r="M37" s="9">
        <f t="shared" si="2"/>
        <v>-9.7972399812890007E-3</v>
      </c>
      <c r="P37" s="15"/>
      <c r="R37" s="10" t="s">
        <v>72</v>
      </c>
      <c r="S37" s="11">
        <v>9.6082995575463306E-2</v>
      </c>
      <c r="V37" s="16"/>
    </row>
    <row r="38" spans="1:22">
      <c r="A38" s="1" t="s">
        <v>74</v>
      </c>
      <c r="B38">
        <v>6.9773328219654401E-2</v>
      </c>
      <c r="C38">
        <v>0.13971108660621559</v>
      </c>
      <c r="D38">
        <v>0.28165927180239281</v>
      </c>
      <c r="E38">
        <v>6.9937758386561161E-2</v>
      </c>
      <c r="F38" s="8">
        <f t="shared" si="0"/>
        <v>-9.9563244572658995E-3</v>
      </c>
      <c r="G38" s="8">
        <f t="shared" si="1"/>
        <v>7.4730395028530794E-2</v>
      </c>
      <c r="I38" s="10" t="s">
        <v>75</v>
      </c>
      <c r="J38" s="11">
        <v>-9.9563244572658995E-3</v>
      </c>
      <c r="L38" s="12" t="str">
        <f>_xlfn.XLOOKUP(I38,Sheet!$B$2:$B$900,Sheet!$A$2:$A$900)</f>
        <v>ATO</v>
      </c>
      <c r="M38" s="9">
        <f t="shared" si="2"/>
        <v>-9.9563244572658995E-3</v>
      </c>
      <c r="P38" s="15"/>
      <c r="R38" s="10" t="s">
        <v>74</v>
      </c>
      <c r="S38" s="11">
        <v>7.4730395028530794E-2</v>
      </c>
      <c r="V38" s="16"/>
    </row>
    <row r="39" spans="1:22">
      <c r="A39" s="1" t="s">
        <v>76</v>
      </c>
      <c r="B39">
        <v>0.16567472448320339</v>
      </c>
      <c r="C39">
        <v>0.50198910299305954</v>
      </c>
      <c r="D39">
        <v>0.67072222197722131</v>
      </c>
      <c r="E39">
        <v>0.33631437850985613</v>
      </c>
      <c r="F39" s="8">
        <f t="shared" si="0"/>
        <v>-1.0311069376238E-2</v>
      </c>
      <c r="G39" s="8">
        <f t="shared" si="1"/>
        <v>1.9421131230783401E-2</v>
      </c>
      <c r="I39" s="10" t="s">
        <v>77</v>
      </c>
      <c r="J39" s="11">
        <v>-1.0311069376238E-2</v>
      </c>
      <c r="L39" s="12" t="str">
        <f>_xlfn.XLOOKUP(I39,Sheet!$B$2:$B$900,Sheet!$A$2:$A$900)</f>
        <v>AVB</v>
      </c>
      <c r="M39" s="9">
        <f t="shared" si="2"/>
        <v>-1.0311069376238E-2</v>
      </c>
      <c r="P39" s="15"/>
      <c r="R39" s="10" t="s">
        <v>76</v>
      </c>
      <c r="S39" s="11">
        <v>1.9421131230783401E-2</v>
      </c>
      <c r="V39" s="16"/>
    </row>
    <row r="40" spans="1:22">
      <c r="A40" s="1" t="s">
        <v>78</v>
      </c>
      <c r="B40">
        <v>0.26873599811638638</v>
      </c>
      <c r="C40">
        <v>0.37631635214621179</v>
      </c>
      <c r="D40">
        <v>1.0888321216319561</v>
      </c>
      <c r="E40">
        <v>0.10758035402982551</v>
      </c>
      <c r="F40" s="8">
        <f t="shared" si="0"/>
        <v>-9.554900953408E-3</v>
      </c>
      <c r="G40" s="8">
        <f t="shared" si="1"/>
        <v>8.9366765435510198E-2</v>
      </c>
      <c r="I40" s="10" t="s">
        <v>79</v>
      </c>
      <c r="J40" s="11">
        <v>-9.554900953408E-3</v>
      </c>
      <c r="L40" s="12" t="str">
        <f>_xlfn.XLOOKUP(I40,Sheet!$B$2:$B$900,Sheet!$A$2:$A$900)</f>
        <v>AVY</v>
      </c>
      <c r="M40" s="9">
        <f t="shared" si="2"/>
        <v>-9.554900953408E-3</v>
      </c>
      <c r="P40" s="15"/>
      <c r="R40" s="10" t="s">
        <v>78</v>
      </c>
      <c r="S40" s="11">
        <v>8.9366765435510198E-2</v>
      </c>
      <c r="V40" s="16"/>
    </row>
    <row r="41" spans="1:22">
      <c r="A41" s="1" t="s">
        <v>80</v>
      </c>
      <c r="B41">
        <v>0.12749879410902001</v>
      </c>
      <c r="C41">
        <v>0.24350967097834639</v>
      </c>
      <c r="D41">
        <v>0.51584606088118068</v>
      </c>
      <c r="E41">
        <v>0.1160108768693264</v>
      </c>
      <c r="F41" s="8">
        <f t="shared" si="0"/>
        <v>-9.4593673380233001E-3</v>
      </c>
      <c r="G41" s="8">
        <f t="shared" si="1"/>
        <v>0.1317169953462172</v>
      </c>
      <c r="I41" s="10" t="s">
        <v>81</v>
      </c>
      <c r="J41" s="11">
        <v>-9.4593673380233001E-3</v>
      </c>
      <c r="L41" s="12" t="str">
        <f>_xlfn.XLOOKUP(I41,Sheet!$B$2:$B$900,Sheet!$A$2:$A$900)</f>
        <v>AWK</v>
      </c>
      <c r="M41" s="9">
        <f t="shared" si="2"/>
        <v>-9.4593673380233001E-3</v>
      </c>
      <c r="P41" s="15"/>
      <c r="R41" s="10" t="s">
        <v>80</v>
      </c>
      <c r="S41" s="11">
        <v>0.1317169953462172</v>
      </c>
      <c r="V41" s="16"/>
    </row>
    <row r="42" spans="1:22">
      <c r="A42" s="1" t="s">
        <v>82</v>
      </c>
      <c r="B42">
        <v>0.29904471543588268</v>
      </c>
      <c r="C42">
        <v>0.34761819970037972</v>
      </c>
      <c r="D42">
        <v>1.211791738861431</v>
      </c>
      <c r="E42">
        <v>4.857348426449698E-2</v>
      </c>
      <c r="F42" s="8">
        <f t="shared" si="0"/>
        <v>-8.5386980511024998E-3</v>
      </c>
      <c r="G42" s="8">
        <f t="shared" si="1"/>
        <v>0.18518686213707919</v>
      </c>
      <c r="I42" s="10" t="s">
        <v>83</v>
      </c>
      <c r="J42" s="11">
        <v>-8.5386980511024998E-3</v>
      </c>
      <c r="L42" s="12" t="str">
        <f>_xlfn.XLOOKUP(I42,Sheet!$B$2:$B$900,Sheet!$A$2:$A$900)</f>
        <v>AXON</v>
      </c>
      <c r="M42" s="9">
        <f t="shared" si="2"/>
        <v>-8.5386980511024998E-3</v>
      </c>
      <c r="P42" s="15"/>
      <c r="R42" s="10" t="s">
        <v>82</v>
      </c>
      <c r="S42" s="11">
        <v>0.18518686213707919</v>
      </c>
      <c r="V42" s="16"/>
    </row>
    <row r="43" spans="1:22">
      <c r="A43" s="1" t="s">
        <v>84</v>
      </c>
      <c r="B43">
        <v>0.28235365722099542</v>
      </c>
      <c r="C43">
        <v>0.35323746789941252</v>
      </c>
      <c r="D43">
        <v>1.144077684597008</v>
      </c>
      <c r="E43">
        <v>7.0883810678417036E-2</v>
      </c>
      <c r="F43" s="8">
        <f t="shared" si="0"/>
        <v>-1.00140674551075E-2</v>
      </c>
      <c r="G43" s="8">
        <f t="shared" si="1"/>
        <v>7.0694893987819904E-2</v>
      </c>
      <c r="I43" s="10" t="s">
        <v>85</v>
      </c>
      <c r="J43" s="11">
        <v>-1.00140674551075E-2</v>
      </c>
      <c r="L43" s="12" t="str">
        <f>_xlfn.XLOOKUP(I43,Sheet!$B$2:$B$900,Sheet!$A$2:$A$900)</f>
        <v>AXP</v>
      </c>
      <c r="M43" s="9">
        <f t="shared" si="2"/>
        <v>-1.00140674551075E-2</v>
      </c>
      <c r="P43" s="15"/>
      <c r="R43" s="10" t="s">
        <v>84</v>
      </c>
      <c r="S43" s="11">
        <v>7.0694893987819904E-2</v>
      </c>
      <c r="V43" s="16"/>
    </row>
    <row r="44" spans="1:22">
      <c r="A44" s="1" t="s">
        <v>86</v>
      </c>
      <c r="B44">
        <v>0.1910465680626339</v>
      </c>
      <c r="C44">
        <v>0.59659832323453121</v>
      </c>
      <c r="D44">
        <v>0.77365340649574588</v>
      </c>
      <c r="E44">
        <v>0.40555175517189729</v>
      </c>
      <c r="F44" s="8">
        <f t="shared" si="0"/>
        <v>-9.8622534912277994E-3</v>
      </c>
      <c r="G44" s="8">
        <f t="shared" si="1"/>
        <v>8.0079142326500999E-2</v>
      </c>
      <c r="I44" s="10" t="s">
        <v>87</v>
      </c>
      <c r="J44" s="11">
        <v>-9.8622534912277994E-3</v>
      </c>
      <c r="L44" s="12" t="str">
        <f>_xlfn.XLOOKUP(I44,Sheet!$B$2:$B$900,Sheet!$A$2:$A$900)</f>
        <v>AZO</v>
      </c>
      <c r="M44" s="9">
        <f t="shared" si="2"/>
        <v>-9.8622534912277994E-3</v>
      </c>
      <c r="P44" s="15"/>
      <c r="R44" s="10" t="s">
        <v>86</v>
      </c>
      <c r="S44" s="11">
        <v>8.0079142326500999E-2</v>
      </c>
      <c r="V44" s="16"/>
    </row>
    <row r="45" spans="1:22">
      <c r="A45" s="1" t="s">
        <v>88</v>
      </c>
      <c r="B45">
        <v>0.36430551451939752</v>
      </c>
      <c r="C45">
        <v>2.4449746618341321E-3</v>
      </c>
      <c r="D45">
        <v>1.4765486664083729</v>
      </c>
      <c r="E45">
        <v>-0.36186053985756339</v>
      </c>
      <c r="F45" s="8">
        <f t="shared" si="0"/>
        <v>-1.00469328512567E-2</v>
      </c>
      <c r="G45" s="8">
        <f t="shared" si="1"/>
        <v>3.4486659224875001E-3</v>
      </c>
      <c r="I45" s="10" t="s">
        <v>89</v>
      </c>
      <c r="J45" s="11">
        <v>-1.00469328512567E-2</v>
      </c>
      <c r="L45" s="12" t="str">
        <f>_xlfn.XLOOKUP(I45,Sheet!$B$2:$B$900,Sheet!$A$2:$A$900)</f>
        <v>BA</v>
      </c>
      <c r="M45" s="9">
        <f t="shared" si="2"/>
        <v>-1.00469328512567E-2</v>
      </c>
      <c r="P45" s="15"/>
      <c r="R45" s="10" t="s">
        <v>88</v>
      </c>
      <c r="S45" s="11">
        <v>3.4486659224875001E-3</v>
      </c>
      <c r="V45" s="16"/>
    </row>
    <row r="46" spans="1:22">
      <c r="A46" s="1" t="s">
        <v>90</v>
      </c>
      <c r="B46">
        <v>0.22496830992940259</v>
      </c>
      <c r="C46">
        <v>0.43561666535398169</v>
      </c>
      <c r="D46">
        <v>0.91127072469917536</v>
      </c>
      <c r="E46">
        <v>0.2106483554245791</v>
      </c>
      <c r="F46" s="8">
        <f t="shared" si="0"/>
        <v>-1.01663762198219E-2</v>
      </c>
      <c r="G46" s="8">
        <f t="shared" si="1"/>
        <v>3.23439747878232E-2</v>
      </c>
      <c r="I46" s="10" t="s">
        <v>91</v>
      </c>
      <c r="J46" s="11">
        <v>-1.01663762198219E-2</v>
      </c>
      <c r="L46" s="12" t="str">
        <f>_xlfn.XLOOKUP(I46,Sheet!$B$2:$B$900,Sheet!$A$2:$A$900)</f>
        <v>BAC</v>
      </c>
      <c r="M46" s="9">
        <f t="shared" si="2"/>
        <v>-1.01663762198219E-2</v>
      </c>
      <c r="P46" s="15"/>
      <c r="R46" s="10" t="s">
        <v>90</v>
      </c>
      <c r="S46" s="11">
        <v>3.23439747878232E-2</v>
      </c>
      <c r="V46" s="16"/>
    </row>
    <row r="47" spans="1:22">
      <c r="A47" s="1" t="s">
        <v>92</v>
      </c>
      <c r="B47">
        <v>0.12570960753151511</v>
      </c>
      <c r="C47">
        <v>6.533904470739349E-2</v>
      </c>
      <c r="D47">
        <v>0.50858749911484025</v>
      </c>
      <c r="E47">
        <v>-6.0370562824121621E-2</v>
      </c>
      <c r="F47" s="8">
        <f t="shared" si="0"/>
        <v>-9.3905152251895999E-3</v>
      </c>
      <c r="G47" s="8">
        <f t="shared" si="1"/>
        <v>0.15138232087999789</v>
      </c>
      <c r="I47" s="10" t="s">
        <v>93</v>
      </c>
      <c r="J47" s="11">
        <v>-9.3905152251895999E-3</v>
      </c>
      <c r="L47" s="12" t="str">
        <f>_xlfn.XLOOKUP(I47,Sheet!$B$2:$B$900,Sheet!$A$2:$A$900)</f>
        <v>BALL</v>
      </c>
      <c r="M47" s="9">
        <f t="shared" si="2"/>
        <v>-9.3905152251895999E-3</v>
      </c>
      <c r="P47" s="15"/>
      <c r="R47" s="10" t="s">
        <v>92</v>
      </c>
      <c r="S47" s="11">
        <v>0.15138232087999789</v>
      </c>
      <c r="V47" s="16"/>
    </row>
    <row r="48" spans="1:22">
      <c r="A48" s="1" t="s">
        <v>94</v>
      </c>
      <c r="B48">
        <v>8.7269291251286935E-2</v>
      </c>
      <c r="C48">
        <v>9.8408770395211009E-2</v>
      </c>
      <c r="D48">
        <v>0.3526387492495211</v>
      </c>
      <c r="E48">
        <v>1.113947914392407E-2</v>
      </c>
      <c r="F48" s="8">
        <f t="shared" si="0"/>
        <v>-9.7087412347430999E-3</v>
      </c>
      <c r="G48" s="8">
        <f t="shared" si="1"/>
        <v>9.4247456713328306E-2</v>
      </c>
      <c r="I48" s="10" t="s">
        <v>95</v>
      </c>
      <c r="J48" s="11">
        <v>-9.7087412347430999E-3</v>
      </c>
      <c r="L48" s="12" t="str">
        <f>_xlfn.XLOOKUP(I48,Sheet!$B$2:$B$900,Sheet!$A$2:$A$900)</f>
        <v>BAX</v>
      </c>
      <c r="M48" s="9">
        <f t="shared" si="2"/>
        <v>-9.7087412347430999E-3</v>
      </c>
      <c r="P48" s="15"/>
      <c r="R48" s="10" t="s">
        <v>94</v>
      </c>
      <c r="S48" s="11">
        <v>9.4247456713328306E-2</v>
      </c>
      <c r="V48" s="16"/>
    </row>
    <row r="49" spans="1:22">
      <c r="A49" s="1" t="s">
        <v>96</v>
      </c>
      <c r="B49">
        <v>0.37875019927999398</v>
      </c>
      <c r="C49">
        <v>0.94029236842751385</v>
      </c>
      <c r="D49">
        <v>1.5351493947216379</v>
      </c>
      <c r="E49">
        <v>0.56154216914751987</v>
      </c>
      <c r="F49" s="8">
        <f t="shared" si="0"/>
        <v>-1.04455292091894E-2</v>
      </c>
      <c r="G49" s="8">
        <f t="shared" si="1"/>
        <v>-0.43771189093491969</v>
      </c>
      <c r="I49" s="10" t="s">
        <v>97</v>
      </c>
      <c r="J49" s="11">
        <v>-1.04455292091894E-2</v>
      </c>
      <c r="L49" s="12" t="str">
        <f>_xlfn.XLOOKUP(I49,Sheet!$B$2:$B$900,Sheet!$A$2:$A$900)</f>
        <v>BBWI</v>
      </c>
      <c r="M49" s="9">
        <f t="shared" si="2"/>
        <v>-1.04455292091894E-2</v>
      </c>
      <c r="P49" s="15"/>
      <c r="R49" s="10" t="s">
        <v>96</v>
      </c>
      <c r="S49" s="11">
        <v>-0.43771189093491969</v>
      </c>
      <c r="V49" s="16"/>
    </row>
    <row r="50" spans="1:22">
      <c r="A50" s="1" t="s">
        <v>98</v>
      </c>
      <c r="B50">
        <v>0.2629017835614651</v>
      </c>
      <c r="C50">
        <v>0.1002181808611802</v>
      </c>
      <c r="D50">
        <v>1.065163261582696</v>
      </c>
      <c r="E50">
        <v>-0.1626836027002849</v>
      </c>
      <c r="F50" s="8">
        <f t="shared" si="0"/>
        <v>-9.4176439715385005E-3</v>
      </c>
      <c r="G50" s="8">
        <f t="shared" si="1"/>
        <v>0.12565258057277151</v>
      </c>
      <c r="I50" s="10" t="s">
        <v>99</v>
      </c>
      <c r="J50" s="11">
        <v>-9.4176439715385005E-3</v>
      </c>
      <c r="L50" s="12" t="str">
        <f>_xlfn.XLOOKUP(I50,Sheet!$B$2:$B$900,Sheet!$A$2:$A$900)</f>
        <v>BBY</v>
      </c>
      <c r="M50" s="9">
        <f t="shared" si="2"/>
        <v>-9.4176439715385005E-3</v>
      </c>
      <c r="P50" s="15"/>
      <c r="R50" s="10" t="s">
        <v>98</v>
      </c>
      <c r="S50" s="11">
        <v>0.12565258057277151</v>
      </c>
      <c r="V50" s="16"/>
    </row>
    <row r="51" spans="1:22">
      <c r="A51" s="1" t="s">
        <v>100</v>
      </c>
      <c r="B51">
        <v>5.3757413502059467E-2</v>
      </c>
      <c r="C51">
        <v>3.5425739517572441E-2</v>
      </c>
      <c r="D51">
        <v>0.21668421124486109</v>
      </c>
      <c r="E51">
        <v>-1.833167398448703E-2</v>
      </c>
      <c r="F51" s="8">
        <f t="shared" si="0"/>
        <v>-9.8079488016963E-3</v>
      </c>
      <c r="G51" s="8">
        <f t="shared" si="1"/>
        <v>6.4933516187420701E-2</v>
      </c>
      <c r="I51" s="10" t="s">
        <v>101</v>
      </c>
      <c r="J51" s="11">
        <v>-9.8079488016963E-3</v>
      </c>
      <c r="L51" s="12" t="str">
        <f>_xlfn.XLOOKUP(I51,Sheet!$B$2:$B$900,Sheet!$A$2:$A$900)</f>
        <v>BDX</v>
      </c>
      <c r="M51" s="9">
        <f t="shared" si="2"/>
        <v>-9.8079488016963E-3</v>
      </c>
      <c r="P51" s="15"/>
      <c r="R51" s="10" t="s">
        <v>100</v>
      </c>
      <c r="S51" s="11">
        <v>6.4933516187420701E-2</v>
      </c>
      <c r="V51" s="16"/>
    </row>
    <row r="52" spans="1:22">
      <c r="A52" s="1" t="s">
        <v>102</v>
      </c>
      <c r="B52">
        <v>0.3750369718302774</v>
      </c>
      <c r="C52">
        <v>0.39251398322726733</v>
      </c>
      <c r="D52">
        <v>1.5200851799912629</v>
      </c>
      <c r="E52">
        <v>1.7477011396989869E-2</v>
      </c>
      <c r="F52" s="8">
        <f t="shared" si="0"/>
        <v>-1.06827133033585E-2</v>
      </c>
      <c r="G52" s="8">
        <f t="shared" si="1"/>
        <v>-0.23453051012781451</v>
      </c>
      <c r="I52" s="10" t="s">
        <v>103</v>
      </c>
      <c r="J52" s="11">
        <v>-1.06827133033585E-2</v>
      </c>
      <c r="L52" s="12" t="str">
        <f>_xlfn.XLOOKUP(I52,Sheet!$B$2:$B$900,Sheet!$A$2:$A$900)</f>
        <v>BEN</v>
      </c>
      <c r="M52" s="9">
        <f t="shared" si="2"/>
        <v>-1.06827133033585E-2</v>
      </c>
      <c r="P52" s="15"/>
      <c r="R52" s="10" t="s">
        <v>102</v>
      </c>
      <c r="S52" s="11">
        <v>-0.23453051012781451</v>
      </c>
      <c r="V52" s="16"/>
    </row>
    <row r="53" spans="1:22">
      <c r="A53" s="1" t="s">
        <v>104</v>
      </c>
      <c r="B53">
        <v>0.2391314027141907</v>
      </c>
      <c r="C53">
        <v>0.41403539668261458</v>
      </c>
      <c r="D53">
        <v>0.96872906083545451</v>
      </c>
      <c r="E53">
        <v>0.1749039939684239</v>
      </c>
      <c r="F53" s="8">
        <f t="shared" si="0"/>
        <v>-1.02444293686171E-2</v>
      </c>
      <c r="G53" s="8">
        <f t="shared" si="1"/>
        <v>-0.15091442220007531</v>
      </c>
      <c r="I53" s="10" t="s">
        <v>105</v>
      </c>
      <c r="J53" s="11">
        <v>-1.02444293686171E-2</v>
      </c>
      <c r="L53" s="12" t="str">
        <f>_xlfn.XLOOKUP(I53,Sheet!$B$2:$B$900,Sheet!$A$2:$A$900)</f>
        <v>BG</v>
      </c>
      <c r="M53" s="9">
        <f t="shared" si="2"/>
        <v>-1.02444293686171E-2</v>
      </c>
      <c r="P53" s="15"/>
      <c r="R53" s="10" t="s">
        <v>104</v>
      </c>
      <c r="S53" s="11">
        <v>-0.15091442220007531</v>
      </c>
      <c r="V53" s="16"/>
    </row>
    <row r="54" spans="1:22">
      <c r="A54" s="1" t="s">
        <v>106</v>
      </c>
      <c r="B54">
        <v>8.4407896096022894E-2</v>
      </c>
      <c r="C54">
        <v>8.5232459939181715E-2</v>
      </c>
      <c r="D54">
        <v>0.34103033806785688</v>
      </c>
      <c r="E54">
        <v>8.2456384315882092E-4</v>
      </c>
      <c r="F54" s="8">
        <f t="shared" si="0"/>
        <v>-1.027611603559E-2</v>
      </c>
      <c r="G54" s="8">
        <f t="shared" si="1"/>
        <v>-2.24837312198162E-2</v>
      </c>
      <c r="I54" s="10" t="s">
        <v>107</v>
      </c>
      <c r="J54" s="11">
        <v>-1.027611603559E-2</v>
      </c>
      <c r="L54" s="12" t="str">
        <f>_xlfn.XLOOKUP(I54,Sheet!$B$2:$B$900,Sheet!$A$2:$A$900)</f>
        <v>BIIB</v>
      </c>
      <c r="M54" s="9">
        <f t="shared" si="2"/>
        <v>-1.027611603559E-2</v>
      </c>
      <c r="P54" s="15"/>
      <c r="R54" s="10" t="s">
        <v>106</v>
      </c>
      <c r="S54" s="11">
        <v>-2.24837312198162E-2</v>
      </c>
      <c r="V54" s="16"/>
    </row>
    <row r="55" spans="1:22">
      <c r="A55" s="1" t="s">
        <v>108</v>
      </c>
      <c r="B55">
        <v>0.1814428857542279</v>
      </c>
      <c r="C55">
        <v>0.29235968621470942</v>
      </c>
      <c r="D55">
        <v>0.73469217009015642</v>
      </c>
      <c r="E55">
        <v>0.1109168004604815</v>
      </c>
      <c r="F55" s="8">
        <f t="shared" si="0"/>
        <v>-9.1333749258684007E-3</v>
      </c>
      <c r="G55" s="8">
        <f t="shared" si="1"/>
        <v>0.131338398053958</v>
      </c>
      <c r="I55" s="10" t="s">
        <v>109</v>
      </c>
      <c r="J55" s="11">
        <v>-9.1333749258684007E-3</v>
      </c>
      <c r="L55" s="12" t="str">
        <f>_xlfn.XLOOKUP(I55,Sheet!$B$2:$B$900,Sheet!$A$2:$A$900)</f>
        <v>BIO</v>
      </c>
      <c r="M55" s="9">
        <f t="shared" si="2"/>
        <v>-9.1333749258684007E-3</v>
      </c>
      <c r="P55" s="15"/>
      <c r="R55" s="10" t="s">
        <v>108</v>
      </c>
      <c r="S55" s="11">
        <v>0.131338398053958</v>
      </c>
      <c r="V55" s="16"/>
    </row>
    <row r="56" spans="1:22">
      <c r="A56" s="1" t="s">
        <v>110</v>
      </c>
      <c r="B56">
        <v>0.2036263030716525</v>
      </c>
      <c r="C56">
        <v>0.37362094433633891</v>
      </c>
      <c r="D56">
        <v>0.82468820896698614</v>
      </c>
      <c r="E56">
        <v>0.1699946412646863</v>
      </c>
      <c r="F56" s="8">
        <f t="shared" si="0"/>
        <v>-1.0467171810352E-2</v>
      </c>
      <c r="G56" s="8">
        <f t="shared" si="1"/>
        <v>-7.3442621566596894E-2</v>
      </c>
      <c r="I56" s="10" t="s">
        <v>111</v>
      </c>
      <c r="J56" s="11">
        <v>-1.0467171810352E-2</v>
      </c>
      <c r="L56" s="12" t="str">
        <f>_xlfn.XLOOKUP(I56,Sheet!$B$2:$B$900,Sheet!$A$2:$A$900)</f>
        <v>BK</v>
      </c>
      <c r="M56" s="9">
        <f t="shared" si="2"/>
        <v>-1.0467171810352E-2</v>
      </c>
      <c r="P56" s="15"/>
      <c r="R56" s="10" t="s">
        <v>110</v>
      </c>
      <c r="S56" s="11">
        <v>-7.3442621566596894E-2</v>
      </c>
      <c r="V56" s="16"/>
    </row>
    <row r="57" spans="1:22">
      <c r="A57" s="1" t="s">
        <v>112</v>
      </c>
      <c r="B57">
        <v>0.34814945214328019</v>
      </c>
      <c r="C57">
        <v>0.12953404701207319</v>
      </c>
      <c r="D57">
        <v>1.4110050399737091</v>
      </c>
      <c r="E57">
        <v>-0.218615405131207</v>
      </c>
      <c r="F57" s="8">
        <f t="shared" si="0"/>
        <v>-1.00027165016029E-2</v>
      </c>
      <c r="G57" s="8">
        <f t="shared" si="1"/>
        <v>-4.6368519848048999E-3</v>
      </c>
      <c r="I57" s="10" t="s">
        <v>113</v>
      </c>
      <c r="J57" s="11">
        <v>-1.00027165016029E-2</v>
      </c>
      <c r="L57" s="12" t="str">
        <f>_xlfn.XLOOKUP(I57,Sheet!$B$2:$B$900,Sheet!$A$2:$A$900)</f>
        <v>BKNG</v>
      </c>
      <c r="M57" s="9">
        <f t="shared" si="2"/>
        <v>-1.00027165016029E-2</v>
      </c>
      <c r="P57" s="15"/>
      <c r="R57" s="10" t="s">
        <v>112</v>
      </c>
      <c r="S57" s="11">
        <v>-4.6368519848048999E-3</v>
      </c>
      <c r="V57" s="16"/>
    </row>
    <row r="58" spans="1:22">
      <c r="A58" s="1" t="s">
        <v>114</v>
      </c>
      <c r="B58">
        <v>0.27788437030030738</v>
      </c>
      <c r="C58">
        <v>0.24460792566482259</v>
      </c>
      <c r="D58">
        <v>1.1259462076604041</v>
      </c>
      <c r="E58">
        <v>-3.3276444635484848E-2</v>
      </c>
      <c r="F58" s="8">
        <f t="shared" si="0"/>
        <v>-1.1050740860747799E-2</v>
      </c>
      <c r="G58" s="8">
        <f t="shared" si="1"/>
        <v>-0.55040571446647779</v>
      </c>
      <c r="I58" s="10" t="s">
        <v>115</v>
      </c>
      <c r="J58" s="11">
        <v>-1.1050740860747799E-2</v>
      </c>
      <c r="L58" s="12" t="str">
        <f>_xlfn.XLOOKUP(I58,Sheet!$B$2:$B$900,Sheet!$A$2:$A$900)</f>
        <v>BKR</v>
      </c>
      <c r="M58" s="9">
        <f t="shared" si="2"/>
        <v>-1.1050740860747799E-2</v>
      </c>
      <c r="P58" s="15"/>
      <c r="R58" s="10" t="s">
        <v>114</v>
      </c>
      <c r="S58" s="11">
        <v>-0.55040571446647779</v>
      </c>
      <c r="V58" s="16"/>
    </row>
    <row r="59" spans="1:22">
      <c r="A59" s="1" t="s">
        <v>116</v>
      </c>
      <c r="B59">
        <v>0.42652006694624339</v>
      </c>
      <c r="C59">
        <v>0.8141827374573587</v>
      </c>
      <c r="D59">
        <v>1.728947257607981</v>
      </c>
      <c r="E59">
        <v>0.3876626705111153</v>
      </c>
      <c r="F59" s="8">
        <f t="shared" si="0"/>
        <v>-9.0951838545419994E-3</v>
      </c>
      <c r="G59" s="8">
        <f t="shared" si="1"/>
        <v>0.120119084526448</v>
      </c>
      <c r="I59" s="10" t="s">
        <v>117</v>
      </c>
      <c r="J59" s="11">
        <v>-9.0951838545419994E-3</v>
      </c>
      <c r="L59" s="12" t="str">
        <f>_xlfn.XLOOKUP(I59,Sheet!$B$2:$B$900,Sheet!$A$2:$A$900)</f>
        <v>BLDR</v>
      </c>
      <c r="M59" s="9">
        <f t="shared" si="2"/>
        <v>-9.0951838545419994E-3</v>
      </c>
      <c r="P59" s="15"/>
      <c r="R59" s="10" t="s">
        <v>116</v>
      </c>
      <c r="S59" s="11">
        <v>0.120119084526448</v>
      </c>
      <c r="V59" s="16"/>
    </row>
    <row r="60" spans="1:22">
      <c r="A60" s="1" t="s">
        <v>118</v>
      </c>
      <c r="B60">
        <v>0.32495607403040949</v>
      </c>
      <c r="C60">
        <v>0.28324159890128892</v>
      </c>
      <c r="D60">
        <v>1.31691168508328</v>
      </c>
      <c r="E60">
        <v>-4.1714475129120632E-2</v>
      </c>
      <c r="F60" s="8">
        <f t="shared" si="0"/>
        <v>-9.8060979892567995E-3</v>
      </c>
      <c r="G60" s="8">
        <f t="shared" si="1"/>
        <v>7.0045710541215805E-2</v>
      </c>
      <c r="I60" s="10" t="s">
        <v>119</v>
      </c>
      <c r="J60" s="11">
        <v>-9.8060979892567995E-3</v>
      </c>
      <c r="L60" s="12" t="str">
        <f>_xlfn.XLOOKUP(I60,Sheet!$B$2:$B$900,Sheet!$A$2:$A$900)</f>
        <v>BLK</v>
      </c>
      <c r="M60" s="9">
        <f t="shared" si="2"/>
        <v>-9.8060979892567995E-3</v>
      </c>
      <c r="P60" s="15"/>
      <c r="R60" s="10" t="s">
        <v>118</v>
      </c>
      <c r="S60" s="11">
        <v>7.0045710541215805E-2</v>
      </c>
      <c r="V60" s="16"/>
    </row>
    <row r="61" spans="1:22">
      <c r="A61" s="1" t="s">
        <v>120</v>
      </c>
      <c r="B61">
        <v>8.9591289832632148E-2</v>
      </c>
      <c r="C61">
        <v>4.5724699971012028E-2</v>
      </c>
      <c r="D61">
        <v>0.36205887923258478</v>
      </c>
      <c r="E61">
        <v>-4.386658986162012E-2</v>
      </c>
      <c r="F61" s="8">
        <f t="shared" si="0"/>
        <v>-1.0089833504361E-2</v>
      </c>
      <c r="G61" s="8">
        <f t="shared" si="1"/>
        <v>3.2739300838768803E-2</v>
      </c>
      <c r="I61" s="10" t="s">
        <v>121</v>
      </c>
      <c r="J61" s="11">
        <v>-1.0089833504361E-2</v>
      </c>
      <c r="L61" s="12" t="str">
        <f>_xlfn.XLOOKUP(I61,Sheet!$B$2:$B$900,Sheet!$A$2:$A$900)</f>
        <v>BMY</v>
      </c>
      <c r="M61" s="9">
        <f t="shared" si="2"/>
        <v>-1.0089833504361E-2</v>
      </c>
      <c r="P61" s="15"/>
      <c r="R61" s="10" t="s">
        <v>120</v>
      </c>
      <c r="S61" s="11">
        <v>3.2739300838768803E-2</v>
      </c>
      <c r="V61" s="16"/>
    </row>
    <row r="62" spans="1:22">
      <c r="A62" s="1" t="s">
        <v>122</v>
      </c>
      <c r="B62">
        <v>0.23091785784256499</v>
      </c>
      <c r="C62">
        <v>0.2118597267706501</v>
      </c>
      <c r="D62">
        <v>0.93540748134180285</v>
      </c>
      <c r="E62">
        <v>-1.9058131071914869E-2</v>
      </c>
      <c r="F62" s="8">
        <f t="shared" si="0"/>
        <v>-9.4633681187647999E-3</v>
      </c>
      <c r="G62" s="8">
        <f t="shared" si="1"/>
        <v>0.1138602217895255</v>
      </c>
      <c r="I62" s="10" t="s">
        <v>123</v>
      </c>
      <c r="J62" s="11">
        <v>-9.4633681187647999E-3</v>
      </c>
      <c r="L62" s="12" t="str">
        <f>_xlfn.XLOOKUP(I62,Sheet!$B$2:$B$900,Sheet!$A$2:$A$900)</f>
        <v>BR</v>
      </c>
      <c r="M62" s="9">
        <f t="shared" si="2"/>
        <v>-9.4633681187647999E-3</v>
      </c>
      <c r="P62" s="15"/>
      <c r="R62" s="10" t="s">
        <v>122</v>
      </c>
      <c r="S62" s="11">
        <v>0.1138602217895255</v>
      </c>
      <c r="V62" s="16"/>
    </row>
    <row r="63" spans="1:22">
      <c r="A63" s="1" t="s">
        <v>124</v>
      </c>
      <c r="B63">
        <v>0.22881483766329719</v>
      </c>
      <c r="C63">
        <v>0.42109682073533011</v>
      </c>
      <c r="D63">
        <v>0.92687572615260216</v>
      </c>
      <c r="E63">
        <v>0.1922819830720329</v>
      </c>
      <c r="F63" s="8">
        <f t="shared" si="0"/>
        <v>-9.6133854650469995E-3</v>
      </c>
      <c r="G63" s="8">
        <f t="shared" si="1"/>
        <v>0.1392399296726822</v>
      </c>
      <c r="I63" s="10" t="s">
        <v>125</v>
      </c>
      <c r="J63" s="11">
        <v>-9.6133854650469995E-3</v>
      </c>
      <c r="L63" s="12" t="str">
        <f>_xlfn.XLOOKUP(I63,Sheet!$B$2:$B$900,Sheet!$A$2:$A$900)</f>
        <v>BRO</v>
      </c>
      <c r="M63" s="9">
        <f t="shared" si="2"/>
        <v>-9.6133854650469995E-3</v>
      </c>
      <c r="P63" s="15"/>
      <c r="R63" s="10" t="s">
        <v>124</v>
      </c>
      <c r="S63" s="11">
        <v>0.1392399296726822</v>
      </c>
      <c r="V63" s="16"/>
    </row>
    <row r="64" spans="1:22">
      <c r="A64" s="1" t="s">
        <v>126</v>
      </c>
      <c r="B64">
        <v>0.22555647061976841</v>
      </c>
      <c r="C64">
        <v>0.19345554624771169</v>
      </c>
      <c r="D64">
        <v>0.91365683733450909</v>
      </c>
      <c r="E64">
        <v>-3.2100924372056749E-2</v>
      </c>
      <c r="F64" s="8">
        <f t="shared" si="0"/>
        <v>-9.9393920741297995E-3</v>
      </c>
      <c r="G64" s="8">
        <f t="shared" si="1"/>
        <v>9.1037291812165605E-2</v>
      </c>
      <c r="I64" s="10" t="s">
        <v>127</v>
      </c>
      <c r="J64" s="11">
        <v>-9.9393920741297995E-3</v>
      </c>
      <c r="L64" s="12" t="str">
        <f>_xlfn.XLOOKUP(I64,Sheet!$B$2:$B$900,Sheet!$A$2:$A$900)</f>
        <v>BSX</v>
      </c>
      <c r="M64" s="9">
        <f t="shared" si="2"/>
        <v>-9.9393920741297995E-3</v>
      </c>
      <c r="P64" s="15"/>
      <c r="R64" s="10" t="s">
        <v>126</v>
      </c>
      <c r="S64" s="11">
        <v>9.1037291812165605E-2</v>
      </c>
      <c r="V64" s="16"/>
    </row>
    <row r="65" spans="1:22">
      <c r="A65" s="1" t="s">
        <v>128</v>
      </c>
      <c r="B65">
        <v>0.24179315508139371</v>
      </c>
      <c r="C65">
        <v>0.2234354186785483</v>
      </c>
      <c r="D65">
        <v>0.97952753999182551</v>
      </c>
      <c r="E65">
        <v>-1.835773640284533E-2</v>
      </c>
      <c r="F65" s="8">
        <f t="shared" si="0"/>
        <v>-1.03523382281495E-2</v>
      </c>
      <c r="G65" s="8">
        <f t="shared" si="1"/>
        <v>-7.6474076490792797E-2</v>
      </c>
      <c r="I65" s="10" t="s">
        <v>129</v>
      </c>
      <c r="J65" s="11">
        <v>-1.03523382281495E-2</v>
      </c>
      <c r="L65" s="12" t="str">
        <f>_xlfn.XLOOKUP(I65,Sheet!$B$2:$B$900,Sheet!$A$2:$A$900)</f>
        <v>BWA</v>
      </c>
      <c r="M65" s="9">
        <f t="shared" si="2"/>
        <v>-1.03523382281495E-2</v>
      </c>
      <c r="P65" s="15"/>
      <c r="R65" s="10" t="s">
        <v>128</v>
      </c>
      <c r="S65" s="11">
        <v>-7.6474076490792797E-2</v>
      </c>
      <c r="V65" s="16"/>
    </row>
    <row r="66" spans="1:22">
      <c r="A66" s="1" t="s">
        <v>130</v>
      </c>
      <c r="B66">
        <v>0.32865160364692569</v>
      </c>
      <c r="C66">
        <v>0.77235127725954666</v>
      </c>
      <c r="D66">
        <v>1.331904101367908</v>
      </c>
      <c r="E66">
        <v>0.44369967361262092</v>
      </c>
      <c r="F66" s="8">
        <f t="shared" ref="F66:F129" si="3">_xlfn.XLOOKUP(A66,$L$2:$L$900,$M$2:$M$900)</f>
        <v>-9.4500103879238007E-3</v>
      </c>
      <c r="G66" s="8">
        <f t="shared" ref="G66:G129" si="4">_xlfn.XLOOKUP(A66,$R$2:$R$900,$S$2:$S$900)</f>
        <v>0.1500362700465859</v>
      </c>
      <c r="I66" s="10" t="s">
        <v>131</v>
      </c>
      <c r="J66" s="11">
        <v>-9.4500103879238007E-3</v>
      </c>
      <c r="L66" s="12" t="str">
        <f>_xlfn.XLOOKUP(I66,Sheet!$B$2:$B$900,Sheet!$A$2:$A$900)</f>
        <v>BX</v>
      </c>
      <c r="M66" s="9">
        <f t="shared" ref="M66:M129" si="5">J66</f>
        <v>-9.4500103879238007E-3</v>
      </c>
      <c r="P66" s="15"/>
      <c r="R66" s="10" t="s">
        <v>130</v>
      </c>
      <c r="S66" s="11">
        <v>0.1500362700465859</v>
      </c>
      <c r="V66" s="16"/>
    </row>
    <row r="67" spans="1:22">
      <c r="A67" s="1" t="s">
        <v>132</v>
      </c>
      <c r="B67">
        <v>0.2198616886727979</v>
      </c>
      <c r="C67">
        <v>0.26748501743785391</v>
      </c>
      <c r="D67">
        <v>0.89055364226942491</v>
      </c>
      <c r="E67">
        <v>4.7623328765056039E-2</v>
      </c>
      <c r="F67" s="8">
        <f t="shared" si="3"/>
        <v>-1.0547471956962901E-2</v>
      </c>
      <c r="G67" s="8">
        <f t="shared" si="4"/>
        <v>-3.8964930502146597E-2</v>
      </c>
      <c r="I67" s="10" t="s">
        <v>133</v>
      </c>
      <c r="J67" s="11">
        <v>-1.0547471956962901E-2</v>
      </c>
      <c r="L67" s="12" t="str">
        <f>_xlfn.XLOOKUP(I67,Sheet!$B$2:$B$900,Sheet!$A$2:$A$900)</f>
        <v>BXP</v>
      </c>
      <c r="M67" s="9">
        <f t="shared" si="5"/>
        <v>-1.0547471956962901E-2</v>
      </c>
      <c r="P67" s="15"/>
      <c r="R67" s="10" t="s">
        <v>132</v>
      </c>
      <c r="S67" s="11">
        <v>-3.8964930502146597E-2</v>
      </c>
      <c r="V67" s="16"/>
    </row>
    <row r="68" spans="1:22">
      <c r="A68" s="1" t="s">
        <v>134</v>
      </c>
      <c r="B68">
        <v>0.22227266894818559</v>
      </c>
      <c r="C68">
        <v>4.2147307821101987E-2</v>
      </c>
      <c r="D68">
        <v>0.90033476262118561</v>
      </c>
      <c r="E68">
        <v>-0.18012536112708361</v>
      </c>
      <c r="F68" s="8">
        <f t="shared" si="3"/>
        <v>-1.04421588793962E-2</v>
      </c>
      <c r="G68" s="8">
        <f t="shared" si="4"/>
        <v>-3.31982814535162E-2</v>
      </c>
      <c r="I68" s="10" t="s">
        <v>135</v>
      </c>
      <c r="J68" s="11">
        <v>-1.04421588793962E-2</v>
      </c>
      <c r="L68" s="12" t="str">
        <f>_xlfn.XLOOKUP(I68,Sheet!$B$2:$B$900,Sheet!$A$2:$A$900)</f>
        <v>C</v>
      </c>
      <c r="M68" s="9">
        <f t="shared" si="5"/>
        <v>-1.04421588793962E-2</v>
      </c>
      <c r="P68" s="15"/>
      <c r="R68" s="10" t="s">
        <v>134</v>
      </c>
      <c r="S68" s="11">
        <v>-3.31982814535162E-2</v>
      </c>
      <c r="V68" s="16"/>
    </row>
    <row r="69" spans="1:22">
      <c r="A69" s="1" t="s">
        <v>136</v>
      </c>
      <c r="B69">
        <v>2.891156261102408E-2</v>
      </c>
      <c r="C69">
        <v>-5.2742879103432339E-3</v>
      </c>
      <c r="D69">
        <v>0.1158869296212955</v>
      </c>
      <c r="E69">
        <v>-3.4185850521367307E-2</v>
      </c>
      <c r="F69" s="8">
        <f t="shared" si="3"/>
        <v>-1.0086510349579501E-2</v>
      </c>
      <c r="G69" s="8">
        <f t="shared" si="4"/>
        <v>-1.8458119955812102E-2</v>
      </c>
      <c r="I69" s="10" t="s">
        <v>137</v>
      </c>
      <c r="J69" s="11">
        <v>-1.0086510349579501E-2</v>
      </c>
      <c r="L69" s="12" t="str">
        <f>_xlfn.XLOOKUP(I69,Sheet!$B$2:$B$900,Sheet!$A$2:$A$900)</f>
        <v>CAG</v>
      </c>
      <c r="M69" s="9">
        <f t="shared" si="5"/>
        <v>-1.0086510349579501E-2</v>
      </c>
      <c r="P69" s="15"/>
      <c r="R69" s="10" t="s">
        <v>136</v>
      </c>
      <c r="S69" s="11">
        <v>-1.8458119955812102E-2</v>
      </c>
      <c r="V69" s="16"/>
    </row>
    <row r="70" spans="1:22">
      <c r="A70" s="1" t="s">
        <v>138</v>
      </c>
      <c r="B70">
        <v>0.15187944527843089</v>
      </c>
      <c r="C70">
        <v>3.1567092533055778E-2</v>
      </c>
      <c r="D70">
        <v>0.61475607096160467</v>
      </c>
      <c r="E70">
        <v>-0.12031235274537511</v>
      </c>
      <c r="F70" s="8">
        <f t="shared" si="3"/>
        <v>-1.05022907283352E-2</v>
      </c>
      <c r="G70" s="8">
        <f t="shared" si="4"/>
        <v>-0.10690083938392771</v>
      </c>
      <c r="I70" s="10" t="s">
        <v>139</v>
      </c>
      <c r="J70" s="11">
        <v>-1.05022907283352E-2</v>
      </c>
      <c r="L70" s="12" t="str">
        <f>_xlfn.XLOOKUP(I70,Sheet!$B$2:$B$900,Sheet!$A$2:$A$900)</f>
        <v>CAH</v>
      </c>
      <c r="M70" s="9">
        <f t="shared" si="5"/>
        <v>-1.05022907283352E-2</v>
      </c>
      <c r="P70" s="15"/>
      <c r="R70" s="10" t="s">
        <v>138</v>
      </c>
      <c r="S70" s="11">
        <v>-0.10690083938392771</v>
      </c>
      <c r="V70" s="16"/>
    </row>
    <row r="71" spans="1:22">
      <c r="A71" s="1" t="s">
        <v>140</v>
      </c>
      <c r="B71">
        <v>0.2265484834028027</v>
      </c>
      <c r="C71">
        <v>0.18044029644375051</v>
      </c>
      <c r="D71">
        <v>0.9176813399488174</v>
      </c>
      <c r="E71">
        <v>-4.6108186959052222E-2</v>
      </c>
      <c r="F71" s="8">
        <f t="shared" si="3"/>
        <v>-9.6878132426389992E-3</v>
      </c>
      <c r="G71" s="8">
        <f t="shared" si="4"/>
        <v>6.6013276651684993E-2</v>
      </c>
      <c r="I71" s="10" t="s">
        <v>141</v>
      </c>
      <c r="J71" s="11">
        <v>-9.6878132426389992E-3</v>
      </c>
      <c r="L71" s="12" t="str">
        <f>_xlfn.XLOOKUP(I71,Sheet!$B$2:$B$900,Sheet!$A$2:$A$900)</f>
        <v>CAT</v>
      </c>
      <c r="M71" s="9">
        <f t="shared" si="5"/>
        <v>-9.6878132426389992E-3</v>
      </c>
      <c r="P71" s="15"/>
      <c r="R71" s="10" t="s">
        <v>140</v>
      </c>
      <c r="S71" s="11">
        <v>6.6013276651684993E-2</v>
      </c>
      <c r="V71" s="16"/>
    </row>
    <row r="72" spans="1:22">
      <c r="A72" s="1" t="s">
        <v>142</v>
      </c>
      <c r="B72">
        <v>0.23211683412142611</v>
      </c>
      <c r="C72">
        <v>0.27383808821974098</v>
      </c>
      <c r="D72">
        <v>0.94027161540468351</v>
      </c>
      <c r="E72">
        <v>4.1721254098314869E-2</v>
      </c>
      <c r="F72" s="8">
        <f t="shared" si="3"/>
        <v>-1.0150244919903901E-2</v>
      </c>
      <c r="G72" s="8">
        <f t="shared" si="4"/>
        <v>8.8066477393248001E-3</v>
      </c>
      <c r="I72" s="10" t="s">
        <v>143</v>
      </c>
      <c r="J72" s="11">
        <v>-1.0150244919903901E-2</v>
      </c>
      <c r="L72" s="12" t="str">
        <f>_xlfn.XLOOKUP(I72,Sheet!$B$2:$B$900,Sheet!$A$2:$A$900)</f>
        <v>CB</v>
      </c>
      <c r="M72" s="9">
        <f t="shared" si="5"/>
        <v>-1.0150244919903901E-2</v>
      </c>
      <c r="P72" s="15"/>
      <c r="R72" s="10" t="s">
        <v>142</v>
      </c>
      <c r="S72" s="11">
        <v>8.8066477393248001E-3</v>
      </c>
      <c r="V72" s="16"/>
    </row>
    <row r="73" spans="1:22">
      <c r="A73" s="1" t="s">
        <v>144</v>
      </c>
      <c r="B73">
        <v>0.29262033975368568</v>
      </c>
      <c r="C73">
        <v>0.58614667195011916</v>
      </c>
      <c r="D73">
        <v>1.185728650592329</v>
      </c>
      <c r="E73">
        <v>0.29352633219643343</v>
      </c>
      <c r="F73" s="8">
        <f t="shared" si="3"/>
        <v>-9.7946666383693995E-3</v>
      </c>
      <c r="G73" s="8">
        <f t="shared" si="4"/>
        <v>7.9057958054095004E-2</v>
      </c>
      <c r="I73" s="10" t="s">
        <v>145</v>
      </c>
      <c r="J73" s="11">
        <v>-9.7946666383693995E-3</v>
      </c>
      <c r="L73" s="12" t="str">
        <f>_xlfn.XLOOKUP(I73,Sheet!$B$2:$B$900,Sheet!$A$2:$A$900)</f>
        <v>CBRE</v>
      </c>
      <c r="M73" s="9">
        <f t="shared" si="5"/>
        <v>-9.7946666383693995E-3</v>
      </c>
      <c r="P73" s="15"/>
      <c r="R73" s="10" t="s">
        <v>144</v>
      </c>
      <c r="S73" s="11">
        <v>7.9057958054095004E-2</v>
      </c>
      <c r="V73" s="16"/>
    </row>
    <row r="74" spans="1:22">
      <c r="A74" s="1" t="s">
        <v>146</v>
      </c>
      <c r="B74">
        <v>0.12938308099104409</v>
      </c>
      <c r="C74">
        <v>0.32071797142652159</v>
      </c>
      <c r="D74">
        <v>0.52349043564378961</v>
      </c>
      <c r="E74">
        <v>0.19133489043547749</v>
      </c>
      <c r="F74" s="8">
        <f t="shared" si="3"/>
        <v>-9.5681849186679008E-3</v>
      </c>
      <c r="G74" s="8">
        <f t="shared" si="4"/>
        <v>0.12535007801571249</v>
      </c>
      <c r="I74" s="10" t="s">
        <v>147</v>
      </c>
      <c r="J74" s="11">
        <v>-9.5681849186679008E-3</v>
      </c>
      <c r="L74" s="12" t="str">
        <f>_xlfn.XLOOKUP(I74,Sheet!$B$2:$B$900,Sheet!$A$2:$A$900)</f>
        <v>CCI</v>
      </c>
      <c r="M74" s="9">
        <f t="shared" si="5"/>
        <v>-9.5681849186679008E-3</v>
      </c>
      <c r="P74" s="15"/>
      <c r="R74" s="10" t="s">
        <v>146</v>
      </c>
      <c r="S74" s="11">
        <v>0.12535007801571249</v>
      </c>
      <c r="V74" s="16"/>
    </row>
    <row r="75" spans="1:22">
      <c r="A75" s="1" t="s">
        <v>148</v>
      </c>
      <c r="B75">
        <v>0.35021824062697582</v>
      </c>
      <c r="C75">
        <v>5.7665527047062633E-2</v>
      </c>
      <c r="D75">
        <v>1.419397920391658</v>
      </c>
      <c r="E75">
        <v>-0.29255271357991308</v>
      </c>
      <c r="F75" s="8">
        <f t="shared" si="3"/>
        <v>-1.0917753007154E-2</v>
      </c>
      <c r="G75" s="8">
        <f t="shared" si="4"/>
        <v>-0.71803722231700196</v>
      </c>
      <c r="I75" s="10" t="s">
        <v>149</v>
      </c>
      <c r="J75" s="11">
        <v>-1.0917753007154E-2</v>
      </c>
      <c r="L75" s="12" t="str">
        <f>_xlfn.XLOOKUP(I75,Sheet!$B$2:$B$900,Sheet!$A$2:$A$900)</f>
        <v>CCL</v>
      </c>
      <c r="M75" s="9">
        <f t="shared" si="5"/>
        <v>-1.0917753007154E-2</v>
      </c>
      <c r="P75" s="15"/>
      <c r="R75" s="10" t="s">
        <v>148</v>
      </c>
      <c r="S75" s="11">
        <v>-0.71803722231700196</v>
      </c>
      <c r="V75" s="16"/>
    </row>
    <row r="76" spans="1:22">
      <c r="A76" s="1" t="s">
        <v>150</v>
      </c>
      <c r="B76">
        <v>0.40461112832860929</v>
      </c>
      <c r="C76">
        <v>0.36653522407121331</v>
      </c>
      <c r="D76">
        <v>1.640064753015962</v>
      </c>
      <c r="E76">
        <v>-3.8075904257395987E-2</v>
      </c>
      <c r="F76" s="8">
        <f t="shared" si="3"/>
        <v>-8.7861818591746001E-3</v>
      </c>
      <c r="G76" s="8">
        <f t="shared" si="4"/>
        <v>0.1776457692068206</v>
      </c>
      <c r="I76" s="10" t="s">
        <v>151</v>
      </c>
      <c r="J76" s="11">
        <v>-8.7861818591746001E-3</v>
      </c>
      <c r="L76" s="12" t="str">
        <f>_xlfn.XLOOKUP(I76,Sheet!$B$2:$B$900,Sheet!$A$2:$A$900)</f>
        <v>CDNS</v>
      </c>
      <c r="M76" s="9">
        <f t="shared" si="5"/>
        <v>-8.7861818591746001E-3</v>
      </c>
      <c r="P76" s="15"/>
      <c r="R76" s="10" t="s">
        <v>150</v>
      </c>
      <c r="S76" s="11">
        <v>0.1776457692068206</v>
      </c>
      <c r="V76" s="16"/>
    </row>
    <row r="77" spans="1:22">
      <c r="A77" s="1" t="s">
        <v>152</v>
      </c>
      <c r="B77">
        <v>0.27182285743139228</v>
      </c>
      <c r="C77">
        <v>0.31103994903923138</v>
      </c>
      <c r="D77">
        <v>1.1013552197166849</v>
      </c>
      <c r="E77">
        <v>3.9217091607839087E-2</v>
      </c>
      <c r="F77" s="8">
        <f t="shared" si="3"/>
        <v>-9.9070301181911E-3</v>
      </c>
      <c r="G77" s="8">
        <f t="shared" si="4"/>
        <v>4.5547675024555097E-2</v>
      </c>
      <c r="I77" s="10" t="s">
        <v>153</v>
      </c>
      <c r="J77" s="11">
        <v>-9.9070301181911E-3</v>
      </c>
      <c r="L77" s="12" t="str">
        <f>_xlfn.XLOOKUP(I77,Sheet!$B$2:$B$900,Sheet!$A$2:$A$900)</f>
        <v>CE</v>
      </c>
      <c r="M77" s="9">
        <f t="shared" si="5"/>
        <v>-9.9070301181911E-3</v>
      </c>
      <c r="P77" s="15"/>
      <c r="R77" s="10" t="s">
        <v>152</v>
      </c>
      <c r="S77" s="11">
        <v>4.5547675024555097E-2</v>
      </c>
      <c r="V77" s="16"/>
    </row>
    <row r="78" spans="1:22">
      <c r="A78" s="1" t="s">
        <v>154</v>
      </c>
      <c r="B78">
        <v>0.30239747132012701</v>
      </c>
      <c r="C78">
        <v>0.69547230702420937</v>
      </c>
      <c r="D78">
        <v>1.225393554334016</v>
      </c>
      <c r="E78">
        <v>0.39307483570408241</v>
      </c>
      <c r="F78" s="8">
        <f t="shared" si="3"/>
        <v>-1.0040876263205699E-2</v>
      </c>
      <c r="G78" s="8">
        <f t="shared" si="4"/>
        <v>3.5314273984127897E-2</v>
      </c>
      <c r="I78" s="10" t="s">
        <v>155</v>
      </c>
      <c r="J78" s="11">
        <v>-1.0040876263205699E-2</v>
      </c>
      <c r="L78" s="12" t="str">
        <f>_xlfn.XLOOKUP(I78,Sheet!$B$2:$B$900,Sheet!$A$2:$A$900)</f>
        <v>CF</v>
      </c>
      <c r="M78" s="9">
        <f t="shared" si="5"/>
        <v>-1.0040876263205699E-2</v>
      </c>
      <c r="P78" s="15"/>
      <c r="R78" s="10" t="s">
        <v>154</v>
      </c>
      <c r="S78" s="11">
        <v>3.5314273984127897E-2</v>
      </c>
      <c r="V78" s="16"/>
    </row>
    <row r="79" spans="1:22">
      <c r="A79" s="1" t="s">
        <v>156</v>
      </c>
      <c r="B79">
        <v>3.6101542803422162E-2</v>
      </c>
      <c r="C79">
        <v>0.1879875958327003</v>
      </c>
      <c r="D79">
        <v>0.1450560034235735</v>
      </c>
      <c r="E79">
        <v>0.15188605302927821</v>
      </c>
      <c r="F79" s="8">
        <f t="shared" si="3"/>
        <v>-9.4433491922428E-3</v>
      </c>
      <c r="G79" s="8">
        <f t="shared" si="4"/>
        <v>0.12563621723062149</v>
      </c>
      <c r="I79" s="10" t="s">
        <v>157</v>
      </c>
      <c r="J79" s="11">
        <v>-9.4433491922428E-3</v>
      </c>
      <c r="L79" s="12" t="str">
        <f>_xlfn.XLOOKUP(I79,Sheet!$B$2:$B$900,Sheet!$A$2:$A$900)</f>
        <v>CHD</v>
      </c>
      <c r="M79" s="9">
        <f t="shared" si="5"/>
        <v>-9.4433491922428E-3</v>
      </c>
      <c r="P79" s="15"/>
      <c r="R79" s="10" t="s">
        <v>156</v>
      </c>
      <c r="S79" s="11">
        <v>0.12563621723062149</v>
      </c>
      <c r="V79" s="16"/>
    </row>
    <row r="80" spans="1:22">
      <c r="A80" s="1" t="s">
        <v>158</v>
      </c>
      <c r="B80">
        <v>0.19126397030669551</v>
      </c>
      <c r="C80">
        <v>0.1902451452900045</v>
      </c>
      <c r="D80">
        <v>0.77453538696469337</v>
      </c>
      <c r="E80">
        <v>-1.018825016691066E-3</v>
      </c>
      <c r="F80" s="8">
        <f t="shared" si="3"/>
        <v>-9.8843919444597007E-3</v>
      </c>
      <c r="G80" s="8">
        <f t="shared" si="4"/>
        <v>4.44883783112223E-2</v>
      </c>
      <c r="I80" s="10" t="s">
        <v>159</v>
      </c>
      <c r="J80" s="11">
        <v>-9.8843919444597007E-3</v>
      </c>
      <c r="L80" s="12" t="str">
        <f>_xlfn.XLOOKUP(I80,Sheet!$B$2:$B$900,Sheet!$A$2:$A$900)</f>
        <v>CHRW</v>
      </c>
      <c r="M80" s="9">
        <f t="shared" si="5"/>
        <v>-9.8843919444597007E-3</v>
      </c>
      <c r="P80" s="15"/>
      <c r="R80" s="10" t="s">
        <v>158</v>
      </c>
      <c r="S80" s="11">
        <v>4.44883783112223E-2</v>
      </c>
      <c r="V80" s="16"/>
    </row>
    <row r="81" spans="1:22">
      <c r="A81" s="1" t="s">
        <v>160</v>
      </c>
      <c r="B81">
        <v>0.16611237953943669</v>
      </c>
      <c r="C81">
        <v>0.1495097813718349</v>
      </c>
      <c r="D81">
        <v>0.67249774740199342</v>
      </c>
      <c r="E81">
        <v>-1.6602598167601849E-2</v>
      </c>
      <c r="F81" s="8">
        <f t="shared" si="3"/>
        <v>-9.9970058779802005E-3</v>
      </c>
      <c r="G81" s="8">
        <f t="shared" si="4"/>
        <v>2.2201726203450501E-2</v>
      </c>
      <c r="I81" s="10" t="s">
        <v>161</v>
      </c>
      <c r="J81" s="11">
        <v>-9.9970058779802005E-3</v>
      </c>
      <c r="L81" s="12" t="str">
        <f>_xlfn.XLOOKUP(I81,Sheet!$B$2:$B$900,Sheet!$A$2:$A$900)</f>
        <v>CI</v>
      </c>
      <c r="M81" s="9">
        <f t="shared" si="5"/>
        <v>-9.9970058779802005E-3</v>
      </c>
      <c r="P81" s="15"/>
      <c r="R81" s="10" t="s">
        <v>160</v>
      </c>
      <c r="S81" s="11">
        <v>2.2201726203450501E-2</v>
      </c>
      <c r="V81" s="16"/>
    </row>
    <row r="82" spans="1:22">
      <c r="A82" s="1" t="s">
        <v>162</v>
      </c>
      <c r="B82">
        <v>0.2493446104830446</v>
      </c>
      <c r="C82">
        <v>0.31944752890941169</v>
      </c>
      <c r="D82">
        <v>1.0101630847403711</v>
      </c>
      <c r="E82">
        <v>7.0102918426367122E-2</v>
      </c>
      <c r="F82" s="8">
        <f t="shared" si="3"/>
        <v>-1.01634854469235E-2</v>
      </c>
      <c r="G82" s="8">
        <f t="shared" si="4"/>
        <v>6.7726466923200099E-2</v>
      </c>
      <c r="I82" s="10" t="s">
        <v>163</v>
      </c>
      <c r="J82" s="11">
        <v>-1.01634854469235E-2</v>
      </c>
      <c r="L82" s="12" t="str">
        <f>_xlfn.XLOOKUP(I82,Sheet!$B$2:$B$900,Sheet!$A$2:$A$900)</f>
        <v>CINF</v>
      </c>
      <c r="M82" s="9">
        <f t="shared" si="5"/>
        <v>-1.01634854469235E-2</v>
      </c>
      <c r="P82" s="15"/>
      <c r="R82" s="10" t="s">
        <v>162</v>
      </c>
      <c r="S82" s="11">
        <v>6.7726466923200099E-2</v>
      </c>
      <c r="V82" s="16"/>
    </row>
    <row r="83" spans="1:22">
      <c r="A83" s="1" t="s">
        <v>164</v>
      </c>
      <c r="B83">
        <v>6.9998194912305522E-2</v>
      </c>
      <c r="C83">
        <v>3.1870268899013683E-2</v>
      </c>
      <c r="D83">
        <v>0.28257153483763042</v>
      </c>
      <c r="E83">
        <v>-3.8127926013291853E-2</v>
      </c>
      <c r="F83" s="8">
        <f t="shared" si="3"/>
        <v>-9.9098755873726994E-3</v>
      </c>
      <c r="G83" s="8">
        <f t="shared" si="4"/>
        <v>3.7603633727392803E-2</v>
      </c>
      <c r="I83" s="10" t="s">
        <v>165</v>
      </c>
      <c r="J83" s="11">
        <v>-9.9098755873726994E-3</v>
      </c>
      <c r="L83" s="12" t="str">
        <f>_xlfn.XLOOKUP(I83,Sheet!$B$2:$B$900,Sheet!$A$2:$A$900)</f>
        <v>CL</v>
      </c>
      <c r="M83" s="9">
        <f t="shared" si="5"/>
        <v>-9.9098755873726994E-3</v>
      </c>
      <c r="P83" s="15"/>
      <c r="R83" s="10" t="s">
        <v>164</v>
      </c>
      <c r="S83" s="11">
        <v>3.7603633727392803E-2</v>
      </c>
      <c r="V83" s="16"/>
    </row>
    <row r="84" spans="1:22">
      <c r="A84" s="1" t="s">
        <v>166</v>
      </c>
      <c r="B84">
        <v>-5.6969438035469611E-2</v>
      </c>
      <c r="C84">
        <v>-9.3393459015884139E-2</v>
      </c>
      <c r="D84">
        <v>-0.23252421742465351</v>
      </c>
      <c r="E84">
        <v>-3.6424020980414529E-2</v>
      </c>
      <c r="F84" s="8">
        <f t="shared" si="3"/>
        <v>-9.4738670182426005E-3</v>
      </c>
      <c r="G84" s="8">
        <f t="shared" si="4"/>
        <v>0.10850948802702599</v>
      </c>
      <c r="I84" s="10" t="s">
        <v>167</v>
      </c>
      <c r="J84" s="11">
        <v>-9.4738670182426005E-3</v>
      </c>
      <c r="L84" s="12" t="str">
        <f>_xlfn.XLOOKUP(I84,Sheet!$B$2:$B$900,Sheet!$A$2:$A$900)</f>
        <v>CLX</v>
      </c>
      <c r="M84" s="9">
        <f t="shared" si="5"/>
        <v>-9.4738670182426005E-3</v>
      </c>
      <c r="P84" s="15"/>
      <c r="R84" s="10" t="s">
        <v>166</v>
      </c>
      <c r="S84" s="11">
        <v>0.10850948802702599</v>
      </c>
      <c r="V84" s="16"/>
    </row>
    <row r="85" spans="1:22">
      <c r="A85" s="1" t="s">
        <v>168</v>
      </c>
      <c r="B85">
        <v>0.30488078528926882</v>
      </c>
      <c r="C85">
        <v>0.53680834662234211</v>
      </c>
      <c r="D85">
        <v>1.23546812568217</v>
      </c>
      <c r="E85">
        <v>0.2319275613330733</v>
      </c>
      <c r="F85" s="8">
        <f t="shared" si="3"/>
        <v>-1.0488548941628E-2</v>
      </c>
      <c r="G85" s="8">
        <f t="shared" si="4"/>
        <v>-0.17400837618698159</v>
      </c>
      <c r="I85" s="10" t="s">
        <v>169</v>
      </c>
      <c r="J85" s="11">
        <v>-1.0488548941628E-2</v>
      </c>
      <c r="L85" s="12" t="str">
        <f>_xlfn.XLOOKUP(I85,Sheet!$B$2:$B$900,Sheet!$A$2:$A$900)</f>
        <v>CMA</v>
      </c>
      <c r="M85" s="9">
        <f t="shared" si="5"/>
        <v>-1.0488548941628E-2</v>
      </c>
      <c r="P85" s="15"/>
      <c r="R85" s="10" t="s">
        <v>168</v>
      </c>
      <c r="S85" s="11">
        <v>-0.17400837618698159</v>
      </c>
      <c r="V85" s="16"/>
    </row>
    <row r="86" spans="1:22">
      <c r="A86" s="1" t="s">
        <v>170</v>
      </c>
      <c r="B86">
        <v>0.21603859550613791</v>
      </c>
      <c r="C86">
        <v>7.5160159687700512E-3</v>
      </c>
      <c r="D86">
        <v>0.87504371265248437</v>
      </c>
      <c r="E86">
        <v>-0.2085225795373678</v>
      </c>
      <c r="F86" s="8">
        <f t="shared" si="3"/>
        <v>-9.8917051257298005E-3</v>
      </c>
      <c r="G86" s="8">
        <f t="shared" si="4"/>
        <v>6.1977882918680602E-2</v>
      </c>
      <c r="I86" s="10" t="s">
        <v>171</v>
      </c>
      <c r="J86" s="11">
        <v>-9.8917051257298005E-3</v>
      </c>
      <c r="L86" s="12" t="str">
        <f>_xlfn.XLOOKUP(I86,Sheet!$B$2:$B$900,Sheet!$A$2:$A$900)</f>
        <v>CMCSA</v>
      </c>
      <c r="M86" s="9">
        <f t="shared" si="5"/>
        <v>-9.8917051257298005E-3</v>
      </c>
      <c r="P86" s="15"/>
      <c r="R86" s="10" t="s">
        <v>170</v>
      </c>
      <c r="S86" s="11">
        <v>6.1977882918680602E-2</v>
      </c>
      <c r="V86" s="16"/>
    </row>
    <row r="87" spans="1:22">
      <c r="A87" s="1" t="s">
        <v>172</v>
      </c>
      <c r="B87">
        <v>0.17968302487764129</v>
      </c>
      <c r="C87">
        <v>0.28104284886346809</v>
      </c>
      <c r="D87">
        <v>0.72755257993590661</v>
      </c>
      <c r="E87">
        <v>0.1013598239858268</v>
      </c>
      <c r="F87" s="8">
        <f t="shared" si="3"/>
        <v>-9.7677080838682994E-3</v>
      </c>
      <c r="G87" s="8">
        <f t="shared" si="4"/>
        <v>9.4552509873786397E-2</v>
      </c>
      <c r="I87" s="10" t="s">
        <v>173</v>
      </c>
      <c r="J87" s="11">
        <v>-9.7677080838682994E-3</v>
      </c>
      <c r="L87" s="12" t="str">
        <f>_xlfn.XLOOKUP(I87,Sheet!$B$2:$B$900,Sheet!$A$2:$A$900)</f>
        <v>CME</v>
      </c>
      <c r="M87" s="9">
        <f t="shared" si="5"/>
        <v>-9.7677080838682994E-3</v>
      </c>
      <c r="P87" s="15"/>
      <c r="R87" s="10" t="s">
        <v>172</v>
      </c>
      <c r="S87" s="11">
        <v>9.4552509873786397E-2</v>
      </c>
      <c r="V87" s="16"/>
    </row>
    <row r="88" spans="1:22">
      <c r="A88" s="1" t="s">
        <v>174</v>
      </c>
      <c r="B88">
        <v>0.2776494097238808</v>
      </c>
      <c r="C88">
        <v>0.26743140680618532</v>
      </c>
      <c r="D88">
        <v>1.124992994687487</v>
      </c>
      <c r="E88">
        <v>-1.0218002917695529E-2</v>
      </c>
      <c r="F88" s="8">
        <f t="shared" si="3"/>
        <v>-8.8924992045404001E-3</v>
      </c>
      <c r="G88" s="8">
        <f t="shared" si="4"/>
        <v>0.1223220610208564</v>
      </c>
      <c r="I88" s="10" t="s">
        <v>175</v>
      </c>
      <c r="J88" s="11">
        <v>-8.8924992045404001E-3</v>
      </c>
      <c r="L88" s="12" t="str">
        <f>_xlfn.XLOOKUP(I88,Sheet!$B$2:$B$900,Sheet!$A$2:$A$900)</f>
        <v>CMG</v>
      </c>
      <c r="M88" s="9">
        <f t="shared" si="5"/>
        <v>-8.8924992045404001E-3</v>
      </c>
      <c r="P88" s="15"/>
      <c r="R88" s="10" t="s">
        <v>174</v>
      </c>
      <c r="S88" s="11">
        <v>0.1223220610208564</v>
      </c>
      <c r="V88" s="16"/>
    </row>
    <row r="89" spans="1:22">
      <c r="A89" s="1" t="s">
        <v>176</v>
      </c>
      <c r="B89">
        <v>0.2260914753522118</v>
      </c>
      <c r="C89">
        <v>1.085376596414067E-2</v>
      </c>
      <c r="D89">
        <v>0.91582730124506451</v>
      </c>
      <c r="E89">
        <v>-0.2152377093880711</v>
      </c>
      <c r="F89" s="8">
        <f t="shared" si="3"/>
        <v>-9.8115428289083997E-3</v>
      </c>
      <c r="G89" s="8">
        <f t="shared" si="4"/>
        <v>7.1430326766511995E-2</v>
      </c>
      <c r="I89" s="10" t="s">
        <v>177</v>
      </c>
      <c r="J89" s="11">
        <v>-9.8115428289083997E-3</v>
      </c>
      <c r="L89" s="12" t="str">
        <f>_xlfn.XLOOKUP(I89,Sheet!$B$2:$B$900,Sheet!$A$2:$A$900)</f>
        <v>CMI</v>
      </c>
      <c r="M89" s="9">
        <f t="shared" si="5"/>
        <v>-9.8115428289083997E-3</v>
      </c>
      <c r="P89" s="15"/>
      <c r="R89" s="10" t="s">
        <v>176</v>
      </c>
      <c r="S89" s="11">
        <v>7.1430326766511995E-2</v>
      </c>
      <c r="V89" s="16"/>
    </row>
    <row r="90" spans="1:22">
      <c r="A90" s="1" t="s">
        <v>178</v>
      </c>
      <c r="B90">
        <v>6.7648332614607801E-2</v>
      </c>
      <c r="C90">
        <v>0.1091477316759579</v>
      </c>
      <c r="D90">
        <v>0.27303836437643692</v>
      </c>
      <c r="E90">
        <v>4.1499399061350133E-2</v>
      </c>
      <c r="F90" s="8">
        <f t="shared" si="3"/>
        <v>-9.7585369766692992E-3</v>
      </c>
      <c r="G90" s="8">
        <f t="shared" si="4"/>
        <v>9.8649162112676103E-2</v>
      </c>
      <c r="I90" s="10" t="s">
        <v>179</v>
      </c>
      <c r="J90" s="11">
        <v>-9.7585369766692992E-3</v>
      </c>
      <c r="L90" s="12" t="str">
        <f>_xlfn.XLOOKUP(I90,Sheet!$B$2:$B$900,Sheet!$A$2:$A$900)</f>
        <v>CMS</v>
      </c>
      <c r="M90" s="9">
        <f t="shared" si="5"/>
        <v>-9.7585369766692992E-3</v>
      </c>
      <c r="P90" s="15"/>
      <c r="R90" s="10" t="s">
        <v>178</v>
      </c>
      <c r="S90" s="11">
        <v>9.8649162112676103E-2</v>
      </c>
      <c r="V90" s="16"/>
    </row>
    <row r="91" spans="1:22">
      <c r="A91" s="1" t="s">
        <v>180</v>
      </c>
      <c r="B91">
        <v>0.1219789818429242</v>
      </c>
      <c r="C91">
        <v>0.36380777848059409</v>
      </c>
      <c r="D91">
        <v>0.4934527013647384</v>
      </c>
      <c r="E91">
        <v>0.2418287966376699</v>
      </c>
      <c r="F91" s="8">
        <f t="shared" si="3"/>
        <v>-9.6522554923176001E-3</v>
      </c>
      <c r="G91" s="8">
        <f t="shared" si="4"/>
        <v>8.4249598297363906E-2</v>
      </c>
      <c r="I91" s="10" t="s">
        <v>181</v>
      </c>
      <c r="J91" s="11">
        <v>-9.6522554923176001E-3</v>
      </c>
      <c r="L91" s="12" t="str">
        <f>_xlfn.XLOOKUP(I91,Sheet!$B$2:$B$900,Sheet!$A$2:$A$900)</f>
        <v>CNC</v>
      </c>
      <c r="M91" s="9">
        <f t="shared" si="5"/>
        <v>-9.6522554923176001E-3</v>
      </c>
      <c r="P91" s="15"/>
      <c r="R91" s="10" t="s">
        <v>180</v>
      </c>
      <c r="S91" s="11">
        <v>8.4249598297363906E-2</v>
      </c>
      <c r="V91" s="16"/>
    </row>
    <row r="92" spans="1:22">
      <c r="A92" s="1" t="s">
        <v>182</v>
      </c>
      <c r="B92">
        <v>0.16609244455876529</v>
      </c>
      <c r="C92">
        <v>0.3048964401993397</v>
      </c>
      <c r="D92">
        <v>0.67241687305924258</v>
      </c>
      <c r="E92">
        <v>0.13880399564057441</v>
      </c>
      <c r="F92" s="8">
        <f t="shared" si="3"/>
        <v>-1.03508398963156E-2</v>
      </c>
      <c r="G92" s="8">
        <f t="shared" si="4"/>
        <v>-4.43557356328413E-2</v>
      </c>
      <c r="I92" s="10" t="s">
        <v>183</v>
      </c>
      <c r="J92" s="11">
        <v>-1.03508398963156E-2</v>
      </c>
      <c r="L92" s="12" t="str">
        <f>_xlfn.XLOOKUP(I92,Sheet!$B$2:$B$900,Sheet!$A$2:$A$900)</f>
        <v>CNP</v>
      </c>
      <c r="M92" s="9">
        <f t="shared" si="5"/>
        <v>-1.03508398963156E-2</v>
      </c>
      <c r="P92" s="15"/>
      <c r="R92" s="10" t="s">
        <v>182</v>
      </c>
      <c r="S92" s="11">
        <v>-4.43557356328413E-2</v>
      </c>
      <c r="V92" s="16"/>
    </row>
    <row r="93" spans="1:22">
      <c r="A93" s="1" t="s">
        <v>184</v>
      </c>
      <c r="B93">
        <v>0.27441159439937213</v>
      </c>
      <c r="C93">
        <v>0.45021810927448203</v>
      </c>
      <c r="D93">
        <v>1.1118574822616529</v>
      </c>
      <c r="E93">
        <v>0.1758065148751099</v>
      </c>
      <c r="F93" s="8">
        <f t="shared" si="3"/>
        <v>-1.0358823000555699E-2</v>
      </c>
      <c r="G93" s="8">
        <f t="shared" si="4"/>
        <v>-2.3169650015057799E-2</v>
      </c>
      <c r="I93" s="10" t="s">
        <v>185</v>
      </c>
      <c r="J93" s="11">
        <v>-1.0358823000555699E-2</v>
      </c>
      <c r="L93" s="12" t="str">
        <f>_xlfn.XLOOKUP(I93,Sheet!$B$2:$B$900,Sheet!$A$2:$A$900)</f>
        <v>COF</v>
      </c>
      <c r="M93" s="9">
        <f t="shared" si="5"/>
        <v>-1.0358823000555699E-2</v>
      </c>
      <c r="P93" s="15"/>
      <c r="R93" s="10" t="s">
        <v>184</v>
      </c>
      <c r="S93" s="11">
        <v>-2.3169650015057799E-2</v>
      </c>
      <c r="V93" s="16"/>
    </row>
    <row r="94" spans="1:22">
      <c r="A94" s="1" t="s">
        <v>186</v>
      </c>
      <c r="B94">
        <v>0.19512484939135841</v>
      </c>
      <c r="C94">
        <v>0.1673729481884457</v>
      </c>
      <c r="D94">
        <v>0.79019861049919959</v>
      </c>
      <c r="E94">
        <v>-2.7751901202912679E-2</v>
      </c>
      <c r="F94" s="8">
        <f t="shared" si="3"/>
        <v>-9.6347287734698996E-3</v>
      </c>
      <c r="G94" s="8">
        <f t="shared" si="4"/>
        <v>8.7001873711029201E-2</v>
      </c>
      <c r="I94" s="10" t="s">
        <v>187</v>
      </c>
      <c r="J94" s="11">
        <v>-9.6347287734698996E-3</v>
      </c>
      <c r="L94" s="12" t="str">
        <f>_xlfn.XLOOKUP(I94,Sheet!$B$2:$B$900,Sheet!$A$2:$A$900)</f>
        <v>COO</v>
      </c>
      <c r="M94" s="9">
        <f t="shared" si="5"/>
        <v>-9.6347287734698996E-3</v>
      </c>
      <c r="P94" s="15"/>
      <c r="R94" s="10" t="s">
        <v>186</v>
      </c>
      <c r="S94" s="11">
        <v>8.7001873711029201E-2</v>
      </c>
      <c r="V94" s="16"/>
    </row>
    <row r="95" spans="1:22">
      <c r="A95" s="1" t="s">
        <v>188</v>
      </c>
      <c r="B95">
        <v>0.27960151348367401</v>
      </c>
      <c r="C95">
        <v>0.68787262778385483</v>
      </c>
      <c r="D95">
        <v>1.132912496148605</v>
      </c>
      <c r="E95">
        <v>0.40827111430018093</v>
      </c>
      <c r="F95" s="8">
        <f t="shared" si="3"/>
        <v>-1.05567779047369E-2</v>
      </c>
      <c r="G95" s="8">
        <f t="shared" si="4"/>
        <v>-2.8032591673996202E-2</v>
      </c>
      <c r="I95" s="10" t="s">
        <v>189</v>
      </c>
      <c r="J95" s="11">
        <v>-1.05567779047369E-2</v>
      </c>
      <c r="L95" s="12" t="str">
        <f>_xlfn.XLOOKUP(I95,Sheet!$B$2:$B$900,Sheet!$A$2:$A$900)</f>
        <v>COP</v>
      </c>
      <c r="M95" s="9">
        <f t="shared" si="5"/>
        <v>-1.05567779047369E-2</v>
      </c>
      <c r="P95" s="15"/>
      <c r="R95" s="10" t="s">
        <v>188</v>
      </c>
      <c r="S95" s="11">
        <v>-2.8032591673996202E-2</v>
      </c>
      <c r="V95" s="16"/>
    </row>
    <row r="96" spans="1:22">
      <c r="A96" s="1" t="s">
        <v>190</v>
      </c>
      <c r="B96">
        <v>0.15853221116953281</v>
      </c>
      <c r="C96">
        <v>0.35067584575336941</v>
      </c>
      <c r="D96">
        <v>0.64174571684018522</v>
      </c>
      <c r="E96">
        <v>0.1921436345838366</v>
      </c>
      <c r="F96" s="8">
        <f t="shared" si="3"/>
        <v>-1.00966459165777E-2</v>
      </c>
      <c r="G96" s="8">
        <f t="shared" si="4"/>
        <v>3.6409028351023699E-2</v>
      </c>
      <c r="I96" s="10" t="s">
        <v>191</v>
      </c>
      <c r="J96" s="11">
        <v>-1.00966459165777E-2</v>
      </c>
      <c r="L96" s="12" t="str">
        <f>_xlfn.XLOOKUP(I96,Sheet!$B$2:$B$900,Sheet!$A$2:$A$900)</f>
        <v>COR</v>
      </c>
      <c r="M96" s="9">
        <f t="shared" si="5"/>
        <v>-1.00966459165777E-2</v>
      </c>
      <c r="P96" s="15"/>
      <c r="R96" s="10" t="s">
        <v>190</v>
      </c>
      <c r="S96" s="11">
        <v>3.6409028351023699E-2</v>
      </c>
      <c r="V96" s="16"/>
    </row>
    <row r="97" spans="1:22">
      <c r="A97" s="1" t="s">
        <v>192</v>
      </c>
      <c r="B97">
        <v>0.18472496201114361</v>
      </c>
      <c r="C97">
        <v>0.43564305769761302</v>
      </c>
      <c r="D97">
        <v>0.7480072449583598</v>
      </c>
      <c r="E97">
        <v>0.25091809568646939</v>
      </c>
      <c r="F97" s="8">
        <f t="shared" si="3"/>
        <v>-9.3321480830182001E-3</v>
      </c>
      <c r="G97" s="8">
        <f t="shared" si="4"/>
        <v>0.134029718564109</v>
      </c>
      <c r="I97" s="10" t="s">
        <v>193</v>
      </c>
      <c r="J97" s="11">
        <v>-9.3321480830182001E-3</v>
      </c>
      <c r="L97" s="12" t="str">
        <f>_xlfn.XLOOKUP(I97,Sheet!$B$2:$B$900,Sheet!$A$2:$A$900)</f>
        <v>COST</v>
      </c>
      <c r="M97" s="9">
        <f t="shared" si="5"/>
        <v>-9.3321480830182001E-3</v>
      </c>
      <c r="P97" s="15"/>
      <c r="R97" s="10" t="s">
        <v>192</v>
      </c>
      <c r="S97" s="11">
        <v>0.134029718564109</v>
      </c>
      <c r="V97" s="16"/>
    </row>
    <row r="98" spans="1:22">
      <c r="A98" s="1" t="s">
        <v>194</v>
      </c>
      <c r="B98">
        <v>1.399799824113057E-2</v>
      </c>
      <c r="C98">
        <v>-5.0423585541054861E-2</v>
      </c>
      <c r="D98">
        <v>5.5384000806500189E-2</v>
      </c>
      <c r="E98">
        <v>-6.4421583782185432E-2</v>
      </c>
      <c r="F98" s="8">
        <f t="shared" si="3"/>
        <v>-1.0159850793085E-2</v>
      </c>
      <c r="G98" s="8">
        <f t="shared" si="4"/>
        <v>4.1729108580887001E-3</v>
      </c>
      <c r="I98" s="10" t="s">
        <v>195</v>
      </c>
      <c r="J98" s="11">
        <v>-1.0159850793085E-2</v>
      </c>
      <c r="L98" s="12" t="str">
        <f>_xlfn.XLOOKUP(I98,Sheet!$B$2:$B$900,Sheet!$A$2:$A$900)</f>
        <v>CPB</v>
      </c>
      <c r="M98" s="9">
        <f t="shared" si="5"/>
        <v>-1.0159850793085E-2</v>
      </c>
      <c r="P98" s="15"/>
      <c r="R98" s="10" t="s">
        <v>194</v>
      </c>
      <c r="S98" s="11">
        <v>4.1729108580887001E-3</v>
      </c>
      <c r="V98" s="16"/>
    </row>
    <row r="99" spans="1:22">
      <c r="A99" s="1" t="s">
        <v>196</v>
      </c>
      <c r="B99">
        <v>0.31292435492241361</v>
      </c>
      <c r="C99">
        <v>0.20599125785477079</v>
      </c>
      <c r="D99">
        <v>1.2681001316105069</v>
      </c>
      <c r="E99">
        <v>-0.1069330970676428</v>
      </c>
      <c r="F99" s="8">
        <f t="shared" si="3"/>
        <v>-8.8896306034912994E-3</v>
      </c>
      <c r="G99" s="8">
        <f t="shared" si="4"/>
        <v>0.1799652179097424</v>
      </c>
      <c r="I99" s="10" t="s">
        <v>197</v>
      </c>
      <c r="J99" s="11">
        <v>-8.8896306034912994E-3</v>
      </c>
      <c r="L99" s="12" t="str">
        <f>_xlfn.XLOOKUP(I99,Sheet!$B$2:$B$900,Sheet!$A$2:$A$900)</f>
        <v>CPRT</v>
      </c>
      <c r="M99" s="9">
        <f t="shared" si="5"/>
        <v>-8.8896306034912994E-3</v>
      </c>
      <c r="P99" s="15"/>
      <c r="R99" s="10" t="s">
        <v>196</v>
      </c>
      <c r="S99" s="11">
        <v>0.1799652179097424</v>
      </c>
      <c r="V99" s="16"/>
    </row>
    <row r="100" spans="1:22">
      <c r="A100" s="1" t="s">
        <v>198</v>
      </c>
      <c r="B100">
        <v>0.14068229741217789</v>
      </c>
      <c r="C100">
        <v>0.62419172465500972</v>
      </c>
      <c r="D100">
        <v>0.5693302945691916</v>
      </c>
      <c r="E100">
        <v>0.48350942724283191</v>
      </c>
      <c r="F100" s="8">
        <f t="shared" si="3"/>
        <v>-1.00413973056648E-2</v>
      </c>
      <c r="G100" s="8">
        <f t="shared" si="4"/>
        <v>6.2074361580484898E-2</v>
      </c>
      <c r="I100" s="10" t="s">
        <v>199</v>
      </c>
      <c r="J100" s="11">
        <v>-1.00413973056648E-2</v>
      </c>
      <c r="L100" s="12" t="str">
        <f>_xlfn.XLOOKUP(I100,Sheet!$B$2:$B$900,Sheet!$A$2:$A$900)</f>
        <v>CPT</v>
      </c>
      <c r="M100" s="9">
        <f t="shared" si="5"/>
        <v>-1.00413973056648E-2</v>
      </c>
      <c r="P100" s="15"/>
      <c r="R100" s="10" t="s">
        <v>198</v>
      </c>
      <c r="S100" s="11">
        <v>6.2074361580484898E-2</v>
      </c>
      <c r="V100" s="16"/>
    </row>
    <row r="101" spans="1:22">
      <c r="A101" s="1" t="s">
        <v>200</v>
      </c>
      <c r="B101">
        <v>0.26230956415898982</v>
      </c>
      <c r="C101">
        <v>0.45121694171174143</v>
      </c>
      <c r="D101">
        <v>1.0627606831338421</v>
      </c>
      <c r="E101">
        <v>0.18890737755275161</v>
      </c>
      <c r="F101" s="8">
        <f t="shared" si="3"/>
        <v>-9.2783853765959993E-3</v>
      </c>
      <c r="G101" s="8">
        <f t="shared" si="4"/>
        <v>0.1358567338673371</v>
      </c>
      <c r="I101" s="10" t="s">
        <v>201</v>
      </c>
      <c r="J101" s="11">
        <v>-9.2783853765959993E-3</v>
      </c>
      <c r="L101" s="12" t="str">
        <f>_xlfn.XLOOKUP(I101,Sheet!$B$2:$B$900,Sheet!$A$2:$A$900)</f>
        <v>CRL</v>
      </c>
      <c r="M101" s="9">
        <f t="shared" si="5"/>
        <v>-9.2783853765959993E-3</v>
      </c>
      <c r="P101" s="15"/>
      <c r="R101" s="10" t="s">
        <v>200</v>
      </c>
      <c r="S101" s="11">
        <v>0.1358567338673371</v>
      </c>
      <c r="V101" s="16"/>
    </row>
    <row r="102" spans="1:22">
      <c r="A102" s="1" t="s">
        <v>202</v>
      </c>
      <c r="B102">
        <v>0.28719050590515238</v>
      </c>
      <c r="C102">
        <v>0.1728307096508169</v>
      </c>
      <c r="D102">
        <v>1.163700325058215</v>
      </c>
      <c r="E102">
        <v>-0.1143597962543355</v>
      </c>
      <c r="F102" s="8">
        <f t="shared" si="3"/>
        <v>-9.2977817267848005E-3</v>
      </c>
      <c r="G102" s="8">
        <f t="shared" si="4"/>
        <v>0.14221035091463949</v>
      </c>
      <c r="I102" s="10" t="s">
        <v>203</v>
      </c>
      <c r="J102" s="11">
        <v>-9.2977817267848005E-3</v>
      </c>
      <c r="L102" s="12" t="str">
        <f>_xlfn.XLOOKUP(I102,Sheet!$B$2:$B$900,Sheet!$A$2:$A$900)</f>
        <v>CRM</v>
      </c>
      <c r="M102" s="9">
        <f t="shared" si="5"/>
        <v>-9.2977817267848005E-3</v>
      </c>
      <c r="P102" s="15"/>
      <c r="R102" s="10" t="s">
        <v>202</v>
      </c>
      <c r="S102" s="11">
        <v>0.14221035091463949</v>
      </c>
      <c r="V102" s="16"/>
    </row>
    <row r="103" spans="1:22">
      <c r="A103" s="1" t="s">
        <v>204</v>
      </c>
      <c r="B103">
        <v>0.2088583221131243</v>
      </c>
      <c r="C103">
        <v>0.3953710704669805</v>
      </c>
      <c r="D103">
        <v>0.84591401842289704</v>
      </c>
      <c r="E103">
        <v>0.1865127483538562</v>
      </c>
      <c r="F103" s="8">
        <f t="shared" si="3"/>
        <v>-9.9634182553250007E-3</v>
      </c>
      <c r="G103" s="8">
        <f t="shared" si="4"/>
        <v>8.25132679998863E-2</v>
      </c>
      <c r="I103" s="10" t="s">
        <v>205</v>
      </c>
      <c r="J103" s="11">
        <v>-9.9634182553250007E-3</v>
      </c>
      <c r="L103" s="12" t="str">
        <f>_xlfn.XLOOKUP(I103,Sheet!$B$2:$B$900,Sheet!$A$2:$A$900)</f>
        <v>CSCO</v>
      </c>
      <c r="M103" s="9">
        <f t="shared" si="5"/>
        <v>-9.9634182553250007E-3</v>
      </c>
      <c r="P103" s="15"/>
      <c r="R103" s="10" t="s">
        <v>204</v>
      </c>
      <c r="S103" s="11">
        <v>8.25132679998863E-2</v>
      </c>
      <c r="V103" s="16"/>
    </row>
    <row r="104" spans="1:22">
      <c r="A104" s="1" t="s">
        <v>206</v>
      </c>
      <c r="B104">
        <v>0.2448726750123866</v>
      </c>
      <c r="C104">
        <v>-0.11645255873248241</v>
      </c>
      <c r="D104">
        <v>0.9920208628854954</v>
      </c>
      <c r="E104">
        <v>-0.36132523374486902</v>
      </c>
      <c r="F104" s="8">
        <f t="shared" si="3"/>
        <v>-8.7726370229474007E-3</v>
      </c>
      <c r="G104" s="8">
        <f t="shared" si="4"/>
        <v>0.17916705454856219</v>
      </c>
      <c r="I104" s="10" t="s">
        <v>207</v>
      </c>
      <c r="J104" s="11">
        <v>-8.7726370229474007E-3</v>
      </c>
      <c r="L104" s="12" t="str">
        <f>_xlfn.XLOOKUP(I104,Sheet!$B$2:$B$900,Sheet!$A$2:$A$900)</f>
        <v>CSGP</v>
      </c>
      <c r="M104" s="9">
        <f t="shared" si="5"/>
        <v>-8.7726370229474007E-3</v>
      </c>
      <c r="P104" s="15"/>
      <c r="R104" s="10" t="s">
        <v>206</v>
      </c>
      <c r="S104" s="11">
        <v>0.17916705454856219</v>
      </c>
      <c r="V104" s="16"/>
    </row>
    <row r="105" spans="1:22">
      <c r="A105" s="1" t="s">
        <v>208</v>
      </c>
      <c r="B105">
        <v>0.2464758378047823</v>
      </c>
      <c r="C105">
        <v>0.25289257500122692</v>
      </c>
      <c r="D105">
        <v>0.99852474364136978</v>
      </c>
      <c r="E105">
        <v>6.4167371964445608E-3</v>
      </c>
      <c r="F105" s="8">
        <f t="shared" si="3"/>
        <v>-9.4782911396301007E-3</v>
      </c>
      <c r="G105" s="8">
        <f t="shared" si="4"/>
        <v>0.10102977384649239</v>
      </c>
      <c r="I105" s="10" t="s">
        <v>209</v>
      </c>
      <c r="J105" s="11">
        <v>-9.4782911396301007E-3</v>
      </c>
      <c r="L105" s="12" t="str">
        <f>_xlfn.XLOOKUP(I105,Sheet!$B$2:$B$900,Sheet!$A$2:$A$900)</f>
        <v>CSX</v>
      </c>
      <c r="M105" s="9">
        <f t="shared" si="5"/>
        <v>-9.4782911396301007E-3</v>
      </c>
      <c r="P105" s="15"/>
      <c r="R105" s="10" t="s">
        <v>208</v>
      </c>
      <c r="S105" s="11">
        <v>0.10102977384649239</v>
      </c>
      <c r="V105" s="16"/>
    </row>
    <row r="106" spans="1:22">
      <c r="A106" s="1" t="s">
        <v>210</v>
      </c>
      <c r="B106">
        <v>0.31234617195299419</v>
      </c>
      <c r="C106">
        <v>0.26200988987578228</v>
      </c>
      <c r="D106">
        <v>1.265754497651175</v>
      </c>
      <c r="E106">
        <v>-5.0336282077211858E-2</v>
      </c>
      <c r="F106" s="8">
        <f t="shared" si="3"/>
        <v>-9.3329566925402993E-3</v>
      </c>
      <c r="G106" s="8">
        <f t="shared" si="4"/>
        <v>0.14329763777408541</v>
      </c>
      <c r="I106" s="10" t="s">
        <v>211</v>
      </c>
      <c r="J106" s="11">
        <v>-9.3329566925402993E-3</v>
      </c>
      <c r="L106" s="12" t="str">
        <f>_xlfn.XLOOKUP(I106,Sheet!$B$2:$B$900,Sheet!$A$2:$A$900)</f>
        <v>CTAS</v>
      </c>
      <c r="M106" s="9">
        <f t="shared" si="5"/>
        <v>-9.3329566925402993E-3</v>
      </c>
      <c r="P106" s="15"/>
      <c r="R106" s="10" t="s">
        <v>210</v>
      </c>
      <c r="S106" s="11">
        <v>0.14329763777408541</v>
      </c>
      <c r="V106" s="16"/>
    </row>
    <row r="107" spans="1:22">
      <c r="A107" s="1" t="s">
        <v>212</v>
      </c>
      <c r="B107">
        <v>0.14109800506518469</v>
      </c>
      <c r="C107">
        <v>0.28127277623684183</v>
      </c>
      <c r="D107">
        <v>0.57101678144206891</v>
      </c>
      <c r="E107">
        <v>0.14017477117165711</v>
      </c>
      <c r="F107" s="8">
        <f t="shared" si="3"/>
        <v>-1.04383811427636E-2</v>
      </c>
      <c r="G107" s="8">
        <f t="shared" si="4"/>
        <v>-0.1148673777088071</v>
      </c>
      <c r="I107" s="10" t="s">
        <v>213</v>
      </c>
      <c r="J107" s="11">
        <v>-1.04383811427636E-2</v>
      </c>
      <c r="L107" s="12" t="str">
        <f>_xlfn.XLOOKUP(I107,Sheet!$B$2:$B$900,Sheet!$A$2:$A$900)</f>
        <v>CTRA</v>
      </c>
      <c r="M107" s="9">
        <f t="shared" si="5"/>
        <v>-1.04383811427636E-2</v>
      </c>
      <c r="P107" s="15"/>
      <c r="R107" s="10" t="s">
        <v>212</v>
      </c>
      <c r="S107" s="11">
        <v>-0.1148673777088071</v>
      </c>
      <c r="V107" s="16"/>
    </row>
    <row r="108" spans="1:22">
      <c r="A108" s="1" t="s">
        <v>214</v>
      </c>
      <c r="B108">
        <v>0.24828484823199001</v>
      </c>
      <c r="C108">
        <v>0.1168596413235352</v>
      </c>
      <c r="D108">
        <v>1.0058637289025669</v>
      </c>
      <c r="E108">
        <v>-0.1314252069084548</v>
      </c>
      <c r="F108" s="8">
        <f t="shared" si="3"/>
        <v>-1.0051485418451399E-2</v>
      </c>
      <c r="G108" s="8">
        <f t="shared" si="4"/>
        <v>-9.6662651489667004E-3</v>
      </c>
      <c r="I108" s="10" t="s">
        <v>215</v>
      </c>
      <c r="J108" s="11">
        <v>-1.0051485418451399E-2</v>
      </c>
      <c r="L108" s="12" t="str">
        <f>_xlfn.XLOOKUP(I108,Sheet!$B$2:$B$900,Sheet!$A$2:$A$900)</f>
        <v>CTSH</v>
      </c>
      <c r="M108" s="9">
        <f t="shared" si="5"/>
        <v>-1.0051485418451399E-2</v>
      </c>
      <c r="P108" s="15"/>
      <c r="R108" s="10" t="s">
        <v>214</v>
      </c>
      <c r="S108" s="11">
        <v>-9.6662651489667004E-3</v>
      </c>
      <c r="V108" s="16"/>
    </row>
    <row r="109" spans="1:22">
      <c r="A109" s="1" t="s">
        <v>216</v>
      </c>
      <c r="B109">
        <v>0.1189184566421139</v>
      </c>
      <c r="C109">
        <v>0.4597558224066024</v>
      </c>
      <c r="D109">
        <v>0.48103643830596771</v>
      </c>
      <c r="E109">
        <v>0.34083736576448848</v>
      </c>
      <c r="F109" s="8">
        <f t="shared" si="3"/>
        <v>-1.0357374789623799E-2</v>
      </c>
      <c r="G109" s="8">
        <f t="shared" si="4"/>
        <v>-3.8387132470660598E-2</v>
      </c>
      <c r="I109" s="10" t="s">
        <v>217</v>
      </c>
      <c r="J109" s="11">
        <v>-1.0357374789623799E-2</v>
      </c>
      <c r="L109" s="12" t="str">
        <f>_xlfn.XLOOKUP(I109,Sheet!$B$2:$B$900,Sheet!$A$2:$A$900)</f>
        <v>CVS</v>
      </c>
      <c r="M109" s="9">
        <f t="shared" si="5"/>
        <v>-1.0357374789623799E-2</v>
      </c>
      <c r="P109" s="15"/>
      <c r="R109" s="10" t="s">
        <v>216</v>
      </c>
      <c r="S109" s="11">
        <v>-3.8387132470660598E-2</v>
      </c>
      <c r="V109" s="16"/>
    </row>
    <row r="110" spans="1:22">
      <c r="A110" s="1" t="s">
        <v>218</v>
      </c>
      <c r="B110">
        <v>0.22137780465863471</v>
      </c>
      <c r="C110">
        <v>0.41029870241309779</v>
      </c>
      <c r="D110">
        <v>0.89670438231324956</v>
      </c>
      <c r="E110">
        <v>0.18892089775446311</v>
      </c>
      <c r="F110" s="8">
        <f t="shared" si="3"/>
        <v>-1.0634744895371801E-2</v>
      </c>
      <c r="G110" s="8">
        <f t="shared" si="4"/>
        <v>-2.7304054432897101E-2</v>
      </c>
      <c r="I110" s="10" t="s">
        <v>219</v>
      </c>
      <c r="J110" s="11">
        <v>-1.0634744895371801E-2</v>
      </c>
      <c r="L110" s="12" t="str">
        <f>_xlfn.XLOOKUP(I110,Sheet!$B$2:$B$900,Sheet!$A$2:$A$900)</f>
        <v>CVX</v>
      </c>
      <c r="M110" s="9">
        <f t="shared" si="5"/>
        <v>-1.0634744895371801E-2</v>
      </c>
      <c r="P110" s="15"/>
      <c r="R110" s="10" t="s">
        <v>218</v>
      </c>
      <c r="S110" s="11">
        <v>-2.7304054432897101E-2</v>
      </c>
      <c r="V110" s="16"/>
    </row>
    <row r="111" spans="1:22">
      <c r="A111" s="1" t="s">
        <v>220</v>
      </c>
      <c r="B111">
        <v>8.9913561040591575E-2</v>
      </c>
      <c r="C111">
        <v>9.5318973731222667E-2</v>
      </c>
      <c r="D111">
        <v>0.36336630323067282</v>
      </c>
      <c r="E111">
        <v>5.4054126906310923E-3</v>
      </c>
      <c r="F111" s="8">
        <f t="shared" si="3"/>
        <v>-1.0125505794259301E-2</v>
      </c>
      <c r="G111" s="8">
        <f t="shared" si="4"/>
        <v>5.2929350014593098E-2</v>
      </c>
      <c r="I111" s="10" t="s">
        <v>221</v>
      </c>
      <c r="J111" s="11">
        <v>-1.0125505794259301E-2</v>
      </c>
      <c r="L111" s="12" t="str">
        <f>_xlfn.XLOOKUP(I111,Sheet!$B$2:$B$900,Sheet!$A$2:$A$900)</f>
        <v>D</v>
      </c>
      <c r="M111" s="9">
        <f t="shared" si="5"/>
        <v>-1.0125505794259301E-2</v>
      </c>
      <c r="P111" s="15"/>
      <c r="R111" s="10" t="s">
        <v>220</v>
      </c>
      <c r="S111" s="11">
        <v>5.2929350014593098E-2</v>
      </c>
      <c r="V111" s="16"/>
    </row>
    <row r="112" spans="1:22">
      <c r="A112" s="1" t="s">
        <v>222</v>
      </c>
      <c r="B112">
        <v>0.31473411089139419</v>
      </c>
      <c r="C112">
        <v>4.0769683872183271E-2</v>
      </c>
      <c r="D112">
        <v>1.2754421414645991</v>
      </c>
      <c r="E112">
        <v>-0.27396442701921092</v>
      </c>
      <c r="F112" s="8">
        <f t="shared" si="3"/>
        <v>-1.04458159838101E-2</v>
      </c>
      <c r="G112" s="8">
        <f t="shared" si="4"/>
        <v>-7.6877425086904594E-2</v>
      </c>
      <c r="I112" s="10" t="s">
        <v>223</v>
      </c>
      <c r="J112" s="11">
        <v>-1.04458159838101E-2</v>
      </c>
      <c r="L112" s="12" t="str">
        <f>_xlfn.XLOOKUP(I112,Sheet!$B$2:$B$900,Sheet!$A$2:$A$900)</f>
        <v>DAL</v>
      </c>
      <c r="M112" s="9">
        <f t="shared" si="5"/>
        <v>-1.04458159838101E-2</v>
      </c>
      <c r="P112" s="15"/>
      <c r="R112" s="10" t="s">
        <v>222</v>
      </c>
      <c r="S112" s="11">
        <v>-7.6877425086904594E-2</v>
      </c>
      <c r="V112" s="16"/>
    </row>
    <row r="113" spans="1:22">
      <c r="A113" s="1" t="s">
        <v>224</v>
      </c>
      <c r="B113">
        <v>0.26438670035609679</v>
      </c>
      <c r="C113">
        <v>0.1863982126297318</v>
      </c>
      <c r="D113">
        <v>1.0711874294404391</v>
      </c>
      <c r="E113">
        <v>-7.7988487726365019E-2</v>
      </c>
      <c r="F113" s="8">
        <f t="shared" si="3"/>
        <v>-1.05095519348766E-2</v>
      </c>
      <c r="G113" s="8">
        <f t="shared" si="4"/>
        <v>-0.23068649722073289</v>
      </c>
      <c r="I113" s="10" t="s">
        <v>225</v>
      </c>
      <c r="J113" s="11">
        <v>-1.05095519348766E-2</v>
      </c>
      <c r="L113" s="12" t="str">
        <f>_xlfn.XLOOKUP(I113,Sheet!$B$2:$B$900,Sheet!$A$2:$A$900)</f>
        <v>DD</v>
      </c>
      <c r="M113" s="9">
        <f t="shared" si="5"/>
        <v>-1.05095519348766E-2</v>
      </c>
      <c r="P113" s="15"/>
      <c r="R113" s="10" t="s">
        <v>224</v>
      </c>
      <c r="S113" s="11">
        <v>-0.23068649722073289</v>
      </c>
      <c r="V113" s="16"/>
    </row>
    <row r="114" spans="1:22">
      <c r="A114" s="1" t="s">
        <v>226</v>
      </c>
      <c r="B114">
        <v>0.26621217705000783</v>
      </c>
      <c r="C114">
        <v>0.29786533511348062</v>
      </c>
      <c r="D114">
        <v>1.078593216797868</v>
      </c>
      <c r="E114">
        <v>3.1653158063472742E-2</v>
      </c>
      <c r="F114" s="8">
        <f t="shared" si="3"/>
        <v>-9.4478781364848996E-3</v>
      </c>
      <c r="G114" s="8">
        <f t="shared" si="4"/>
        <v>0.10655416233407029</v>
      </c>
      <c r="I114" s="10" t="s">
        <v>227</v>
      </c>
      <c r="J114" s="11">
        <v>-9.4478781364848996E-3</v>
      </c>
      <c r="L114" s="12" t="str">
        <f>_xlfn.XLOOKUP(I114,Sheet!$B$2:$B$900,Sheet!$A$2:$A$900)</f>
        <v>DE</v>
      </c>
      <c r="M114" s="9">
        <f t="shared" si="5"/>
        <v>-9.4478781364848996E-3</v>
      </c>
      <c r="P114" s="15"/>
      <c r="R114" s="10" t="s">
        <v>226</v>
      </c>
      <c r="S114" s="11">
        <v>0.10655416233407029</v>
      </c>
      <c r="V114" s="16"/>
    </row>
    <row r="115" spans="1:22">
      <c r="A115" s="1" t="s">
        <v>228</v>
      </c>
      <c r="B115">
        <v>0.35668291079307868</v>
      </c>
      <c r="C115">
        <v>0.31673058898983769</v>
      </c>
      <c r="D115">
        <v>1.445624479594396</v>
      </c>
      <c r="E115">
        <v>-3.9952321803240987E-2</v>
      </c>
      <c r="F115" s="8">
        <f t="shared" si="3"/>
        <v>-1.0235919845626201E-2</v>
      </c>
      <c r="G115" s="8">
        <f t="shared" si="4"/>
        <v>6.4327453807008E-3</v>
      </c>
      <c r="I115" s="10" t="s">
        <v>229</v>
      </c>
      <c r="J115" s="11">
        <v>-1.0235919845626201E-2</v>
      </c>
      <c r="L115" s="12" t="str">
        <f>_xlfn.XLOOKUP(I115,Sheet!$B$2:$B$900,Sheet!$A$2:$A$900)</f>
        <v>DFS</v>
      </c>
      <c r="M115" s="9">
        <f t="shared" si="5"/>
        <v>-1.0235919845626201E-2</v>
      </c>
      <c r="P115" s="15"/>
      <c r="R115" s="10" t="s">
        <v>228</v>
      </c>
      <c r="S115" s="11">
        <v>6.4327453807008E-3</v>
      </c>
      <c r="V115" s="16"/>
    </row>
    <row r="116" spans="1:22">
      <c r="A116" s="1" t="s">
        <v>230</v>
      </c>
      <c r="B116">
        <v>3.8464025468042617E-2</v>
      </c>
      <c r="C116">
        <v>0.41313013494465678</v>
      </c>
      <c r="D116">
        <v>0.15464037352709289</v>
      </c>
      <c r="E116">
        <v>0.37466610947661422</v>
      </c>
      <c r="F116" s="8">
        <f t="shared" si="3"/>
        <v>-9.9647449937475003E-3</v>
      </c>
      <c r="G116" s="8">
        <f t="shared" si="4"/>
        <v>4.7112764457682803E-2</v>
      </c>
      <c r="I116" s="10" t="s">
        <v>231</v>
      </c>
      <c r="J116" s="11">
        <v>-9.9647449937475003E-3</v>
      </c>
      <c r="L116" s="12" t="str">
        <f>_xlfn.XLOOKUP(I116,Sheet!$B$2:$B$900,Sheet!$A$2:$A$900)</f>
        <v>DGX</v>
      </c>
      <c r="M116" s="9">
        <f t="shared" si="5"/>
        <v>-9.9647449937475003E-3</v>
      </c>
      <c r="P116" s="15"/>
      <c r="R116" s="10" t="s">
        <v>230</v>
      </c>
      <c r="S116" s="11">
        <v>4.7112764457682803E-2</v>
      </c>
      <c r="V116" s="16"/>
    </row>
    <row r="117" spans="1:22">
      <c r="A117" s="1" t="s">
        <v>232</v>
      </c>
      <c r="B117">
        <v>0.34686160725549531</v>
      </c>
      <c r="C117">
        <v>0.51429312200330346</v>
      </c>
      <c r="D117">
        <v>1.4057803743178281</v>
      </c>
      <c r="E117">
        <v>0.16743151474780821</v>
      </c>
      <c r="F117" s="8">
        <f t="shared" si="3"/>
        <v>-9.3749611217965999E-3</v>
      </c>
      <c r="G117" s="8">
        <f t="shared" si="4"/>
        <v>0.12285224138992509</v>
      </c>
      <c r="I117" s="10" t="s">
        <v>233</v>
      </c>
      <c r="J117" s="11">
        <v>-9.3749611217965999E-3</v>
      </c>
      <c r="L117" s="12" t="str">
        <f>_xlfn.XLOOKUP(I117,Sheet!$B$2:$B$900,Sheet!$A$2:$A$900)</f>
        <v>DHI</v>
      </c>
      <c r="M117" s="9">
        <f t="shared" si="5"/>
        <v>-9.3749611217965999E-3</v>
      </c>
      <c r="P117" s="15"/>
      <c r="R117" s="10" t="s">
        <v>232</v>
      </c>
      <c r="S117" s="11">
        <v>0.12285224138992509</v>
      </c>
      <c r="V117" s="16"/>
    </row>
    <row r="118" spans="1:22">
      <c r="A118" s="1" t="s">
        <v>234</v>
      </c>
      <c r="B118">
        <v>0.15671557001526801</v>
      </c>
      <c r="C118">
        <v>0.42410910974098748</v>
      </c>
      <c r="D118">
        <v>0.63437577443658388</v>
      </c>
      <c r="E118">
        <v>0.26739353972571961</v>
      </c>
      <c r="F118" s="8">
        <f t="shared" si="3"/>
        <v>-9.3177176544762992E-3</v>
      </c>
      <c r="G118" s="8">
        <f t="shared" si="4"/>
        <v>0.15229267542686439</v>
      </c>
      <c r="I118" s="10" t="s">
        <v>235</v>
      </c>
      <c r="J118" s="11">
        <v>-9.3177176544762992E-3</v>
      </c>
      <c r="L118" s="12" t="str">
        <f>_xlfn.XLOOKUP(I118,Sheet!$B$2:$B$900,Sheet!$A$2:$A$900)</f>
        <v>DHR</v>
      </c>
      <c r="M118" s="9">
        <f t="shared" si="5"/>
        <v>-9.3177176544762992E-3</v>
      </c>
      <c r="P118" s="15"/>
      <c r="R118" s="10" t="s">
        <v>234</v>
      </c>
      <c r="S118" s="11">
        <v>0.15229267542686439</v>
      </c>
      <c r="V118" s="16"/>
    </row>
    <row r="119" spans="1:22">
      <c r="A119" s="1" t="s">
        <v>236</v>
      </c>
      <c r="B119">
        <v>0.22964458475667129</v>
      </c>
      <c r="C119">
        <v>-0.1260594251024941</v>
      </c>
      <c r="D119">
        <v>0.93024193211648587</v>
      </c>
      <c r="E119">
        <v>-0.35570400985916539</v>
      </c>
      <c r="F119" s="8">
        <f t="shared" si="3"/>
        <v>-9.8252155009777003E-3</v>
      </c>
      <c r="G119" s="8">
        <f t="shared" si="4"/>
        <v>6.7890583213083902E-2</v>
      </c>
      <c r="I119" s="10" t="s">
        <v>237</v>
      </c>
      <c r="J119" s="11">
        <v>-9.8252155009777003E-3</v>
      </c>
      <c r="L119" s="12" t="str">
        <f>_xlfn.XLOOKUP(I119,Sheet!$B$2:$B$900,Sheet!$A$2:$A$900)</f>
        <v>DIS</v>
      </c>
      <c r="M119" s="9">
        <f t="shared" si="5"/>
        <v>-9.8252155009777003E-3</v>
      </c>
      <c r="P119" s="15"/>
      <c r="R119" s="10" t="s">
        <v>236</v>
      </c>
      <c r="S119" s="11">
        <v>6.7890583213083902E-2</v>
      </c>
      <c r="V119" s="16"/>
    </row>
    <row r="120" spans="1:22">
      <c r="A120" s="1" t="s">
        <v>238</v>
      </c>
      <c r="B120">
        <v>9.3576106529231248E-2</v>
      </c>
      <c r="C120">
        <v>0.29162331301934641</v>
      </c>
      <c r="D120">
        <v>0.37822490600892311</v>
      </c>
      <c r="E120">
        <v>0.19804720649011509</v>
      </c>
      <c r="F120" s="8">
        <f t="shared" si="3"/>
        <v>-9.8055574412507993E-3</v>
      </c>
      <c r="G120" s="8">
        <f t="shared" si="4"/>
        <v>8.46099027585656E-2</v>
      </c>
      <c r="I120" s="10" t="s">
        <v>239</v>
      </c>
      <c r="J120" s="11">
        <v>-9.8055574412507993E-3</v>
      </c>
      <c r="L120" s="12" t="str">
        <f>_xlfn.XLOOKUP(I120,Sheet!$B$2:$B$900,Sheet!$A$2:$A$900)</f>
        <v>DLR</v>
      </c>
      <c r="M120" s="9">
        <f t="shared" si="5"/>
        <v>-9.8055574412507993E-3</v>
      </c>
      <c r="P120" s="15"/>
      <c r="R120" s="10" t="s">
        <v>238</v>
      </c>
      <c r="S120" s="11">
        <v>8.46099027585656E-2</v>
      </c>
      <c r="V120" s="16"/>
    </row>
    <row r="121" spans="1:22">
      <c r="A121" s="1" t="s">
        <v>240</v>
      </c>
      <c r="B121">
        <v>0.19817736503455641</v>
      </c>
      <c r="C121">
        <v>0.32581591682061289</v>
      </c>
      <c r="D121">
        <v>0.80258237953561362</v>
      </c>
      <c r="E121">
        <v>0.1276385517860566</v>
      </c>
      <c r="F121" s="8">
        <f t="shared" si="3"/>
        <v>-9.8664875998111991E-3</v>
      </c>
      <c r="G121" s="8">
        <f t="shared" si="4"/>
        <v>3.6908567340813797E-2</v>
      </c>
      <c r="I121" s="10" t="s">
        <v>241</v>
      </c>
      <c r="J121" s="11">
        <v>-9.8664875998111991E-3</v>
      </c>
      <c r="L121" s="12" t="str">
        <f>_xlfn.XLOOKUP(I121,Sheet!$B$2:$B$900,Sheet!$A$2:$A$900)</f>
        <v>DLTR</v>
      </c>
      <c r="M121" s="9">
        <f t="shared" si="5"/>
        <v>-9.8664875998111991E-3</v>
      </c>
      <c r="P121" s="15"/>
      <c r="R121" s="10" t="s">
        <v>240</v>
      </c>
      <c r="S121" s="11">
        <v>3.6908567340813797E-2</v>
      </c>
      <c r="V121" s="16"/>
    </row>
    <row r="122" spans="1:22">
      <c r="A122" s="1" t="s">
        <v>242</v>
      </c>
      <c r="B122">
        <v>0.24696161941581729</v>
      </c>
      <c r="C122">
        <v>0.39757987061052158</v>
      </c>
      <c r="D122">
        <v>1.000495513975209</v>
      </c>
      <c r="E122">
        <v>0.15061825119470421</v>
      </c>
      <c r="F122" s="8">
        <f t="shared" si="3"/>
        <v>-9.6945330458268007E-3</v>
      </c>
      <c r="G122" s="8">
        <f t="shared" si="4"/>
        <v>0.11340551030896361</v>
      </c>
      <c r="I122" s="10" t="s">
        <v>243</v>
      </c>
      <c r="J122" s="11">
        <v>-9.6945330458268007E-3</v>
      </c>
      <c r="L122" s="12" t="str">
        <f>_xlfn.XLOOKUP(I122,Sheet!$B$2:$B$900,Sheet!$A$2:$A$900)</f>
        <v>DOV</v>
      </c>
      <c r="M122" s="9">
        <f t="shared" si="5"/>
        <v>-9.6945330458268007E-3</v>
      </c>
      <c r="P122" s="15"/>
      <c r="R122" s="10" t="s">
        <v>242</v>
      </c>
      <c r="S122" s="11">
        <v>0.11340551030896361</v>
      </c>
      <c r="V122" s="16"/>
    </row>
    <row r="123" spans="1:22">
      <c r="A123" s="1" t="s">
        <v>244</v>
      </c>
      <c r="B123">
        <v>0.11373409024948911</v>
      </c>
      <c r="C123">
        <v>0.42663835085231389</v>
      </c>
      <c r="D123">
        <v>0.46000395116721149</v>
      </c>
      <c r="E123">
        <v>0.31290426060282478</v>
      </c>
      <c r="F123" s="8">
        <f t="shared" si="3"/>
        <v>-9.1782304669913006E-3</v>
      </c>
      <c r="G123" s="8">
        <f t="shared" si="4"/>
        <v>0.1216787209167859</v>
      </c>
      <c r="I123" s="10" t="s">
        <v>245</v>
      </c>
      <c r="J123" s="11">
        <v>-9.1782304669913006E-3</v>
      </c>
      <c r="L123" s="12" t="str">
        <f>_xlfn.XLOOKUP(I123,Sheet!$B$2:$B$900,Sheet!$A$2:$A$900)</f>
        <v>DPZ</v>
      </c>
      <c r="M123" s="9">
        <f t="shared" si="5"/>
        <v>-9.1782304669913006E-3</v>
      </c>
      <c r="P123" s="15"/>
      <c r="R123" s="10" t="s">
        <v>244</v>
      </c>
      <c r="S123" s="11">
        <v>0.1216787209167859</v>
      </c>
      <c r="V123" s="16"/>
    </row>
    <row r="124" spans="1:22">
      <c r="A124" s="1" t="s">
        <v>246</v>
      </c>
      <c r="B124">
        <v>0.31123971237455389</v>
      </c>
      <c r="C124">
        <v>0.30702632632922922</v>
      </c>
      <c r="D124">
        <v>1.2612656951455881</v>
      </c>
      <c r="E124">
        <v>-4.2133860453247296E-3</v>
      </c>
      <c r="F124" s="8">
        <f t="shared" si="3"/>
        <v>-9.7651622210334008E-3</v>
      </c>
      <c r="G124" s="8">
        <f t="shared" si="4"/>
        <v>5.3784305542029502E-2</v>
      </c>
      <c r="I124" s="10" t="s">
        <v>247</v>
      </c>
      <c r="J124" s="11">
        <v>-9.7651622210334008E-3</v>
      </c>
      <c r="L124" s="12" t="str">
        <f>_xlfn.XLOOKUP(I124,Sheet!$B$2:$B$900,Sheet!$A$2:$A$900)</f>
        <v>DRI</v>
      </c>
      <c r="M124" s="9">
        <f t="shared" si="5"/>
        <v>-9.7651622210334008E-3</v>
      </c>
      <c r="P124" s="15"/>
      <c r="R124" s="10" t="s">
        <v>246</v>
      </c>
      <c r="S124" s="11">
        <v>5.3784305542029502E-2</v>
      </c>
      <c r="V124" s="16"/>
    </row>
    <row r="125" spans="1:22">
      <c r="A125" s="1" t="s">
        <v>248</v>
      </c>
      <c r="B125">
        <v>0.10915327349666409</v>
      </c>
      <c r="C125">
        <v>0.19117227354797969</v>
      </c>
      <c r="D125">
        <v>0.44142000818512389</v>
      </c>
      <c r="E125">
        <v>8.2019000051315641E-2</v>
      </c>
      <c r="F125" s="8">
        <f t="shared" si="3"/>
        <v>-1.00021245737858E-2</v>
      </c>
      <c r="G125" s="8">
        <f t="shared" si="4"/>
        <v>6.1446263364698599E-2</v>
      </c>
      <c r="I125" s="10" t="s">
        <v>249</v>
      </c>
      <c r="J125" s="11">
        <v>-1.00021245737858E-2</v>
      </c>
      <c r="L125" s="12" t="str">
        <f>_xlfn.XLOOKUP(I125,Sheet!$B$2:$B$900,Sheet!$A$2:$A$900)</f>
        <v>DTE</v>
      </c>
      <c r="M125" s="9">
        <f t="shared" si="5"/>
        <v>-1.00021245737858E-2</v>
      </c>
      <c r="P125" s="15"/>
      <c r="R125" s="10" t="s">
        <v>248</v>
      </c>
      <c r="S125" s="11">
        <v>6.1446263364698599E-2</v>
      </c>
      <c r="V125" s="16"/>
    </row>
    <row r="126" spans="1:22">
      <c r="A126" s="1" t="s">
        <v>250</v>
      </c>
      <c r="B126">
        <v>5.9418313784815033E-2</v>
      </c>
      <c r="C126">
        <v>0.1879985980073019</v>
      </c>
      <c r="D126">
        <v>0.23964995158300809</v>
      </c>
      <c r="E126">
        <v>0.12858028422248691</v>
      </c>
      <c r="F126" s="8">
        <f t="shared" si="3"/>
        <v>-9.9629506082441009E-3</v>
      </c>
      <c r="G126" s="8">
        <f t="shared" si="4"/>
        <v>5.81501793825768E-2</v>
      </c>
      <c r="I126" s="10" t="s">
        <v>251</v>
      </c>
      <c r="J126" s="11">
        <v>-9.9629506082441009E-3</v>
      </c>
      <c r="L126" s="12" t="str">
        <f>_xlfn.XLOOKUP(I126,Sheet!$B$2:$B$900,Sheet!$A$2:$A$900)</f>
        <v>DUK</v>
      </c>
      <c r="M126" s="9">
        <f t="shared" si="5"/>
        <v>-9.9629506082441009E-3</v>
      </c>
      <c r="P126" s="15"/>
      <c r="R126" s="10" t="s">
        <v>250</v>
      </c>
      <c r="S126" s="11">
        <v>5.81501793825768E-2</v>
      </c>
      <c r="V126" s="16"/>
    </row>
    <row r="127" spans="1:22">
      <c r="A127" s="1" t="s">
        <v>252</v>
      </c>
      <c r="B127">
        <v>0.12777814688120809</v>
      </c>
      <c r="C127">
        <v>6.4630481020280239E-3</v>
      </c>
      <c r="D127">
        <v>0.51697936881955886</v>
      </c>
      <c r="E127">
        <v>-0.12131509877918011</v>
      </c>
      <c r="F127" s="8">
        <f t="shared" si="3"/>
        <v>-9.6956621173531002E-3</v>
      </c>
      <c r="G127" s="8">
        <f t="shared" si="4"/>
        <v>6.7568776921357002E-2</v>
      </c>
      <c r="I127" s="10" t="s">
        <v>253</v>
      </c>
      <c r="J127" s="11">
        <v>-9.6956621173531002E-3</v>
      </c>
      <c r="L127" s="12" t="str">
        <f>_xlfn.XLOOKUP(I127,Sheet!$B$2:$B$900,Sheet!$A$2:$A$900)</f>
        <v>DVA</v>
      </c>
      <c r="M127" s="9">
        <f t="shared" si="5"/>
        <v>-9.6956621173531002E-3</v>
      </c>
      <c r="P127" s="15"/>
      <c r="R127" s="10" t="s">
        <v>252</v>
      </c>
      <c r="S127" s="11">
        <v>6.7568776921357002E-2</v>
      </c>
      <c r="V127" s="16"/>
    </row>
    <row r="128" spans="1:22">
      <c r="A128" s="1" t="s">
        <v>254</v>
      </c>
      <c r="B128">
        <v>0.39005571517925292</v>
      </c>
      <c r="C128">
        <v>1.2206590775932771</v>
      </c>
      <c r="D128">
        <v>1.58101481003766</v>
      </c>
      <c r="E128">
        <v>0.83060336241402377</v>
      </c>
      <c r="F128" s="8">
        <f t="shared" si="3"/>
        <v>-1.1255783982266499E-2</v>
      </c>
      <c r="G128" s="8">
        <f t="shared" si="4"/>
        <v>-1.075172176671225</v>
      </c>
      <c r="I128" s="10" t="s">
        <v>255</v>
      </c>
      <c r="J128" s="11">
        <v>-1.1255783982266499E-2</v>
      </c>
      <c r="L128" s="12" t="str">
        <f>_xlfn.XLOOKUP(I128,Sheet!$B$2:$B$900,Sheet!$A$2:$A$900)</f>
        <v>DVN</v>
      </c>
      <c r="M128" s="9">
        <f t="shared" si="5"/>
        <v>-1.1255783982266499E-2</v>
      </c>
      <c r="P128" s="15"/>
      <c r="R128" s="10" t="s">
        <v>254</v>
      </c>
      <c r="S128" s="11">
        <v>-1.075172176671225</v>
      </c>
      <c r="V128" s="16"/>
    </row>
    <row r="129" spans="1:22">
      <c r="A129" s="1" t="s">
        <v>256</v>
      </c>
      <c r="B129">
        <v>0.28824848876881037</v>
      </c>
      <c r="C129">
        <v>0.44300330940237331</v>
      </c>
      <c r="D129">
        <v>1.167992462088608</v>
      </c>
      <c r="E129">
        <v>0.15475482063356291</v>
      </c>
      <c r="F129" s="8">
        <f t="shared" si="3"/>
        <v>-8.1530705579444997E-3</v>
      </c>
      <c r="G129" s="8">
        <f t="shared" si="4"/>
        <v>0.22080101212322811</v>
      </c>
      <c r="I129" s="10" t="s">
        <v>257</v>
      </c>
      <c r="J129" s="11">
        <v>-8.1530705579444997E-3</v>
      </c>
      <c r="L129" s="12" t="str">
        <f>_xlfn.XLOOKUP(I129,Sheet!$B$2:$B$900,Sheet!$A$2:$A$900)</f>
        <v>DXCM</v>
      </c>
      <c r="M129" s="9">
        <f t="shared" si="5"/>
        <v>-8.1530705579444997E-3</v>
      </c>
      <c r="P129" s="15"/>
      <c r="R129" s="10" t="s">
        <v>256</v>
      </c>
      <c r="S129" s="11">
        <v>0.22080101212322811</v>
      </c>
      <c r="V129" s="16"/>
    </row>
    <row r="130" spans="1:22">
      <c r="A130" s="1" t="s">
        <v>258</v>
      </c>
      <c r="B130">
        <v>0.1342393467677889</v>
      </c>
      <c r="C130">
        <v>-4.8707555922263057E-2</v>
      </c>
      <c r="D130">
        <v>0.54319184942447207</v>
      </c>
      <c r="E130">
        <v>-0.18294690269005201</v>
      </c>
      <c r="F130" s="8">
        <f t="shared" ref="F130:F193" si="6">_xlfn.XLOOKUP(A130,$L$2:$L$900,$M$2:$M$900)</f>
        <v>-9.6391283402871009E-3</v>
      </c>
      <c r="G130" s="8">
        <f t="shared" ref="G130:G193" si="7">_xlfn.XLOOKUP(A130,$R$2:$R$900,$S$2:$S$900)</f>
        <v>3.0150501808607101E-2</v>
      </c>
      <c r="I130" s="10" t="s">
        <v>259</v>
      </c>
      <c r="J130" s="11">
        <v>-9.6391283402871009E-3</v>
      </c>
      <c r="L130" s="12" t="str">
        <f>_xlfn.XLOOKUP(I130,Sheet!$B$2:$B$900,Sheet!$A$2:$A$900)</f>
        <v>EA</v>
      </c>
      <c r="M130" s="9">
        <f t="shared" ref="M130:M193" si="8">J130</f>
        <v>-9.6391283402871009E-3</v>
      </c>
      <c r="P130" s="15"/>
      <c r="R130" s="10" t="s">
        <v>258</v>
      </c>
      <c r="S130" s="11">
        <v>3.0150501808607101E-2</v>
      </c>
      <c r="V130" s="16"/>
    </row>
    <row r="131" spans="1:22">
      <c r="A131" s="1" t="s">
        <v>260</v>
      </c>
      <c r="B131">
        <v>0.2254452617053084</v>
      </c>
      <c r="C131">
        <v>0.3455739360475496</v>
      </c>
      <c r="D131">
        <v>0.91320567322187562</v>
      </c>
      <c r="E131">
        <v>0.1201286743422412</v>
      </c>
      <c r="F131" s="8">
        <f t="shared" si="6"/>
        <v>-9.7154245259627996E-3</v>
      </c>
      <c r="G131" s="8">
        <f t="shared" si="7"/>
        <v>7.67884330665944E-2</v>
      </c>
      <c r="I131" s="10" t="s">
        <v>261</v>
      </c>
      <c r="J131" s="11">
        <v>-9.7154245259627996E-3</v>
      </c>
      <c r="L131" s="12" t="str">
        <f>_xlfn.XLOOKUP(I131,Sheet!$B$2:$B$900,Sheet!$A$2:$A$900)</f>
        <v>EBAY</v>
      </c>
      <c r="M131" s="9">
        <f t="shared" si="8"/>
        <v>-9.7154245259627996E-3</v>
      </c>
      <c r="P131" s="15"/>
      <c r="R131" s="10" t="s">
        <v>260</v>
      </c>
      <c r="S131" s="11">
        <v>7.67884330665944E-2</v>
      </c>
      <c r="V131" s="16"/>
    </row>
    <row r="132" spans="1:22">
      <c r="A132" s="1" t="s">
        <v>262</v>
      </c>
      <c r="B132">
        <v>0.23048529562521511</v>
      </c>
      <c r="C132">
        <v>0.11033623075787</v>
      </c>
      <c r="D132">
        <v>0.93365261708566805</v>
      </c>
      <c r="E132">
        <v>-0.1201490648673451</v>
      </c>
      <c r="F132" s="8">
        <f t="shared" si="6"/>
        <v>-9.8074152464576996E-3</v>
      </c>
      <c r="G132" s="8">
        <f t="shared" si="7"/>
        <v>0.10670722142323209</v>
      </c>
      <c r="I132" s="10" t="s">
        <v>263</v>
      </c>
      <c r="J132" s="11">
        <v>-9.8074152464576996E-3</v>
      </c>
      <c r="L132" s="12" t="str">
        <f>_xlfn.XLOOKUP(I132,Sheet!$B$2:$B$900,Sheet!$A$2:$A$900)</f>
        <v>ECL</v>
      </c>
      <c r="M132" s="9">
        <f t="shared" si="8"/>
        <v>-9.8074152464576996E-3</v>
      </c>
      <c r="P132" s="15"/>
      <c r="R132" s="10" t="s">
        <v>262</v>
      </c>
      <c r="S132" s="11">
        <v>0.10670722142323209</v>
      </c>
      <c r="V132" s="16"/>
    </row>
    <row r="133" spans="1:22">
      <c r="A133" s="1" t="s">
        <v>264</v>
      </c>
      <c r="B133">
        <v>3.8165734234742198E-2</v>
      </c>
      <c r="C133">
        <v>0.2216006451977485</v>
      </c>
      <c r="D133">
        <v>0.15343023403214531</v>
      </c>
      <c r="E133">
        <v>0.18343491096300629</v>
      </c>
      <c r="F133" s="8">
        <f t="shared" si="6"/>
        <v>-1.00794074530833E-2</v>
      </c>
      <c r="G133" s="8">
        <f t="shared" si="7"/>
        <v>3.4531189404540301E-2</v>
      </c>
      <c r="I133" s="10" t="s">
        <v>265</v>
      </c>
      <c r="J133" s="11">
        <v>-1.00794074530833E-2</v>
      </c>
      <c r="L133" s="12" t="str">
        <f>_xlfn.XLOOKUP(I133,Sheet!$B$2:$B$900,Sheet!$A$2:$A$900)</f>
        <v>ED</v>
      </c>
      <c r="M133" s="9">
        <f t="shared" si="8"/>
        <v>-1.00794074530833E-2</v>
      </c>
      <c r="P133" s="15"/>
      <c r="R133" s="10" t="s">
        <v>264</v>
      </c>
      <c r="S133" s="11">
        <v>3.4531189404540301E-2</v>
      </c>
      <c r="V133" s="16"/>
    </row>
    <row r="134" spans="1:22">
      <c r="A134" s="1" t="s">
        <v>266</v>
      </c>
      <c r="B134">
        <v>0.23588539681168841</v>
      </c>
      <c r="C134">
        <v>0.46575439626732029</v>
      </c>
      <c r="D134">
        <v>0.95556032000459257</v>
      </c>
      <c r="E134">
        <v>0.22986899945563191</v>
      </c>
      <c r="F134" s="8">
        <f t="shared" si="6"/>
        <v>-9.7909379307177993E-3</v>
      </c>
      <c r="G134" s="8">
        <f t="shared" si="7"/>
        <v>6.8139396616498898E-2</v>
      </c>
      <c r="I134" s="10" t="s">
        <v>267</v>
      </c>
      <c r="J134" s="11">
        <v>-9.7909379307177993E-3</v>
      </c>
      <c r="L134" s="12" t="str">
        <f>_xlfn.XLOOKUP(I134,Sheet!$B$2:$B$900,Sheet!$A$2:$A$900)</f>
        <v>EFX</v>
      </c>
      <c r="M134" s="9">
        <f t="shared" si="8"/>
        <v>-9.7909379307177993E-3</v>
      </c>
      <c r="P134" s="15"/>
      <c r="R134" s="10" t="s">
        <v>266</v>
      </c>
      <c r="S134" s="11">
        <v>6.8139396616498898E-2</v>
      </c>
      <c r="V134" s="16"/>
    </row>
    <row r="135" spans="1:22">
      <c r="A135" s="1" t="s">
        <v>268</v>
      </c>
      <c r="B135">
        <v>0.20842106330627069</v>
      </c>
      <c r="C135">
        <v>0.21043397369292699</v>
      </c>
      <c r="D135">
        <v>0.84414010054461219</v>
      </c>
      <c r="E135">
        <v>2.0129103866563251E-3</v>
      </c>
      <c r="F135" s="8">
        <f t="shared" si="6"/>
        <v>-1.0194895591284401E-2</v>
      </c>
      <c r="G135" s="8">
        <f t="shared" si="7"/>
        <v>3.4388777034732002E-3</v>
      </c>
      <c r="I135" s="10" t="s">
        <v>269</v>
      </c>
      <c r="J135" s="11">
        <v>-1.0194895591284401E-2</v>
      </c>
      <c r="L135" s="12" t="str">
        <f>_xlfn.XLOOKUP(I135,Sheet!$B$2:$B$900,Sheet!$A$2:$A$900)</f>
        <v>EG</v>
      </c>
      <c r="M135" s="9">
        <f t="shared" si="8"/>
        <v>-1.0194895591284401E-2</v>
      </c>
      <c r="P135" s="15"/>
      <c r="R135" s="10" t="s">
        <v>268</v>
      </c>
      <c r="S135" s="11">
        <v>3.4388777034732002E-3</v>
      </c>
      <c r="V135" s="16"/>
    </row>
    <row r="136" spans="1:22">
      <c r="A136" s="1" t="s">
        <v>270</v>
      </c>
      <c r="B136">
        <v>0.1198588738586578</v>
      </c>
      <c r="C136">
        <v>0.14771434693445681</v>
      </c>
      <c r="D136">
        <v>0.4848516225568652</v>
      </c>
      <c r="E136">
        <v>2.7855473075799001E-2</v>
      </c>
      <c r="F136" s="8">
        <f t="shared" si="6"/>
        <v>-1.0246434635795601E-2</v>
      </c>
      <c r="G136" s="8">
        <f t="shared" si="7"/>
        <v>-3.4549760203493103E-2</v>
      </c>
      <c r="I136" s="10" t="s">
        <v>271</v>
      </c>
      <c r="J136" s="11">
        <v>-1.0246434635795601E-2</v>
      </c>
      <c r="L136" s="12" t="str">
        <f>_xlfn.XLOOKUP(I136,Sheet!$B$2:$B$900,Sheet!$A$2:$A$900)</f>
        <v>EIX</v>
      </c>
      <c r="M136" s="9">
        <f t="shared" si="8"/>
        <v>-1.0246434635795601E-2</v>
      </c>
      <c r="P136" s="15"/>
      <c r="R136" s="10" t="s">
        <v>270</v>
      </c>
      <c r="S136" s="11">
        <v>-3.4549760203493103E-2</v>
      </c>
      <c r="V136" s="16"/>
    </row>
    <row r="137" spans="1:22">
      <c r="A137" s="1" t="s">
        <v>272</v>
      </c>
      <c r="B137">
        <v>0.29834409942124451</v>
      </c>
      <c r="C137">
        <v>0.37213654730137341</v>
      </c>
      <c r="D137">
        <v>1.2089494055460139</v>
      </c>
      <c r="E137">
        <v>7.3792447880128897E-2</v>
      </c>
      <c r="F137" s="8">
        <f t="shared" si="6"/>
        <v>-9.1132683894748004E-3</v>
      </c>
      <c r="G137" s="8">
        <f t="shared" si="7"/>
        <v>0.13912977937348919</v>
      </c>
      <c r="I137" s="10" t="s">
        <v>273</v>
      </c>
      <c r="J137" s="11">
        <v>-9.1132683894748004E-3</v>
      </c>
      <c r="L137" s="12" t="str">
        <f>_xlfn.XLOOKUP(I137,Sheet!$B$2:$B$900,Sheet!$A$2:$A$900)</f>
        <v>EL</v>
      </c>
      <c r="M137" s="9">
        <f t="shared" si="8"/>
        <v>-9.1132683894748004E-3</v>
      </c>
      <c r="P137" s="15"/>
      <c r="R137" s="10" t="s">
        <v>272</v>
      </c>
      <c r="S137" s="11">
        <v>0.13912977937348919</v>
      </c>
      <c r="V137" s="16"/>
    </row>
    <row r="138" spans="1:22">
      <c r="A138" s="1" t="s">
        <v>274</v>
      </c>
      <c r="B138">
        <v>0.17025068721205261</v>
      </c>
      <c r="C138">
        <v>0.40994640522192533</v>
      </c>
      <c r="D138">
        <v>0.68928647264030363</v>
      </c>
      <c r="E138">
        <v>0.23969571800987269</v>
      </c>
      <c r="F138" s="8">
        <f t="shared" si="6"/>
        <v>-9.5631402948524007E-3</v>
      </c>
      <c r="G138" s="8">
        <f t="shared" si="7"/>
        <v>9.2136395085882297E-2</v>
      </c>
      <c r="I138" s="10" t="s">
        <v>275</v>
      </c>
      <c r="J138" s="11">
        <v>-9.5631402948524007E-3</v>
      </c>
      <c r="L138" s="12" t="str">
        <f>_xlfn.XLOOKUP(I138,Sheet!$B$2:$B$900,Sheet!$A$2:$A$900)</f>
        <v>ELV</v>
      </c>
      <c r="M138" s="9">
        <f t="shared" si="8"/>
        <v>-9.5631402948524007E-3</v>
      </c>
      <c r="P138" s="15"/>
      <c r="R138" s="10" t="s">
        <v>274</v>
      </c>
      <c r="S138" s="11">
        <v>9.2136395085882297E-2</v>
      </c>
      <c r="V138" s="16"/>
    </row>
    <row r="139" spans="1:22">
      <c r="A139" s="1" t="s">
        <v>276</v>
      </c>
      <c r="B139">
        <v>0.27257528279400117</v>
      </c>
      <c r="C139">
        <v>0.25275643898187522</v>
      </c>
      <c r="D139">
        <v>1.1044077386868829</v>
      </c>
      <c r="E139">
        <v>-1.981884381212606E-2</v>
      </c>
      <c r="F139" s="8">
        <f t="shared" si="6"/>
        <v>-1.00716450116759E-2</v>
      </c>
      <c r="G139" s="8">
        <f t="shared" si="7"/>
        <v>-2.34927233405316E-2</v>
      </c>
      <c r="I139" s="10" t="s">
        <v>277</v>
      </c>
      <c r="J139" s="11">
        <v>-1.00716450116759E-2</v>
      </c>
      <c r="L139" s="12" t="str">
        <f>_xlfn.XLOOKUP(I139,Sheet!$B$2:$B$900,Sheet!$A$2:$A$900)</f>
        <v>EMN</v>
      </c>
      <c r="M139" s="9">
        <f t="shared" si="8"/>
        <v>-1.00716450116759E-2</v>
      </c>
      <c r="P139" s="15"/>
      <c r="R139" s="10" t="s">
        <v>276</v>
      </c>
      <c r="S139" s="11">
        <v>-2.34927233405316E-2</v>
      </c>
      <c r="V139" s="16"/>
    </row>
    <row r="140" spans="1:22">
      <c r="A140" s="1" t="s">
        <v>278</v>
      </c>
      <c r="B140">
        <v>0.26980441783109088</v>
      </c>
      <c r="C140">
        <v>0.19243109326276189</v>
      </c>
      <c r="D140">
        <v>1.0931665999860101</v>
      </c>
      <c r="E140">
        <v>-7.7373324568329016E-2</v>
      </c>
      <c r="F140" s="8">
        <f t="shared" si="6"/>
        <v>-1.00237563483672E-2</v>
      </c>
      <c r="G140" s="8">
        <f t="shared" si="7"/>
        <v>4.2493408166541E-2</v>
      </c>
      <c r="I140" s="10" t="s">
        <v>279</v>
      </c>
      <c r="J140" s="11">
        <v>-1.00237563483672E-2</v>
      </c>
      <c r="L140" s="12" t="str">
        <f>_xlfn.XLOOKUP(I140,Sheet!$B$2:$B$900,Sheet!$A$2:$A$900)</f>
        <v>EMR</v>
      </c>
      <c r="M140" s="9">
        <f t="shared" si="8"/>
        <v>-1.00237563483672E-2</v>
      </c>
      <c r="P140" s="15"/>
      <c r="R140" s="10" t="s">
        <v>278</v>
      </c>
      <c r="S140" s="11">
        <v>4.2493408166541E-2</v>
      </c>
      <c r="V140" s="16"/>
    </row>
    <row r="141" spans="1:22">
      <c r="A141" s="1" t="s">
        <v>280</v>
      </c>
      <c r="B141">
        <v>0.27468199944148802</v>
      </c>
      <c r="C141">
        <v>0.73399949869627523</v>
      </c>
      <c r="D141">
        <v>1.11295449010019</v>
      </c>
      <c r="E141">
        <v>0.45931749925478732</v>
      </c>
      <c r="F141" s="8">
        <f t="shared" si="6"/>
        <v>-1.0997091085729599E-2</v>
      </c>
      <c r="G141" s="8">
        <f t="shared" si="7"/>
        <v>-0.32846054486407189</v>
      </c>
      <c r="I141" s="10" t="s">
        <v>281</v>
      </c>
      <c r="J141" s="11">
        <v>-1.0997091085729599E-2</v>
      </c>
      <c r="L141" s="12" t="str">
        <f>_xlfn.XLOOKUP(I141,Sheet!$B$2:$B$900,Sheet!$A$2:$A$900)</f>
        <v>EOG</v>
      </c>
      <c r="M141" s="9">
        <f t="shared" si="8"/>
        <v>-1.0997091085729599E-2</v>
      </c>
      <c r="P141" s="15"/>
      <c r="R141" s="10" t="s">
        <v>280</v>
      </c>
      <c r="S141" s="11">
        <v>-0.32846054486407189</v>
      </c>
      <c r="V141" s="16"/>
    </row>
    <row r="142" spans="1:22">
      <c r="A142" s="1" t="s">
        <v>282</v>
      </c>
      <c r="B142">
        <v>0.11354549890377599</v>
      </c>
      <c r="C142">
        <v>0.21606374259279851</v>
      </c>
      <c r="D142">
        <v>0.45923885380471902</v>
      </c>
      <c r="E142">
        <v>0.1025182436890225</v>
      </c>
      <c r="F142" s="8">
        <f t="shared" si="6"/>
        <v>-9.5555137928671E-3</v>
      </c>
      <c r="G142" s="8">
        <f t="shared" si="7"/>
        <v>0.1050475785949493</v>
      </c>
      <c r="I142" s="10" t="s">
        <v>283</v>
      </c>
      <c r="J142" s="11">
        <v>-9.5555137928671E-3</v>
      </c>
      <c r="L142" s="12" t="str">
        <f>_xlfn.XLOOKUP(I142,Sheet!$B$2:$B$900,Sheet!$A$2:$A$900)</f>
        <v>EQIX</v>
      </c>
      <c r="M142" s="9">
        <f t="shared" si="8"/>
        <v>-9.5555137928671E-3</v>
      </c>
      <c r="P142" s="15"/>
      <c r="R142" s="10" t="s">
        <v>282</v>
      </c>
      <c r="S142" s="11">
        <v>0.1050475785949493</v>
      </c>
      <c r="V142" s="16"/>
    </row>
    <row r="143" spans="1:22">
      <c r="A143" s="1" t="s">
        <v>284</v>
      </c>
      <c r="B143">
        <v>0.18123122513776729</v>
      </c>
      <c r="C143">
        <v>0.47373962655556362</v>
      </c>
      <c r="D143">
        <v>0.73383348286468919</v>
      </c>
      <c r="E143">
        <v>0.29250840141779622</v>
      </c>
      <c r="F143" s="8">
        <f t="shared" si="6"/>
        <v>-1.02677382535446E-2</v>
      </c>
      <c r="G143" s="8">
        <f t="shared" si="7"/>
        <v>3.6147840042959303E-2</v>
      </c>
      <c r="I143" s="10" t="s">
        <v>285</v>
      </c>
      <c r="J143" s="11">
        <v>-1.02677382535446E-2</v>
      </c>
      <c r="L143" s="12" t="str">
        <f>_xlfn.XLOOKUP(I143,Sheet!$B$2:$B$900,Sheet!$A$2:$A$900)</f>
        <v>EQR</v>
      </c>
      <c r="M143" s="9">
        <f t="shared" si="8"/>
        <v>-1.02677382535446E-2</v>
      </c>
      <c r="P143" s="15"/>
      <c r="R143" s="10" t="s">
        <v>284</v>
      </c>
      <c r="S143" s="11">
        <v>3.6147840042959303E-2</v>
      </c>
      <c r="V143" s="16"/>
    </row>
    <row r="144" spans="1:22">
      <c r="A144" s="1" t="s">
        <v>286</v>
      </c>
      <c r="B144">
        <v>0.18621891455960449</v>
      </c>
      <c r="C144">
        <v>0.68661105025334468</v>
      </c>
      <c r="D144">
        <v>0.75406807002005194</v>
      </c>
      <c r="E144">
        <v>0.50039213569374019</v>
      </c>
      <c r="F144" s="8">
        <f t="shared" si="6"/>
        <v>-1.09006484349325E-2</v>
      </c>
      <c r="G144" s="8">
        <f t="shared" si="7"/>
        <v>-1.984179949673768</v>
      </c>
      <c r="I144" s="10" t="s">
        <v>287</v>
      </c>
      <c r="J144" s="11">
        <v>-1.09006484349325E-2</v>
      </c>
      <c r="L144" s="12" t="str">
        <f>_xlfn.XLOOKUP(I144,Sheet!$B$2:$B$900,Sheet!$A$2:$A$900)</f>
        <v>EQT</v>
      </c>
      <c r="M144" s="9">
        <f t="shared" si="8"/>
        <v>-1.09006484349325E-2</v>
      </c>
      <c r="P144" s="15"/>
      <c r="R144" s="10" t="s">
        <v>286</v>
      </c>
      <c r="S144" s="11">
        <v>-1.984179949673768</v>
      </c>
      <c r="V144" s="16"/>
    </row>
    <row r="145" spans="1:22">
      <c r="A145" s="1" t="s">
        <v>288</v>
      </c>
      <c r="B145">
        <v>9.136163070815595E-2</v>
      </c>
      <c r="C145">
        <v>9.8669292077420478E-2</v>
      </c>
      <c r="D145">
        <v>0.36924098575743192</v>
      </c>
      <c r="E145">
        <v>7.3076613692645287E-3</v>
      </c>
      <c r="F145" s="8">
        <f t="shared" si="6"/>
        <v>-9.7121310776433004E-3</v>
      </c>
      <c r="G145" s="8">
        <f t="shared" si="7"/>
        <v>0.1108816031254673</v>
      </c>
      <c r="I145" s="10" t="s">
        <v>289</v>
      </c>
      <c r="J145" s="11">
        <v>-9.7121310776433004E-3</v>
      </c>
      <c r="L145" s="12" t="str">
        <f>_xlfn.XLOOKUP(I145,Sheet!$B$2:$B$900,Sheet!$A$2:$A$900)</f>
        <v>ES</v>
      </c>
      <c r="M145" s="9">
        <f t="shared" si="8"/>
        <v>-9.7121310776433004E-3</v>
      </c>
      <c r="P145" s="15"/>
      <c r="R145" s="10" t="s">
        <v>288</v>
      </c>
      <c r="S145" s="11">
        <v>0.1108816031254673</v>
      </c>
      <c r="V145" s="16"/>
    </row>
    <row r="146" spans="1:22">
      <c r="A146" s="1" t="s">
        <v>290</v>
      </c>
      <c r="B146">
        <v>0.20110756263203619</v>
      </c>
      <c r="C146">
        <v>0.44648977442561649</v>
      </c>
      <c r="D146">
        <v>0.81446991575810768</v>
      </c>
      <c r="E146">
        <v>0.24538221179358041</v>
      </c>
      <c r="F146" s="8">
        <f t="shared" si="6"/>
        <v>-1.01771587424379E-2</v>
      </c>
      <c r="G146" s="8">
        <f t="shared" si="7"/>
        <v>3.7712290061219698E-2</v>
      </c>
      <c r="I146" s="10" t="s">
        <v>291</v>
      </c>
      <c r="J146" s="11">
        <v>-1.01771587424379E-2</v>
      </c>
      <c r="L146" s="12" t="str">
        <f>_xlfn.XLOOKUP(I146,Sheet!$B$2:$B$900,Sheet!$A$2:$A$900)</f>
        <v>ESS</v>
      </c>
      <c r="M146" s="9">
        <f t="shared" si="8"/>
        <v>-1.01771587424379E-2</v>
      </c>
      <c r="P146" s="15"/>
      <c r="R146" s="10" t="s">
        <v>290</v>
      </c>
      <c r="S146" s="11">
        <v>3.7712290061219698E-2</v>
      </c>
      <c r="V146" s="16"/>
    </row>
    <row r="147" spans="1:22">
      <c r="A147" s="1" t="s">
        <v>292</v>
      </c>
      <c r="B147">
        <v>0.25224362879244161</v>
      </c>
      <c r="C147">
        <v>0.40712291262219541</v>
      </c>
      <c r="D147">
        <v>1.0219241295218799</v>
      </c>
      <c r="E147">
        <v>0.15487928382975369</v>
      </c>
      <c r="F147" s="8">
        <f t="shared" si="6"/>
        <v>-9.8538737021608008E-3</v>
      </c>
      <c r="G147" s="8">
        <f t="shared" si="7"/>
        <v>8.3632829260704006E-2</v>
      </c>
      <c r="I147" s="10" t="s">
        <v>293</v>
      </c>
      <c r="J147" s="11">
        <v>-9.8538737021608008E-3</v>
      </c>
      <c r="L147" s="12" t="str">
        <f>_xlfn.XLOOKUP(I147,Sheet!$B$2:$B$900,Sheet!$A$2:$A$900)</f>
        <v>ETN</v>
      </c>
      <c r="M147" s="9">
        <f t="shared" si="8"/>
        <v>-9.8538737021608008E-3</v>
      </c>
      <c r="P147" s="15"/>
      <c r="R147" s="10" t="s">
        <v>292</v>
      </c>
      <c r="S147" s="11">
        <v>8.3632829260704006E-2</v>
      </c>
      <c r="V147" s="16"/>
    </row>
    <row r="148" spans="1:22">
      <c r="A148" s="1" t="s">
        <v>294</v>
      </c>
      <c r="B148">
        <v>0.1216004201812306</v>
      </c>
      <c r="C148">
        <v>0.17864681959279219</v>
      </c>
      <c r="D148">
        <v>0.49191691228699808</v>
      </c>
      <c r="E148">
        <v>5.7046399411561602E-2</v>
      </c>
      <c r="F148" s="8">
        <f t="shared" si="6"/>
        <v>-9.8563250651466008E-3</v>
      </c>
      <c r="G148" s="8">
        <f t="shared" si="7"/>
        <v>0.10582080527462361</v>
      </c>
      <c r="I148" s="10" t="s">
        <v>295</v>
      </c>
      <c r="J148" s="11">
        <v>-9.8563250651466008E-3</v>
      </c>
      <c r="L148" s="12" t="str">
        <f>_xlfn.XLOOKUP(I148,Sheet!$B$2:$B$900,Sheet!$A$2:$A$900)</f>
        <v>ETR</v>
      </c>
      <c r="M148" s="9">
        <f t="shared" si="8"/>
        <v>-9.8563250651466008E-3</v>
      </c>
      <c r="P148" s="15"/>
      <c r="R148" s="10" t="s">
        <v>294</v>
      </c>
      <c r="S148" s="11">
        <v>0.10582080527462361</v>
      </c>
      <c r="V148" s="16"/>
    </row>
    <row r="149" spans="1:22">
      <c r="A149" s="1" t="s">
        <v>296</v>
      </c>
      <c r="B149">
        <v>8.0351068338103029E-2</v>
      </c>
      <c r="C149">
        <v>0.263319578422469</v>
      </c>
      <c r="D149">
        <v>0.32457216918458121</v>
      </c>
      <c r="E149">
        <v>0.18296851008436599</v>
      </c>
      <c r="F149" s="8">
        <f t="shared" si="6"/>
        <v>-1.02053637841767E-2</v>
      </c>
      <c r="G149" s="8">
        <f t="shared" si="7"/>
        <v>5.8883420326478399E-2</v>
      </c>
      <c r="I149" s="10" t="s">
        <v>297</v>
      </c>
      <c r="J149" s="11">
        <v>-1.02053637841767E-2</v>
      </c>
      <c r="L149" s="12" t="str">
        <f>_xlfn.XLOOKUP(I149,Sheet!$B$2:$B$900,Sheet!$A$2:$A$900)</f>
        <v>EVRG</v>
      </c>
      <c r="M149" s="9">
        <f t="shared" si="8"/>
        <v>-1.02053637841767E-2</v>
      </c>
      <c r="P149" s="15"/>
      <c r="R149" s="10" t="s">
        <v>296</v>
      </c>
      <c r="S149" s="11">
        <v>5.8883420326478399E-2</v>
      </c>
      <c r="V149" s="16"/>
    </row>
    <row r="150" spans="1:22">
      <c r="A150" s="1" t="s">
        <v>298</v>
      </c>
      <c r="B150">
        <v>0.25648424365130668</v>
      </c>
      <c r="C150">
        <v>0.38040014800946759</v>
      </c>
      <c r="D150">
        <v>1.039127905398211</v>
      </c>
      <c r="E150">
        <v>0.1239159043581609</v>
      </c>
      <c r="F150" s="8">
        <f t="shared" si="6"/>
        <v>-9.3362970370768992E-3</v>
      </c>
      <c r="G150" s="8">
        <f t="shared" si="7"/>
        <v>0.1492622254442314</v>
      </c>
      <c r="I150" s="10" t="s">
        <v>299</v>
      </c>
      <c r="J150" s="11">
        <v>-9.3362970370768992E-3</v>
      </c>
      <c r="L150" s="12" t="str">
        <f>_xlfn.XLOOKUP(I150,Sheet!$B$2:$B$900,Sheet!$A$2:$A$900)</f>
        <v>EW</v>
      </c>
      <c r="M150" s="9">
        <f t="shared" si="8"/>
        <v>-9.3362970370768992E-3</v>
      </c>
      <c r="P150" s="15"/>
      <c r="R150" s="10" t="s">
        <v>298</v>
      </c>
      <c r="S150" s="11">
        <v>0.1492622254442314</v>
      </c>
      <c r="V150" s="16"/>
    </row>
    <row r="151" spans="1:22">
      <c r="A151" s="1" t="s">
        <v>300</v>
      </c>
      <c r="B151">
        <v>0.17311217221283479</v>
      </c>
      <c r="C151">
        <v>0.36412401766458419</v>
      </c>
      <c r="D151">
        <v>0.70089524831678973</v>
      </c>
      <c r="E151">
        <v>0.19101184545174951</v>
      </c>
      <c r="F151" s="8">
        <f t="shared" si="6"/>
        <v>-1.0072175226958901E-2</v>
      </c>
      <c r="G151" s="8">
        <f t="shared" si="7"/>
        <v>5.4873680543924698E-2</v>
      </c>
      <c r="I151" s="10" t="s">
        <v>301</v>
      </c>
      <c r="J151" s="11">
        <v>-1.0072175226958901E-2</v>
      </c>
      <c r="L151" s="12" t="str">
        <f>_xlfn.XLOOKUP(I151,Sheet!$B$2:$B$900,Sheet!$A$2:$A$900)</f>
        <v>EXC</v>
      </c>
      <c r="M151" s="9">
        <f t="shared" si="8"/>
        <v>-1.0072175226958901E-2</v>
      </c>
      <c r="P151" s="15"/>
      <c r="R151" s="10" t="s">
        <v>300</v>
      </c>
      <c r="S151" s="11">
        <v>5.4873680543924698E-2</v>
      </c>
      <c r="V151" s="16"/>
    </row>
    <row r="152" spans="1:22">
      <c r="A152" s="1" t="s">
        <v>302</v>
      </c>
      <c r="B152">
        <v>0.2121882230875525</v>
      </c>
      <c r="C152">
        <v>0.37953465136032999</v>
      </c>
      <c r="D152">
        <v>0.85942311367465707</v>
      </c>
      <c r="E152">
        <v>0.16734642827277749</v>
      </c>
      <c r="F152" s="8">
        <f t="shared" si="6"/>
        <v>-9.7202421463491E-3</v>
      </c>
      <c r="G152" s="8">
        <f t="shared" si="7"/>
        <v>9.0545799553810494E-2</v>
      </c>
      <c r="I152" s="10" t="s">
        <v>303</v>
      </c>
      <c r="J152" s="11">
        <v>-9.7202421463491E-3</v>
      </c>
      <c r="L152" s="12" t="str">
        <f>_xlfn.XLOOKUP(I152,Sheet!$B$2:$B$900,Sheet!$A$2:$A$900)</f>
        <v>EXPD</v>
      </c>
      <c r="M152" s="9">
        <f t="shared" si="8"/>
        <v>-9.7202421463491E-3</v>
      </c>
      <c r="P152" s="15"/>
      <c r="R152" s="10" t="s">
        <v>302</v>
      </c>
      <c r="S152" s="11">
        <v>9.0545799553810494E-2</v>
      </c>
      <c r="V152" s="16"/>
    </row>
    <row r="153" spans="1:22">
      <c r="A153" s="1" t="s">
        <v>304</v>
      </c>
      <c r="B153">
        <v>0.34741621428431091</v>
      </c>
      <c r="C153">
        <v>0.39169695786479458</v>
      </c>
      <c r="D153">
        <v>1.408030362902204</v>
      </c>
      <c r="E153">
        <v>4.4280743580483728E-2</v>
      </c>
      <c r="F153" s="8">
        <f t="shared" si="6"/>
        <v>-1.0086477000502201E-2</v>
      </c>
      <c r="G153" s="8">
        <f t="shared" si="7"/>
        <v>-0.10217188764231069</v>
      </c>
      <c r="I153" s="10" t="s">
        <v>305</v>
      </c>
      <c r="J153" s="11">
        <v>-1.0086477000502201E-2</v>
      </c>
      <c r="L153" s="12" t="str">
        <f>_xlfn.XLOOKUP(I153,Sheet!$B$2:$B$900,Sheet!$A$2:$A$900)</f>
        <v>EXPE</v>
      </c>
      <c r="M153" s="9">
        <f t="shared" si="8"/>
        <v>-1.0086477000502201E-2</v>
      </c>
      <c r="P153" s="15"/>
      <c r="R153" s="10" t="s">
        <v>304</v>
      </c>
      <c r="S153" s="11">
        <v>-0.10217188764231069</v>
      </c>
      <c r="V153" s="16"/>
    </row>
    <row r="154" spans="1:22">
      <c r="A154" s="1" t="s">
        <v>306</v>
      </c>
      <c r="B154">
        <v>0.13196068168173999</v>
      </c>
      <c r="C154">
        <v>0.72086297414156686</v>
      </c>
      <c r="D154">
        <v>0.53394751935859652</v>
      </c>
      <c r="E154">
        <v>0.58890229245982684</v>
      </c>
      <c r="F154" s="8">
        <f t="shared" si="6"/>
        <v>-9.6438875908888E-3</v>
      </c>
      <c r="G154" s="8">
        <f t="shared" si="7"/>
        <v>9.6372709912436599E-2</v>
      </c>
      <c r="I154" s="10" t="s">
        <v>307</v>
      </c>
      <c r="J154" s="11">
        <v>-9.6438875908888E-3</v>
      </c>
      <c r="L154" s="12" t="str">
        <f>_xlfn.XLOOKUP(I154,Sheet!$B$2:$B$900,Sheet!$A$2:$A$900)</f>
        <v>EXR</v>
      </c>
      <c r="M154" s="9">
        <f t="shared" si="8"/>
        <v>-9.6438875908888E-3</v>
      </c>
      <c r="P154" s="15"/>
      <c r="R154" s="10" t="s">
        <v>306</v>
      </c>
      <c r="S154" s="11">
        <v>9.6372709912436599E-2</v>
      </c>
      <c r="V154" s="16"/>
    </row>
    <row r="155" spans="1:22">
      <c r="A155" s="1" t="s">
        <v>308</v>
      </c>
      <c r="B155">
        <v>0.3007768699155432</v>
      </c>
      <c r="C155">
        <v>0.95204415410329657</v>
      </c>
      <c r="D155">
        <v>1.2188189267676759</v>
      </c>
      <c r="E155">
        <v>0.65126728418775337</v>
      </c>
      <c r="F155" s="8">
        <f t="shared" si="6"/>
        <v>-1.0530951772419301E-2</v>
      </c>
      <c r="G155" s="8">
        <f t="shared" si="7"/>
        <v>-0.12855834623895979</v>
      </c>
      <c r="I155" s="10" t="s">
        <v>309</v>
      </c>
      <c r="J155" s="11">
        <v>-1.0530951772419301E-2</v>
      </c>
      <c r="L155" s="12" t="str">
        <f>_xlfn.XLOOKUP(I155,Sheet!$B$2:$B$900,Sheet!$A$2:$A$900)</f>
        <v>F</v>
      </c>
      <c r="M155" s="9">
        <f t="shared" si="8"/>
        <v>-1.0530951772419301E-2</v>
      </c>
      <c r="P155" s="15"/>
      <c r="R155" s="10" t="s">
        <v>308</v>
      </c>
      <c r="S155" s="11">
        <v>-0.12855834623895979</v>
      </c>
      <c r="V155" s="16"/>
    </row>
    <row r="156" spans="1:22">
      <c r="A156" s="1" t="s">
        <v>310</v>
      </c>
      <c r="B156">
        <v>0.22542866938175729</v>
      </c>
      <c r="C156">
        <v>0.31366714924673539</v>
      </c>
      <c r="D156">
        <v>0.91313835972486168</v>
      </c>
      <c r="E156">
        <v>8.8238479864978098E-2</v>
      </c>
      <c r="F156" s="8">
        <f t="shared" si="6"/>
        <v>-9.5515440721583994E-3</v>
      </c>
      <c r="G156" s="8">
        <f t="shared" si="7"/>
        <v>0.13955397682879561</v>
      </c>
      <c r="I156" s="10" t="s">
        <v>311</v>
      </c>
      <c r="J156" s="11">
        <v>-9.5515440721583994E-3</v>
      </c>
      <c r="L156" s="12" t="str">
        <f>_xlfn.XLOOKUP(I156,Sheet!$B$2:$B$900,Sheet!$A$2:$A$900)</f>
        <v>FAST</v>
      </c>
      <c r="M156" s="9">
        <f t="shared" si="8"/>
        <v>-9.5515440721583994E-3</v>
      </c>
      <c r="P156" s="15"/>
      <c r="R156" s="10" t="s">
        <v>310</v>
      </c>
      <c r="S156" s="11">
        <v>0.13955397682879561</v>
      </c>
      <c r="V156" s="16"/>
    </row>
    <row r="157" spans="1:22">
      <c r="A157" s="1" t="s">
        <v>312</v>
      </c>
      <c r="B157">
        <v>0.44854892217031728</v>
      </c>
      <c r="C157">
        <v>0.60824686903593472</v>
      </c>
      <c r="D157">
        <v>1.818316252600497</v>
      </c>
      <c r="E157">
        <v>0.15969794686561739</v>
      </c>
      <c r="F157" s="8">
        <f t="shared" si="6"/>
        <v>-9.7562710572718994E-3</v>
      </c>
      <c r="G157" s="8">
        <f t="shared" si="7"/>
        <v>-1.68393174433756E-2</v>
      </c>
      <c r="I157" s="10" t="s">
        <v>313</v>
      </c>
      <c r="J157" s="11">
        <v>-9.7562710572718994E-3</v>
      </c>
      <c r="L157" s="12" t="str">
        <f>_xlfn.XLOOKUP(I157,Sheet!$B$2:$B$900,Sheet!$A$2:$A$900)</f>
        <v>FCX</v>
      </c>
      <c r="M157" s="9">
        <f t="shared" si="8"/>
        <v>-9.7562710572718994E-3</v>
      </c>
      <c r="P157" s="15"/>
      <c r="R157" s="10" t="s">
        <v>312</v>
      </c>
      <c r="S157" s="11">
        <v>-1.68393174433756E-2</v>
      </c>
      <c r="V157" s="16"/>
    </row>
    <row r="158" spans="1:22">
      <c r="A158" s="1" t="s">
        <v>314</v>
      </c>
      <c r="B158">
        <v>0.15904247461593529</v>
      </c>
      <c r="C158">
        <v>0.41038018688411659</v>
      </c>
      <c r="D158">
        <v>0.64381580767888524</v>
      </c>
      <c r="E158">
        <v>0.2513377122681813</v>
      </c>
      <c r="F158" s="8">
        <f t="shared" si="6"/>
        <v>-9.6853812736411998E-3</v>
      </c>
      <c r="G158" s="8">
        <f t="shared" si="7"/>
        <v>0.1207861488114626</v>
      </c>
      <c r="I158" s="10" t="s">
        <v>315</v>
      </c>
      <c r="J158" s="11">
        <v>-9.6853812736411998E-3</v>
      </c>
      <c r="L158" s="12" t="str">
        <f>_xlfn.XLOOKUP(I158,Sheet!$B$2:$B$900,Sheet!$A$2:$A$900)</f>
        <v>FDS</v>
      </c>
      <c r="M158" s="9">
        <f t="shared" si="8"/>
        <v>-9.6853812736411998E-3</v>
      </c>
      <c r="P158" s="15"/>
      <c r="R158" s="10" t="s">
        <v>314</v>
      </c>
      <c r="S158" s="11">
        <v>0.1207861488114626</v>
      </c>
      <c r="V158" s="16"/>
    </row>
    <row r="159" spans="1:22">
      <c r="A159" s="1" t="s">
        <v>316</v>
      </c>
      <c r="B159">
        <v>0.23196112593746959</v>
      </c>
      <c r="C159">
        <v>4.3106650833404148E-2</v>
      </c>
      <c r="D159">
        <v>0.93963992193851109</v>
      </c>
      <c r="E159">
        <v>-0.18885447510406539</v>
      </c>
      <c r="F159" s="8">
        <f t="shared" si="6"/>
        <v>-1.00583736012819E-2</v>
      </c>
      <c r="G159" s="8">
        <f t="shared" si="7"/>
        <v>-3.99112309711952E-2</v>
      </c>
      <c r="I159" s="10" t="s">
        <v>317</v>
      </c>
      <c r="J159" s="11">
        <v>-1.00583736012819E-2</v>
      </c>
      <c r="L159" s="12" t="str">
        <f>_xlfn.XLOOKUP(I159,Sheet!$B$2:$B$900,Sheet!$A$2:$A$900)</f>
        <v>FDX</v>
      </c>
      <c r="M159" s="9">
        <f t="shared" si="8"/>
        <v>-1.00583736012819E-2</v>
      </c>
      <c r="P159" s="15"/>
      <c r="R159" s="10" t="s">
        <v>316</v>
      </c>
      <c r="S159" s="11">
        <v>-3.99112309711952E-2</v>
      </c>
      <c r="V159" s="16"/>
    </row>
    <row r="160" spans="1:22">
      <c r="A160" s="1" t="s">
        <v>318</v>
      </c>
      <c r="B160">
        <v>0.13463765584848381</v>
      </c>
      <c r="C160">
        <v>0.36842387480847949</v>
      </c>
      <c r="D160">
        <v>0.54480775192489772</v>
      </c>
      <c r="E160">
        <v>0.23378621895999571</v>
      </c>
      <c r="F160" s="8">
        <f t="shared" si="6"/>
        <v>-1.0121641947823201E-2</v>
      </c>
      <c r="G160" s="8">
        <f t="shared" si="7"/>
        <v>8.0010276117891604E-2</v>
      </c>
      <c r="I160" s="10" t="s">
        <v>319</v>
      </c>
      <c r="J160" s="11">
        <v>-1.0121641947823201E-2</v>
      </c>
      <c r="L160" s="12" t="str">
        <f>_xlfn.XLOOKUP(I160,Sheet!$B$2:$B$900,Sheet!$A$2:$A$900)</f>
        <v>FE</v>
      </c>
      <c r="M160" s="9">
        <f t="shared" si="8"/>
        <v>-1.0121641947823201E-2</v>
      </c>
      <c r="P160" s="15"/>
      <c r="R160" s="10" t="s">
        <v>318</v>
      </c>
      <c r="S160" s="11">
        <v>8.0010276117891604E-2</v>
      </c>
      <c r="V160" s="16"/>
    </row>
    <row r="161" spans="1:22">
      <c r="A161" s="1" t="s">
        <v>320</v>
      </c>
      <c r="B161">
        <v>0.2673171165769479</v>
      </c>
      <c r="C161">
        <v>0.36555924501011922</v>
      </c>
      <c r="D161">
        <v>1.0830758525974</v>
      </c>
      <c r="E161">
        <v>9.8242128433171261E-2</v>
      </c>
      <c r="F161" s="8">
        <f t="shared" si="6"/>
        <v>-1.01382544475622E-2</v>
      </c>
      <c r="G161" s="8">
        <f t="shared" si="7"/>
        <v>1.6336221656245999E-3</v>
      </c>
      <c r="I161" s="10" t="s">
        <v>321</v>
      </c>
      <c r="J161" s="11">
        <v>-1.01382544475622E-2</v>
      </c>
      <c r="L161" s="12" t="str">
        <f>_xlfn.XLOOKUP(I161,Sheet!$B$2:$B$900,Sheet!$A$2:$A$900)</f>
        <v>FFIV</v>
      </c>
      <c r="M161" s="9">
        <f t="shared" si="8"/>
        <v>-1.01382544475622E-2</v>
      </c>
      <c r="P161" s="15"/>
      <c r="R161" s="10" t="s">
        <v>320</v>
      </c>
      <c r="S161" s="11">
        <v>1.6336221656245999E-3</v>
      </c>
      <c r="V161" s="16"/>
    </row>
    <row r="162" spans="1:22">
      <c r="A162" s="1" t="s">
        <v>322</v>
      </c>
      <c r="B162">
        <v>0.2234748539330827</v>
      </c>
      <c r="C162">
        <v>-6.0179337296451529E-2</v>
      </c>
      <c r="D162">
        <v>0.90521191410284463</v>
      </c>
      <c r="E162">
        <v>-0.28365419122953422</v>
      </c>
      <c r="F162" s="8">
        <f t="shared" si="6"/>
        <v>-9.7282155053176004E-3</v>
      </c>
      <c r="G162" s="8">
        <f t="shared" si="7"/>
        <v>0.1196560275140592</v>
      </c>
      <c r="I162" s="10" t="s">
        <v>323</v>
      </c>
      <c r="J162" s="11">
        <v>-9.7282155053176004E-3</v>
      </c>
      <c r="L162" s="12" t="str">
        <f>_xlfn.XLOOKUP(I162,Sheet!$B$2:$B$900,Sheet!$A$2:$A$900)</f>
        <v>FI</v>
      </c>
      <c r="M162" s="9">
        <f t="shared" si="8"/>
        <v>-9.7282155053176004E-3</v>
      </c>
      <c r="P162" s="15"/>
      <c r="R162" s="10" t="s">
        <v>322</v>
      </c>
      <c r="S162" s="11">
        <v>0.1196560275140592</v>
      </c>
      <c r="V162" s="16"/>
    </row>
    <row r="163" spans="1:22">
      <c r="A163" s="1" t="s">
        <v>324</v>
      </c>
      <c r="B163">
        <v>0.31247439335784022</v>
      </c>
      <c r="C163">
        <v>-0.11743280893614561</v>
      </c>
      <c r="D163">
        <v>1.266274679838177</v>
      </c>
      <c r="E163">
        <v>-0.42990720229398582</v>
      </c>
      <c r="F163" s="8">
        <f t="shared" si="6"/>
        <v>-9.0803518977207003E-3</v>
      </c>
      <c r="G163" s="8">
        <f t="shared" si="7"/>
        <v>0.16063094298932659</v>
      </c>
      <c r="I163" s="10" t="s">
        <v>325</v>
      </c>
      <c r="J163" s="11">
        <v>-9.0803518977207003E-3</v>
      </c>
      <c r="L163" s="12" t="str">
        <f>_xlfn.XLOOKUP(I163,Sheet!$B$2:$B$900,Sheet!$A$2:$A$900)</f>
        <v>FICO</v>
      </c>
      <c r="M163" s="9">
        <f t="shared" si="8"/>
        <v>-9.0803518977207003E-3</v>
      </c>
      <c r="P163" s="15"/>
      <c r="R163" s="10" t="s">
        <v>324</v>
      </c>
      <c r="S163" s="11">
        <v>0.16063094298932659</v>
      </c>
      <c r="V163" s="16"/>
    </row>
    <row r="164" spans="1:22">
      <c r="A164" s="1" t="s">
        <v>326</v>
      </c>
      <c r="B164">
        <v>0.21106163776857889</v>
      </c>
      <c r="C164">
        <v>-0.21050008620444699</v>
      </c>
      <c r="D164">
        <v>0.85485266293148954</v>
      </c>
      <c r="E164">
        <v>-0.42156172397302588</v>
      </c>
      <c r="F164" s="8">
        <f t="shared" si="6"/>
        <v>-9.8232285219365008E-3</v>
      </c>
      <c r="G164" s="8">
        <f t="shared" si="7"/>
        <v>0.11273548784497781</v>
      </c>
      <c r="I164" s="10" t="s">
        <v>327</v>
      </c>
      <c r="J164" s="11">
        <v>-9.8232285219365008E-3</v>
      </c>
      <c r="L164" s="12" t="str">
        <f>_xlfn.XLOOKUP(I164,Sheet!$B$2:$B$900,Sheet!$A$2:$A$900)</f>
        <v>FIS</v>
      </c>
      <c r="M164" s="9">
        <f t="shared" si="8"/>
        <v>-9.8232285219365008E-3</v>
      </c>
      <c r="P164" s="15"/>
      <c r="R164" s="10" t="s">
        <v>326</v>
      </c>
      <c r="S164" s="11">
        <v>0.11273548784497781</v>
      </c>
      <c r="V164" s="16"/>
    </row>
    <row r="165" spans="1:22">
      <c r="A165" s="1" t="s">
        <v>328</v>
      </c>
      <c r="B165">
        <v>0.30567965139389092</v>
      </c>
      <c r="C165">
        <v>0.53437662705502031</v>
      </c>
      <c r="D165">
        <v>1.2387090503774141</v>
      </c>
      <c r="E165">
        <v>0.22869697566112951</v>
      </c>
      <c r="F165" s="8">
        <f t="shared" si="6"/>
        <v>-1.0344162487009799E-2</v>
      </c>
      <c r="G165" s="8">
        <f t="shared" si="7"/>
        <v>-2.8034145675899701E-2</v>
      </c>
      <c r="I165" s="10" t="s">
        <v>329</v>
      </c>
      <c r="J165" s="11">
        <v>-1.0344162487009799E-2</v>
      </c>
      <c r="L165" s="12" t="str">
        <f>_xlfn.XLOOKUP(I165,Sheet!$B$2:$B$900,Sheet!$A$2:$A$900)</f>
        <v>FITB</v>
      </c>
      <c r="M165" s="9">
        <f t="shared" si="8"/>
        <v>-1.0344162487009799E-2</v>
      </c>
      <c r="P165" s="15"/>
      <c r="R165" s="10" t="s">
        <v>328</v>
      </c>
      <c r="S165" s="11">
        <v>-2.8034145675899701E-2</v>
      </c>
      <c r="V165" s="16"/>
    </row>
    <row r="166" spans="1:22">
      <c r="A166" s="1" t="s">
        <v>330</v>
      </c>
      <c r="B166">
        <v>0.26584611504510253</v>
      </c>
      <c r="C166">
        <v>1.435032788206325E-2</v>
      </c>
      <c r="D166">
        <v>1.0771081376527849</v>
      </c>
      <c r="E166">
        <v>-0.25149578716303927</v>
      </c>
      <c r="F166" s="8">
        <f t="shared" si="6"/>
        <v>-9.5565488864311002E-3</v>
      </c>
      <c r="G166" s="8">
        <f t="shared" si="7"/>
        <v>0.1100347991898641</v>
      </c>
      <c r="I166" s="10" t="s">
        <v>331</v>
      </c>
      <c r="J166" s="11">
        <v>-9.5565488864311002E-3</v>
      </c>
      <c r="L166" s="12" t="str">
        <f>_xlfn.XLOOKUP(I166,Sheet!$B$2:$B$900,Sheet!$A$2:$A$900)</f>
        <v>FMC</v>
      </c>
      <c r="M166" s="9">
        <f t="shared" si="8"/>
        <v>-9.5565488864311002E-3</v>
      </c>
      <c r="P166" s="15"/>
      <c r="R166" s="10" t="s">
        <v>330</v>
      </c>
      <c r="S166" s="11">
        <v>0.1100347991898641</v>
      </c>
      <c r="V166" s="16"/>
    </row>
    <row r="167" spans="1:22">
      <c r="A167" s="1" t="s">
        <v>332</v>
      </c>
      <c r="B167">
        <v>0.22652472716689359</v>
      </c>
      <c r="C167">
        <v>0.53976381112033522</v>
      </c>
      <c r="D167">
        <v>0.91758496313275484</v>
      </c>
      <c r="E167">
        <v>0.31323908395344158</v>
      </c>
      <c r="F167" s="8">
        <f t="shared" si="6"/>
        <v>-1.06869104269567E-2</v>
      </c>
      <c r="G167" s="8">
        <f t="shared" si="7"/>
        <v>-7.6652155250736098E-2</v>
      </c>
      <c r="I167" s="10" t="s">
        <v>333</v>
      </c>
      <c r="J167" s="11">
        <v>-1.06869104269567E-2</v>
      </c>
      <c r="L167" s="12" t="str">
        <f>_xlfn.XLOOKUP(I167,Sheet!$B$2:$B$900,Sheet!$A$2:$A$900)</f>
        <v>FRT</v>
      </c>
      <c r="M167" s="9">
        <f t="shared" si="8"/>
        <v>-1.06869104269567E-2</v>
      </c>
      <c r="P167" s="15"/>
      <c r="R167" s="10" t="s">
        <v>332</v>
      </c>
      <c r="S167" s="11">
        <v>-7.6652155250736098E-2</v>
      </c>
      <c r="V167" s="16"/>
    </row>
    <row r="168" spans="1:22">
      <c r="A168" s="1" t="s">
        <v>334</v>
      </c>
      <c r="B168">
        <v>0.32673518560354192</v>
      </c>
      <c r="C168">
        <v>-2.3464977615132221E-2</v>
      </c>
      <c r="D168">
        <v>1.324129373503903</v>
      </c>
      <c r="E168">
        <v>-0.35020016321867409</v>
      </c>
      <c r="F168" s="8">
        <f t="shared" si="6"/>
        <v>-9.0781985611907996E-3</v>
      </c>
      <c r="G168" s="8">
        <f t="shared" si="7"/>
        <v>8.5916938590566996E-2</v>
      </c>
      <c r="I168" s="10" t="s">
        <v>335</v>
      </c>
      <c r="J168" s="11">
        <v>-9.0781985611907996E-3</v>
      </c>
      <c r="L168" s="12" t="str">
        <f>_xlfn.XLOOKUP(I168,Sheet!$B$2:$B$900,Sheet!$A$2:$A$900)</f>
        <v>FSLR</v>
      </c>
      <c r="M168" s="9">
        <f t="shared" si="8"/>
        <v>-9.0781985611907996E-3</v>
      </c>
      <c r="P168" s="15"/>
      <c r="R168" s="10" t="s">
        <v>334</v>
      </c>
      <c r="S168" s="11">
        <v>8.5916938590566996E-2</v>
      </c>
      <c r="V168" s="16"/>
    </row>
    <row r="169" spans="1:22">
      <c r="A169" s="1" t="s">
        <v>336</v>
      </c>
      <c r="B169">
        <v>0.16618917344056061</v>
      </c>
      <c r="C169">
        <v>0.37883261381971611</v>
      </c>
      <c r="D169">
        <v>0.67280929304043802</v>
      </c>
      <c r="E169">
        <v>0.21264344037915561</v>
      </c>
      <c r="F169" s="8">
        <f t="shared" si="6"/>
        <v>-1.0481565304415401E-2</v>
      </c>
      <c r="G169" s="8">
        <f t="shared" si="7"/>
        <v>-7.5847842066150403E-2</v>
      </c>
      <c r="I169" s="10" t="s">
        <v>337</v>
      </c>
      <c r="J169" s="11">
        <v>-1.0481565304415401E-2</v>
      </c>
      <c r="L169" s="12" t="str">
        <f>_xlfn.XLOOKUP(I169,Sheet!$B$2:$B$900,Sheet!$A$2:$A$900)</f>
        <v>GD</v>
      </c>
      <c r="M169" s="9">
        <f t="shared" si="8"/>
        <v>-1.0481565304415401E-2</v>
      </c>
      <c r="P169" s="15"/>
      <c r="R169" s="10" t="s">
        <v>336</v>
      </c>
      <c r="S169" s="11">
        <v>-7.5847842066150403E-2</v>
      </c>
      <c r="V169" s="16"/>
    </row>
    <row r="170" spans="1:22">
      <c r="A170" s="1" t="s">
        <v>338</v>
      </c>
      <c r="B170">
        <v>0.25426832767337598</v>
      </c>
      <c r="C170">
        <v>0.14500844895203771</v>
      </c>
      <c r="D170">
        <v>1.0301381425657281</v>
      </c>
      <c r="E170">
        <v>-0.1092598787213383</v>
      </c>
      <c r="F170" s="8">
        <f t="shared" si="6"/>
        <v>-1.12749060681146E-2</v>
      </c>
      <c r="G170" s="8">
        <f t="shared" si="7"/>
        <v>-3.0586868499669189</v>
      </c>
      <c r="I170" s="10" t="s">
        <v>339</v>
      </c>
      <c r="J170" s="11">
        <v>-1.12749060681146E-2</v>
      </c>
      <c r="L170" s="12" t="str">
        <f>_xlfn.XLOOKUP(I170,Sheet!$B$2:$B$900,Sheet!$A$2:$A$900)</f>
        <v>GE</v>
      </c>
      <c r="M170" s="9">
        <f t="shared" si="8"/>
        <v>-1.12749060681146E-2</v>
      </c>
      <c r="P170" s="15"/>
      <c r="R170" s="10" t="s">
        <v>338</v>
      </c>
      <c r="S170" s="11">
        <v>-3.0586868499669189</v>
      </c>
      <c r="V170" s="16"/>
    </row>
    <row r="171" spans="1:22">
      <c r="A171" s="1" t="s">
        <v>340</v>
      </c>
      <c r="B171">
        <v>0.121442834259119</v>
      </c>
      <c r="C171">
        <v>0.28183570829058868</v>
      </c>
      <c r="D171">
        <v>0.49127760101363321</v>
      </c>
      <c r="E171">
        <v>0.16039287403146971</v>
      </c>
      <c r="F171" s="8">
        <f t="shared" si="6"/>
        <v>-9.6486515394894994E-3</v>
      </c>
      <c r="G171" s="8">
        <f t="shared" si="7"/>
        <v>5.7337095434883099E-2</v>
      </c>
      <c r="I171" s="10" t="s">
        <v>341</v>
      </c>
      <c r="J171" s="11">
        <v>-9.6486515394894994E-3</v>
      </c>
      <c r="L171" s="12" t="str">
        <f>_xlfn.XLOOKUP(I171,Sheet!$B$2:$B$900,Sheet!$A$2:$A$900)</f>
        <v>GEN</v>
      </c>
      <c r="M171" s="9">
        <f t="shared" si="8"/>
        <v>-9.6486515394894994E-3</v>
      </c>
      <c r="P171" s="15"/>
      <c r="R171" s="10" t="s">
        <v>340</v>
      </c>
      <c r="S171" s="11">
        <v>5.7337095434883099E-2</v>
      </c>
      <c r="V171" s="16"/>
    </row>
    <row r="172" spans="1:22">
      <c r="A172" s="1" t="s">
        <v>342</v>
      </c>
      <c r="B172">
        <v>8.4876619217081423E-2</v>
      </c>
      <c r="C172">
        <v>0.28020004224454192</v>
      </c>
      <c r="D172">
        <v>0.34293190371131249</v>
      </c>
      <c r="E172">
        <v>0.19532342302746039</v>
      </c>
      <c r="F172" s="8">
        <f t="shared" si="6"/>
        <v>-1.03162834653267E-2</v>
      </c>
      <c r="G172" s="8">
        <f t="shared" si="7"/>
        <v>4.6273275747019003E-3</v>
      </c>
      <c r="I172" s="10" t="s">
        <v>343</v>
      </c>
      <c r="J172" s="11">
        <v>-1.03162834653267E-2</v>
      </c>
      <c r="L172" s="12" t="str">
        <f>_xlfn.XLOOKUP(I172,Sheet!$B$2:$B$900,Sheet!$A$2:$A$900)</f>
        <v>GILD</v>
      </c>
      <c r="M172" s="9">
        <f t="shared" si="8"/>
        <v>-1.03162834653267E-2</v>
      </c>
      <c r="P172" s="15"/>
      <c r="R172" s="10" t="s">
        <v>342</v>
      </c>
      <c r="S172" s="11">
        <v>4.6273275747019003E-3</v>
      </c>
      <c r="V172" s="16"/>
    </row>
    <row r="173" spans="1:22">
      <c r="A173" s="1" t="s">
        <v>344</v>
      </c>
      <c r="B173">
        <v>4.2662458154261028E-2</v>
      </c>
      <c r="C173">
        <v>0.18889166220311859</v>
      </c>
      <c r="D173">
        <v>0.17167302029400369</v>
      </c>
      <c r="E173">
        <v>0.14622920404885759</v>
      </c>
      <c r="F173" s="8">
        <f t="shared" si="6"/>
        <v>-1.00443766847915E-2</v>
      </c>
      <c r="G173" s="8">
        <f t="shared" si="7"/>
        <v>5.2168916521795901E-2</v>
      </c>
      <c r="I173" s="10" t="s">
        <v>345</v>
      </c>
      <c r="J173" s="11">
        <v>-1.00443766847915E-2</v>
      </c>
      <c r="L173" s="12" t="str">
        <f>_xlfn.XLOOKUP(I173,Sheet!$B$2:$B$900,Sheet!$A$2:$A$900)</f>
        <v>GIS</v>
      </c>
      <c r="M173" s="9">
        <f t="shared" si="8"/>
        <v>-1.00443766847915E-2</v>
      </c>
      <c r="P173" s="15"/>
      <c r="R173" s="10" t="s">
        <v>344</v>
      </c>
      <c r="S173" s="11">
        <v>5.2168916521795901E-2</v>
      </c>
      <c r="V173" s="16"/>
    </row>
    <row r="174" spans="1:22">
      <c r="A174" s="1" t="s">
        <v>346</v>
      </c>
      <c r="B174">
        <v>0.26751696363468869</v>
      </c>
      <c r="C174">
        <v>2.504545864651031E-2</v>
      </c>
      <c r="D174">
        <v>1.0838866133255829</v>
      </c>
      <c r="E174">
        <v>-0.2424715049881784</v>
      </c>
      <c r="F174" s="8">
        <f t="shared" si="6"/>
        <v>-1.0236825475862099E-2</v>
      </c>
      <c r="G174" s="8">
        <f t="shared" si="7"/>
        <v>3.2084353089679503E-2</v>
      </c>
      <c r="I174" s="10" t="s">
        <v>347</v>
      </c>
      <c r="J174" s="11">
        <v>-1.0236825475862099E-2</v>
      </c>
      <c r="L174" s="12" t="str">
        <f>_xlfn.XLOOKUP(I174,Sheet!$B$2:$B$900,Sheet!$A$2:$A$900)</f>
        <v>GL</v>
      </c>
      <c r="M174" s="9">
        <f t="shared" si="8"/>
        <v>-1.0236825475862099E-2</v>
      </c>
      <c r="P174" s="15"/>
      <c r="R174" s="10" t="s">
        <v>346</v>
      </c>
      <c r="S174" s="11">
        <v>3.2084353089679503E-2</v>
      </c>
      <c r="V174" s="16"/>
    </row>
    <row r="175" spans="1:22">
      <c r="A175" s="1" t="s">
        <v>348</v>
      </c>
      <c r="B175">
        <v>0.29894188122274479</v>
      </c>
      <c r="C175">
        <v>9.0605213052573963E-2</v>
      </c>
      <c r="D175">
        <v>1.2113745501248621</v>
      </c>
      <c r="E175">
        <v>-0.2083366681701708</v>
      </c>
      <c r="F175" s="8">
        <f t="shared" si="6"/>
        <v>-1.00446785206799E-2</v>
      </c>
      <c r="G175" s="8">
        <f t="shared" si="7"/>
        <v>3.0002127597062601E-2</v>
      </c>
      <c r="I175" s="10" t="s">
        <v>349</v>
      </c>
      <c r="J175" s="11">
        <v>-1.00446785206799E-2</v>
      </c>
      <c r="L175" s="12" t="str">
        <f>_xlfn.XLOOKUP(I175,Sheet!$B$2:$B$900,Sheet!$A$2:$A$900)</f>
        <v>GLW</v>
      </c>
      <c r="M175" s="9">
        <f t="shared" si="8"/>
        <v>-1.00446785206799E-2</v>
      </c>
      <c r="P175" s="15"/>
      <c r="R175" s="10" t="s">
        <v>348</v>
      </c>
      <c r="S175" s="11">
        <v>3.0002127597062601E-2</v>
      </c>
      <c r="V175" s="16"/>
    </row>
    <row r="176" spans="1:22">
      <c r="A176" s="1" t="s">
        <v>350</v>
      </c>
      <c r="B176">
        <v>0.30909219918796549</v>
      </c>
      <c r="C176">
        <v>0.53014088770941525</v>
      </c>
      <c r="D176">
        <v>1.2525534360079069</v>
      </c>
      <c r="E176">
        <v>0.22104868852144971</v>
      </c>
      <c r="F176" s="8">
        <f t="shared" si="6"/>
        <v>-9.6752143791169996E-3</v>
      </c>
      <c r="G176" s="8">
        <f t="shared" si="7"/>
        <v>0.10707363438867611</v>
      </c>
      <c r="I176" s="10" t="s">
        <v>351</v>
      </c>
      <c r="J176" s="11">
        <v>-9.6752143791169996E-3</v>
      </c>
      <c r="L176" s="12" t="str">
        <f>_xlfn.XLOOKUP(I176,Sheet!$B$2:$B$900,Sheet!$A$2:$A$900)</f>
        <v>GOOG</v>
      </c>
      <c r="M176" s="9">
        <f t="shared" si="8"/>
        <v>-9.6752143791169996E-3</v>
      </c>
      <c r="P176" s="15"/>
      <c r="R176" s="10" t="s">
        <v>350</v>
      </c>
      <c r="S176" s="11">
        <v>0.10707363438867611</v>
      </c>
      <c r="V176" s="16"/>
    </row>
    <row r="177" spans="1:22">
      <c r="A177" s="1" t="s">
        <v>352</v>
      </c>
      <c r="B177">
        <v>0.31779527210680408</v>
      </c>
      <c r="C177">
        <v>0.53235815897492078</v>
      </c>
      <c r="D177">
        <v>1.287860984774817</v>
      </c>
      <c r="E177">
        <v>0.21456288686811659</v>
      </c>
      <c r="F177" s="8">
        <f t="shared" si="6"/>
        <v>-9.7039462355312002E-3</v>
      </c>
      <c r="G177" s="8">
        <f t="shared" si="7"/>
        <v>0.10376837248365769</v>
      </c>
      <c r="I177" s="10" t="s">
        <v>353</v>
      </c>
      <c r="J177" s="11">
        <v>-9.7039462355312002E-3</v>
      </c>
      <c r="L177" s="12" t="str">
        <f>_xlfn.XLOOKUP(I177,Sheet!$B$2:$B$900,Sheet!$A$2:$A$900)</f>
        <v>GOOGL</v>
      </c>
      <c r="M177" s="9">
        <f t="shared" si="8"/>
        <v>-9.7039462355312002E-3</v>
      </c>
      <c r="P177" s="15"/>
      <c r="R177" s="10" t="s">
        <v>352</v>
      </c>
      <c r="S177" s="11">
        <v>0.10376837248365769</v>
      </c>
      <c r="V177" s="16"/>
    </row>
    <row r="178" spans="1:22">
      <c r="A178" s="1" t="s">
        <v>354</v>
      </c>
      <c r="B178">
        <v>0.21675919716961631</v>
      </c>
      <c r="C178">
        <v>0.3863832205089236</v>
      </c>
      <c r="D178">
        <v>0.87796712586665004</v>
      </c>
      <c r="E178">
        <v>0.16962402333930729</v>
      </c>
      <c r="F178" s="8">
        <f t="shared" si="6"/>
        <v>-1.02412195624741E-2</v>
      </c>
      <c r="G178" s="8">
        <f t="shared" si="7"/>
        <v>2.9078514408143099E-2</v>
      </c>
      <c r="I178" s="10" t="s">
        <v>355</v>
      </c>
      <c r="J178" s="11">
        <v>-1.02412195624741E-2</v>
      </c>
      <c r="L178" s="12" t="str">
        <f>_xlfn.XLOOKUP(I178,Sheet!$B$2:$B$900,Sheet!$A$2:$A$900)</f>
        <v>GPC</v>
      </c>
      <c r="M178" s="9">
        <f t="shared" si="8"/>
        <v>-1.02412195624741E-2</v>
      </c>
      <c r="P178" s="15"/>
      <c r="R178" s="10" t="s">
        <v>354</v>
      </c>
      <c r="S178" s="11">
        <v>2.9078514408143099E-2</v>
      </c>
      <c r="V178" s="16"/>
    </row>
    <row r="179" spans="1:22">
      <c r="A179" s="1" t="s">
        <v>356</v>
      </c>
      <c r="B179">
        <v>0.29202349590705429</v>
      </c>
      <c r="C179">
        <v>-0.40897642834678949</v>
      </c>
      <c r="D179">
        <v>1.183307311208218</v>
      </c>
      <c r="E179">
        <v>-0.70099992425384383</v>
      </c>
      <c r="F179" s="8">
        <f t="shared" si="6"/>
        <v>-9.4323010096582002E-3</v>
      </c>
      <c r="G179" s="8">
        <f t="shared" si="7"/>
        <v>0.1351573534858567</v>
      </c>
      <c r="I179" s="10" t="s">
        <v>357</v>
      </c>
      <c r="J179" s="11">
        <v>-9.4323010096582002E-3</v>
      </c>
      <c r="L179" s="12" t="str">
        <f>_xlfn.XLOOKUP(I179,Sheet!$B$2:$B$900,Sheet!$A$2:$A$900)</f>
        <v>GPN</v>
      </c>
      <c r="M179" s="9">
        <f t="shared" si="8"/>
        <v>-9.4323010096582002E-3</v>
      </c>
      <c r="P179" s="15"/>
      <c r="R179" s="10" t="s">
        <v>356</v>
      </c>
      <c r="S179" s="11">
        <v>0.1351573534858567</v>
      </c>
      <c r="V179" s="16"/>
    </row>
    <row r="180" spans="1:22">
      <c r="A180" s="1" t="s">
        <v>358</v>
      </c>
      <c r="B180">
        <v>0.27164183516413709</v>
      </c>
      <c r="C180">
        <v>0.1729460857470172</v>
      </c>
      <c r="D180">
        <v>1.1006208293940241</v>
      </c>
      <c r="E180">
        <v>-9.8695749417119949E-2</v>
      </c>
      <c r="F180" s="8">
        <f t="shared" si="6"/>
        <v>-9.3742708072413992E-3</v>
      </c>
      <c r="G180" s="8">
        <f t="shared" si="7"/>
        <v>0.14326718277023301</v>
      </c>
      <c r="I180" s="10" t="s">
        <v>359</v>
      </c>
      <c r="J180" s="11">
        <v>-9.3742708072413992E-3</v>
      </c>
      <c r="L180" s="12" t="str">
        <f>_xlfn.XLOOKUP(I180,Sheet!$B$2:$B$900,Sheet!$A$2:$A$900)</f>
        <v>GRMN</v>
      </c>
      <c r="M180" s="9">
        <f t="shared" si="8"/>
        <v>-9.3742708072413992E-3</v>
      </c>
      <c r="P180" s="15"/>
      <c r="R180" s="10" t="s">
        <v>358</v>
      </c>
      <c r="S180" s="11">
        <v>0.14326718277023301</v>
      </c>
      <c r="V180" s="16"/>
    </row>
    <row r="181" spans="1:22">
      <c r="A181" s="1" t="s">
        <v>360</v>
      </c>
      <c r="B181">
        <v>0.23736583450616389</v>
      </c>
      <c r="C181">
        <v>0.42125007437404072</v>
      </c>
      <c r="D181">
        <v>0.96156631657402503</v>
      </c>
      <c r="E181">
        <v>0.18388423986787689</v>
      </c>
      <c r="F181" s="8">
        <f t="shared" si="6"/>
        <v>-1.03728332248724E-2</v>
      </c>
      <c r="G181" s="8">
        <f t="shared" si="7"/>
        <v>-3.14650728623058E-2</v>
      </c>
      <c r="I181" s="10" t="s">
        <v>361</v>
      </c>
      <c r="J181" s="11">
        <v>-1.03728332248724E-2</v>
      </c>
      <c r="L181" s="12" t="str">
        <f>_xlfn.XLOOKUP(I181,Sheet!$B$2:$B$900,Sheet!$A$2:$A$900)</f>
        <v>GS</v>
      </c>
      <c r="M181" s="9">
        <f t="shared" si="8"/>
        <v>-1.03728332248724E-2</v>
      </c>
      <c r="P181" s="15"/>
      <c r="R181" s="10" t="s">
        <v>360</v>
      </c>
      <c r="S181" s="11">
        <v>-3.14650728623058E-2</v>
      </c>
      <c r="V181" s="16"/>
    </row>
    <row r="182" spans="1:22">
      <c r="A182" s="1" t="s">
        <v>362</v>
      </c>
      <c r="B182">
        <v>0.21592680643843379</v>
      </c>
      <c r="C182">
        <v>0.27864097031896029</v>
      </c>
      <c r="D182">
        <v>0.87459019491267265</v>
      </c>
      <c r="E182">
        <v>6.2714163880526475E-2</v>
      </c>
      <c r="F182" s="8">
        <f t="shared" si="6"/>
        <v>-9.7252478718946999E-3</v>
      </c>
      <c r="G182" s="8">
        <f t="shared" si="7"/>
        <v>9.8994531342291497E-2</v>
      </c>
      <c r="I182" s="10" t="s">
        <v>363</v>
      </c>
      <c r="J182" s="11">
        <v>-9.7252478718946999E-3</v>
      </c>
      <c r="L182" s="12" t="str">
        <f>_xlfn.XLOOKUP(I182,Sheet!$B$2:$B$900,Sheet!$A$2:$A$900)</f>
        <v>GWW</v>
      </c>
      <c r="M182" s="9">
        <f t="shared" si="8"/>
        <v>-9.7252478718946999E-3</v>
      </c>
      <c r="P182" s="15"/>
      <c r="R182" s="10" t="s">
        <v>362</v>
      </c>
      <c r="S182" s="11">
        <v>9.8994531342291497E-2</v>
      </c>
      <c r="V182" s="16"/>
    </row>
    <row r="183" spans="1:22">
      <c r="A183" s="1" t="s">
        <v>364</v>
      </c>
      <c r="B183">
        <v>0.33818656372114719</v>
      </c>
      <c r="C183">
        <v>0.29584302890440589</v>
      </c>
      <c r="D183">
        <v>1.3705865381291109</v>
      </c>
      <c r="E183">
        <v>-4.2343534816741253E-2</v>
      </c>
      <c r="F183" s="8">
        <f t="shared" si="6"/>
        <v>-1.13612218388255E-2</v>
      </c>
      <c r="G183" s="8">
        <f t="shared" si="7"/>
        <v>-2.2112375998452691</v>
      </c>
      <c r="I183" s="10" t="s">
        <v>365</v>
      </c>
      <c r="J183" s="11">
        <v>-1.13612218388255E-2</v>
      </c>
      <c r="L183" s="12" t="str">
        <f>_xlfn.XLOOKUP(I183,Sheet!$B$2:$B$900,Sheet!$A$2:$A$900)</f>
        <v>HAL</v>
      </c>
      <c r="M183" s="9">
        <f t="shared" si="8"/>
        <v>-1.13612218388255E-2</v>
      </c>
      <c r="P183" s="15"/>
      <c r="R183" s="10" t="s">
        <v>364</v>
      </c>
      <c r="S183" s="11">
        <v>-2.2112375998452691</v>
      </c>
      <c r="V183" s="16"/>
    </row>
    <row r="184" spans="1:22">
      <c r="A184" s="1" t="s">
        <v>366</v>
      </c>
      <c r="B184">
        <v>0.16353243076013621</v>
      </c>
      <c r="C184">
        <v>0.14209824526524331</v>
      </c>
      <c r="D184">
        <v>0.66203113771243083</v>
      </c>
      <c r="E184">
        <v>-2.1434185494892871E-2</v>
      </c>
      <c r="F184" s="8">
        <f t="shared" si="6"/>
        <v>-1.00448171944124E-2</v>
      </c>
      <c r="G184" s="8">
        <f t="shared" si="7"/>
        <v>-1.0714059766956E-2</v>
      </c>
      <c r="I184" s="10" t="s">
        <v>367</v>
      </c>
      <c r="J184" s="11">
        <v>-1.00448171944124E-2</v>
      </c>
      <c r="L184" s="12" t="str">
        <f>_xlfn.XLOOKUP(I184,Sheet!$B$2:$B$900,Sheet!$A$2:$A$900)</f>
        <v>HAS</v>
      </c>
      <c r="M184" s="9">
        <f t="shared" si="8"/>
        <v>-1.00448171944124E-2</v>
      </c>
      <c r="P184" s="15"/>
      <c r="R184" s="10" t="s">
        <v>366</v>
      </c>
      <c r="S184" s="11">
        <v>-1.0714059766956E-2</v>
      </c>
      <c r="V184" s="16"/>
    </row>
    <row r="185" spans="1:22">
      <c r="A185" s="1" t="s">
        <v>368</v>
      </c>
      <c r="B185">
        <v>0.29159542208375239</v>
      </c>
      <c r="C185">
        <v>0.28851866449469532</v>
      </c>
      <c r="D185">
        <v>1.18157065594484</v>
      </c>
      <c r="E185">
        <v>-3.0767575890571219E-3</v>
      </c>
      <c r="F185" s="8">
        <f t="shared" si="6"/>
        <v>-1.03140099063685E-2</v>
      </c>
      <c r="G185" s="8">
        <f t="shared" si="7"/>
        <v>-4.1704160233213002E-2</v>
      </c>
      <c r="I185" s="10" t="s">
        <v>369</v>
      </c>
      <c r="J185" s="11">
        <v>-1.03140099063685E-2</v>
      </c>
      <c r="L185" s="12" t="str">
        <f>_xlfn.XLOOKUP(I185,Sheet!$B$2:$B$900,Sheet!$A$2:$A$900)</f>
        <v>HBAN</v>
      </c>
      <c r="M185" s="9">
        <f t="shared" si="8"/>
        <v>-1.03140099063685E-2</v>
      </c>
      <c r="P185" s="15"/>
      <c r="R185" s="10" t="s">
        <v>368</v>
      </c>
      <c r="S185" s="11">
        <v>-4.1704160233213002E-2</v>
      </c>
      <c r="V185" s="16"/>
    </row>
    <row r="186" spans="1:22">
      <c r="A186" s="1" t="s">
        <v>370</v>
      </c>
      <c r="B186">
        <v>0.19822658680734731</v>
      </c>
      <c r="C186">
        <v>0.48743521136215401</v>
      </c>
      <c r="D186">
        <v>0.80278206764111593</v>
      </c>
      <c r="E186">
        <v>0.28920862455480661</v>
      </c>
      <c r="F186" s="8">
        <f t="shared" si="6"/>
        <v>-9.6956705366065005E-3</v>
      </c>
      <c r="G186" s="8">
        <f t="shared" si="7"/>
        <v>0.1131716233772963</v>
      </c>
      <c r="I186" s="10" t="s">
        <v>371</v>
      </c>
      <c r="J186" s="11">
        <v>-9.6956705366065005E-3</v>
      </c>
      <c r="L186" s="12" t="str">
        <f>_xlfn.XLOOKUP(I186,Sheet!$B$2:$B$900,Sheet!$A$2:$A$900)</f>
        <v>HD</v>
      </c>
      <c r="M186" s="9">
        <f t="shared" si="8"/>
        <v>-9.6956705366065005E-3</v>
      </c>
      <c r="P186" s="15"/>
      <c r="R186" s="10" t="s">
        <v>370</v>
      </c>
      <c r="S186" s="11">
        <v>0.1131716233772963</v>
      </c>
      <c r="V186" s="16"/>
    </row>
    <row r="187" spans="1:22">
      <c r="A187" s="1" t="s">
        <v>372</v>
      </c>
      <c r="B187">
        <v>0.30890911369051732</v>
      </c>
      <c r="C187">
        <v>0.4441860381758308</v>
      </c>
      <c r="D187">
        <v>1.251810675354291</v>
      </c>
      <c r="E187">
        <v>0.1352769244853135</v>
      </c>
      <c r="F187" s="8">
        <f t="shared" si="6"/>
        <v>-1.0443757525146501E-2</v>
      </c>
      <c r="G187" s="8">
        <f t="shared" si="7"/>
        <v>2.7621638899327901E-2</v>
      </c>
      <c r="I187" s="10" t="s">
        <v>373</v>
      </c>
      <c r="J187" s="11">
        <v>-1.0443757525146501E-2</v>
      </c>
      <c r="L187" s="12" t="str">
        <f>_xlfn.XLOOKUP(I187,Sheet!$B$2:$B$900,Sheet!$A$2:$A$900)</f>
        <v>HES</v>
      </c>
      <c r="M187" s="9">
        <f t="shared" si="8"/>
        <v>-1.0443757525146501E-2</v>
      </c>
      <c r="P187" s="15"/>
      <c r="R187" s="10" t="s">
        <v>372</v>
      </c>
      <c r="S187" s="11">
        <v>2.7621638899327901E-2</v>
      </c>
      <c r="V187" s="16"/>
    </row>
    <row r="188" spans="1:22">
      <c r="A188" s="1" t="s">
        <v>374</v>
      </c>
      <c r="B188">
        <v>0.15934238067109971</v>
      </c>
      <c r="C188">
        <v>0.40953003565001977</v>
      </c>
      <c r="D188">
        <v>0.64503249835434651</v>
      </c>
      <c r="E188">
        <v>0.25018765497891998</v>
      </c>
      <c r="F188" s="8">
        <f t="shared" si="6"/>
        <v>-1.0270443931748899E-2</v>
      </c>
      <c r="G188" s="8">
        <f t="shared" si="7"/>
        <v>-1.9959653549533399E-2</v>
      </c>
      <c r="I188" s="10" t="s">
        <v>375</v>
      </c>
      <c r="J188" s="11">
        <v>-1.0270443931748899E-2</v>
      </c>
      <c r="L188" s="12" t="str">
        <f>_xlfn.XLOOKUP(I188,Sheet!$B$2:$B$900,Sheet!$A$2:$A$900)</f>
        <v>HIG</v>
      </c>
      <c r="M188" s="9">
        <f t="shared" si="8"/>
        <v>-1.0270443931748899E-2</v>
      </c>
      <c r="P188" s="15"/>
      <c r="R188" s="10" t="s">
        <v>374</v>
      </c>
      <c r="S188" s="11">
        <v>-1.9959653549533399E-2</v>
      </c>
      <c r="V188" s="16"/>
    </row>
    <row r="189" spans="1:22">
      <c r="A189" s="1" t="s">
        <v>376</v>
      </c>
      <c r="B189">
        <v>0.15292730730901261</v>
      </c>
      <c r="C189">
        <v>8.7002129173261777E-2</v>
      </c>
      <c r="D189">
        <v>0.61900714872353779</v>
      </c>
      <c r="E189">
        <v>-6.59251781357508E-2</v>
      </c>
      <c r="F189" s="8">
        <f t="shared" si="6"/>
        <v>-9.7576586526169993E-3</v>
      </c>
      <c r="G189" s="8">
        <f t="shared" si="7"/>
        <v>9.4279844792403894E-2</v>
      </c>
      <c r="I189" s="10" t="s">
        <v>377</v>
      </c>
      <c r="J189" s="11">
        <v>-9.7576586526169993E-3</v>
      </c>
      <c r="L189" s="12" t="str">
        <f>_xlfn.XLOOKUP(I189,Sheet!$B$2:$B$900,Sheet!$A$2:$A$900)</f>
        <v>HOLX</v>
      </c>
      <c r="M189" s="9">
        <f t="shared" si="8"/>
        <v>-9.7576586526169993E-3</v>
      </c>
      <c r="P189" s="15"/>
      <c r="R189" s="10" t="s">
        <v>376</v>
      </c>
      <c r="S189" s="11">
        <v>9.4279844792403894E-2</v>
      </c>
      <c r="V189" s="16"/>
    </row>
    <row r="190" spans="1:22">
      <c r="A190" s="1" t="s">
        <v>378</v>
      </c>
      <c r="B190">
        <v>0.22136127057672289</v>
      </c>
      <c r="C190">
        <v>1.5049453429506809E-2</v>
      </c>
      <c r="D190">
        <v>0.8966373050970915</v>
      </c>
      <c r="E190">
        <v>-0.20631181714721611</v>
      </c>
      <c r="F190" s="8">
        <f t="shared" si="6"/>
        <v>-9.7487409569604992E-3</v>
      </c>
      <c r="G190" s="8">
        <f t="shared" si="7"/>
        <v>8.0174661727498805E-2</v>
      </c>
      <c r="I190" s="10" t="s">
        <v>379</v>
      </c>
      <c r="J190" s="11">
        <v>-9.7487409569604992E-3</v>
      </c>
      <c r="L190" s="12" t="str">
        <f>_xlfn.XLOOKUP(I190,Sheet!$B$2:$B$900,Sheet!$A$2:$A$900)</f>
        <v>HON</v>
      </c>
      <c r="M190" s="9">
        <f t="shared" si="8"/>
        <v>-9.7487409569604992E-3</v>
      </c>
      <c r="P190" s="15"/>
      <c r="R190" s="10" t="s">
        <v>378</v>
      </c>
      <c r="S190" s="11">
        <v>8.0174661727498805E-2</v>
      </c>
      <c r="V190" s="16"/>
    </row>
    <row r="191" spans="1:22">
      <c r="A191" s="1" t="s">
        <v>380</v>
      </c>
      <c r="B191">
        <v>0.28366817381309561</v>
      </c>
      <c r="C191">
        <v>0.50132604473229891</v>
      </c>
      <c r="D191">
        <v>1.1494105548502289</v>
      </c>
      <c r="E191">
        <v>0.2176578709192033</v>
      </c>
      <c r="F191" s="8">
        <f t="shared" si="6"/>
        <v>-9.8126503435419007E-3</v>
      </c>
      <c r="G191" s="8">
        <f t="shared" si="7"/>
        <v>1.9182604286808898E-2</v>
      </c>
      <c r="I191" s="10" t="s">
        <v>381</v>
      </c>
      <c r="J191" s="11">
        <v>-9.8126503435419007E-3</v>
      </c>
      <c r="L191" s="12" t="str">
        <f>_xlfn.XLOOKUP(I191,Sheet!$B$2:$B$900,Sheet!$A$2:$A$900)</f>
        <v>HPQ</v>
      </c>
      <c r="M191" s="9">
        <f t="shared" si="8"/>
        <v>-9.8126503435419007E-3</v>
      </c>
      <c r="P191" s="15"/>
      <c r="R191" s="10" t="s">
        <v>380</v>
      </c>
      <c r="S191" s="11">
        <v>1.9182604286808898E-2</v>
      </c>
      <c r="V191" s="16"/>
    </row>
    <row r="192" spans="1:22">
      <c r="A192" s="1" t="s">
        <v>382</v>
      </c>
      <c r="B192">
        <v>-6.5081663136162286E-3</v>
      </c>
      <c r="C192">
        <v>8.8548201489712097E-2</v>
      </c>
      <c r="D192">
        <v>-2.7807581269273018E-2</v>
      </c>
      <c r="E192">
        <v>9.5056367803328323E-2</v>
      </c>
      <c r="F192" s="8">
        <f t="shared" si="6"/>
        <v>-9.8135643436816009E-3</v>
      </c>
      <c r="G192" s="8">
        <f t="shared" si="7"/>
        <v>9.7720081295108993E-2</v>
      </c>
      <c r="I192" s="10" t="s">
        <v>383</v>
      </c>
      <c r="J192" s="11">
        <v>-9.8135643436816009E-3</v>
      </c>
      <c r="L192" s="12" t="str">
        <f>_xlfn.XLOOKUP(I192,Sheet!$B$2:$B$900,Sheet!$A$2:$A$900)</f>
        <v>HRL</v>
      </c>
      <c r="M192" s="9">
        <f t="shared" si="8"/>
        <v>-9.8135643436816009E-3</v>
      </c>
      <c r="P192" s="15"/>
      <c r="R192" s="10" t="s">
        <v>382</v>
      </c>
      <c r="S192" s="11">
        <v>9.7720081295108993E-2</v>
      </c>
      <c r="V192" s="16"/>
    </row>
    <row r="193" spans="1:22">
      <c r="A193" s="1" t="s">
        <v>384</v>
      </c>
      <c r="B193">
        <v>0.21260144061094141</v>
      </c>
      <c r="C193">
        <v>0.1808664885090909</v>
      </c>
      <c r="D193">
        <v>0.86109949832573984</v>
      </c>
      <c r="E193">
        <v>-3.1734952101850483E-2</v>
      </c>
      <c r="F193" s="8">
        <f t="shared" si="6"/>
        <v>-1.0226081970342801E-2</v>
      </c>
      <c r="G193" s="8">
        <f t="shared" si="7"/>
        <v>-4.3209379792615004E-3</v>
      </c>
      <c r="I193" s="10" t="s">
        <v>385</v>
      </c>
      <c r="J193" s="11">
        <v>-1.0226081970342801E-2</v>
      </c>
      <c r="L193" s="12" t="str">
        <f>_xlfn.XLOOKUP(I193,Sheet!$B$2:$B$900,Sheet!$A$2:$A$900)</f>
        <v>HSIC</v>
      </c>
      <c r="M193" s="9">
        <f t="shared" si="8"/>
        <v>-1.0226081970342801E-2</v>
      </c>
      <c r="P193" s="15"/>
      <c r="R193" s="10" t="s">
        <v>384</v>
      </c>
      <c r="S193" s="11">
        <v>-4.3209379792615004E-3</v>
      </c>
      <c r="V193" s="16"/>
    </row>
    <row r="194" spans="1:22">
      <c r="A194" s="1" t="s">
        <v>386</v>
      </c>
      <c r="B194">
        <v>0.30165108686481479</v>
      </c>
      <c r="C194">
        <v>0.22689812877942719</v>
      </c>
      <c r="D194">
        <v>1.222365542756892</v>
      </c>
      <c r="E194">
        <v>-7.4752958085387677E-2</v>
      </c>
      <c r="F194" s="8">
        <f t="shared" ref="F194:F257" si="9">_xlfn.XLOOKUP(A194,$L$2:$L$900,$M$2:$M$900)</f>
        <v>-1.04633633382459E-2</v>
      </c>
      <c r="G194" s="8">
        <f t="shared" ref="G194:G257" si="10">_xlfn.XLOOKUP(A194,$R$2:$R$900,$S$2:$S$900)</f>
        <v>-8.7896977691705999E-2</v>
      </c>
      <c r="I194" s="10" t="s">
        <v>387</v>
      </c>
      <c r="J194" s="11">
        <v>-1.04633633382459E-2</v>
      </c>
      <c r="L194" s="12" t="str">
        <f>_xlfn.XLOOKUP(I194,Sheet!$B$2:$B$900,Sheet!$A$2:$A$900)</f>
        <v>HST</v>
      </c>
      <c r="M194" s="9">
        <f t="shared" ref="M194:M257" si="11">J194</f>
        <v>-1.04633633382459E-2</v>
      </c>
      <c r="P194" s="15"/>
      <c r="R194" s="10" t="s">
        <v>386</v>
      </c>
      <c r="S194" s="11">
        <v>-8.7896977691705999E-2</v>
      </c>
      <c r="V194" s="16"/>
    </row>
    <row r="195" spans="1:22">
      <c r="A195" s="1" t="s">
        <v>388</v>
      </c>
      <c r="B195">
        <v>9.5868756183522197E-2</v>
      </c>
      <c r="C195">
        <v>0.27004861135238878</v>
      </c>
      <c r="D195">
        <v>0.38752597015364582</v>
      </c>
      <c r="E195">
        <v>0.17417985516886661</v>
      </c>
      <c r="F195" s="8">
        <f t="shared" si="9"/>
        <v>-9.7922833700143999E-3</v>
      </c>
      <c r="G195" s="8">
        <f t="shared" si="10"/>
        <v>9.8082589918554994E-2</v>
      </c>
      <c r="I195" s="10" t="s">
        <v>389</v>
      </c>
      <c r="J195" s="11">
        <v>-9.7922833700143999E-3</v>
      </c>
      <c r="L195" s="12" t="str">
        <f>_xlfn.XLOOKUP(I195,Sheet!$B$2:$B$900,Sheet!$A$2:$A$900)</f>
        <v>HSY</v>
      </c>
      <c r="M195" s="9">
        <f t="shared" si="11"/>
        <v>-9.7922833700143999E-3</v>
      </c>
      <c r="P195" s="15"/>
      <c r="R195" s="10" t="s">
        <v>388</v>
      </c>
      <c r="S195" s="11">
        <v>9.8082589918554994E-2</v>
      </c>
      <c r="V195" s="16"/>
    </row>
    <row r="196" spans="1:22">
      <c r="A196" s="1" t="s">
        <v>390</v>
      </c>
      <c r="B196">
        <v>0.22473350372882461</v>
      </c>
      <c r="C196">
        <v>0.3300460973516498</v>
      </c>
      <c r="D196">
        <v>0.91031813801456507</v>
      </c>
      <c r="E196">
        <v>0.1053125936228252</v>
      </c>
      <c r="F196" s="8">
        <f t="shared" si="9"/>
        <v>-1.00835199157278E-2</v>
      </c>
      <c r="G196" s="8">
        <f t="shared" si="10"/>
        <v>6.41675327779654E-2</v>
      </c>
      <c r="I196" s="10" t="s">
        <v>391</v>
      </c>
      <c r="J196" s="11">
        <v>-1.00835199157278E-2</v>
      </c>
      <c r="L196" s="12" t="str">
        <f>_xlfn.XLOOKUP(I196,Sheet!$B$2:$B$900,Sheet!$A$2:$A$900)</f>
        <v>HUBB</v>
      </c>
      <c r="M196" s="9">
        <f t="shared" si="11"/>
        <v>-1.00835199157278E-2</v>
      </c>
      <c r="P196" s="15"/>
      <c r="R196" s="10" t="s">
        <v>390</v>
      </c>
      <c r="S196" s="11">
        <v>6.41675327779654E-2</v>
      </c>
      <c r="V196" s="16"/>
    </row>
    <row r="197" spans="1:22">
      <c r="A197" s="1" t="s">
        <v>392</v>
      </c>
      <c r="B197">
        <v>0.13182148275305081</v>
      </c>
      <c r="C197">
        <v>0.15291473674255129</v>
      </c>
      <c r="D197">
        <v>0.53338280238921931</v>
      </c>
      <c r="E197">
        <v>2.1093253989500519E-2</v>
      </c>
      <c r="F197" s="8">
        <f t="shared" si="9"/>
        <v>-9.6185344227947001E-3</v>
      </c>
      <c r="G197" s="8">
        <f t="shared" si="10"/>
        <v>9.9230567451143406E-2</v>
      </c>
      <c r="I197" s="10" t="s">
        <v>393</v>
      </c>
      <c r="J197" s="11">
        <v>-9.6185344227947001E-3</v>
      </c>
      <c r="L197" s="12" t="str">
        <f>_xlfn.XLOOKUP(I197,Sheet!$B$2:$B$900,Sheet!$A$2:$A$900)</f>
        <v>HUM</v>
      </c>
      <c r="M197" s="9">
        <f t="shared" si="11"/>
        <v>-9.6185344227947001E-3</v>
      </c>
      <c r="P197" s="15"/>
      <c r="R197" s="10" t="s">
        <v>392</v>
      </c>
      <c r="S197" s="11">
        <v>9.9230567451143406E-2</v>
      </c>
      <c r="V197" s="16"/>
    </row>
    <row r="198" spans="1:22">
      <c r="A198" s="1" t="s">
        <v>394</v>
      </c>
      <c r="B198">
        <v>0.12843443839415589</v>
      </c>
      <c r="C198">
        <v>0.18074716696238069</v>
      </c>
      <c r="D198">
        <v>0.51964188179799831</v>
      </c>
      <c r="E198">
        <v>5.2312728568224783E-2</v>
      </c>
      <c r="F198" s="8">
        <f t="shared" si="9"/>
        <v>-1.05358528953522E-2</v>
      </c>
      <c r="G198" s="8">
        <f t="shared" si="10"/>
        <v>-3.6767922857261597E-2</v>
      </c>
      <c r="I198" s="10" t="s">
        <v>395</v>
      </c>
      <c r="J198" s="11">
        <v>-1.05358528953522E-2</v>
      </c>
      <c r="L198" s="12" t="str">
        <f>_xlfn.XLOOKUP(I198,Sheet!$B$2:$B$900,Sheet!$A$2:$A$900)</f>
        <v>IBM</v>
      </c>
      <c r="M198" s="9">
        <f t="shared" si="11"/>
        <v>-1.05358528953522E-2</v>
      </c>
      <c r="P198" s="15"/>
      <c r="R198" s="10" t="s">
        <v>394</v>
      </c>
      <c r="S198" s="11">
        <v>-3.6767922857261597E-2</v>
      </c>
      <c r="V198" s="16"/>
    </row>
    <row r="199" spans="1:22">
      <c r="A199" s="1" t="s">
        <v>396</v>
      </c>
      <c r="B199">
        <v>0.19701566000326501</v>
      </c>
      <c r="C199">
        <v>0.19659638377636471</v>
      </c>
      <c r="D199">
        <v>0.79786945142072929</v>
      </c>
      <c r="E199">
        <v>-4.1927622690035582E-4</v>
      </c>
      <c r="F199" s="8">
        <f t="shared" si="9"/>
        <v>-9.6050043444989002E-3</v>
      </c>
      <c r="G199" s="8">
        <f t="shared" si="10"/>
        <v>0.1063303316723833</v>
      </c>
      <c r="I199" s="10" t="s">
        <v>397</v>
      </c>
      <c r="J199" s="11">
        <v>-9.6050043444989002E-3</v>
      </c>
      <c r="L199" s="12" t="str">
        <f>_xlfn.XLOOKUP(I199,Sheet!$B$2:$B$900,Sheet!$A$2:$A$900)</f>
        <v>ICE</v>
      </c>
      <c r="M199" s="9">
        <f t="shared" si="11"/>
        <v>-9.6050043444989002E-3</v>
      </c>
      <c r="P199" s="15"/>
      <c r="R199" s="10" t="s">
        <v>396</v>
      </c>
      <c r="S199" s="11">
        <v>0.1063303316723833</v>
      </c>
      <c r="V199" s="16"/>
    </row>
    <row r="200" spans="1:22">
      <c r="A200" s="1" t="s">
        <v>398</v>
      </c>
      <c r="B200">
        <v>0.30081661798004999</v>
      </c>
      <c r="C200">
        <v>0.31317726337232371</v>
      </c>
      <c r="D200">
        <v>1.218980180929172</v>
      </c>
      <c r="E200">
        <v>1.236064539227366E-2</v>
      </c>
      <c r="F200" s="8">
        <f t="shared" si="9"/>
        <v>-8.9296723336855996E-3</v>
      </c>
      <c r="G200" s="8">
        <f t="shared" si="10"/>
        <v>0.1399666882604432</v>
      </c>
      <c r="I200" s="10" t="s">
        <v>399</v>
      </c>
      <c r="J200" s="11">
        <v>-8.9296723336855996E-3</v>
      </c>
      <c r="L200" s="12" t="str">
        <f>_xlfn.XLOOKUP(I200,Sheet!$B$2:$B$900,Sheet!$A$2:$A$900)</f>
        <v>IDXX</v>
      </c>
      <c r="M200" s="9">
        <f t="shared" si="11"/>
        <v>-8.9296723336855996E-3</v>
      </c>
      <c r="P200" s="15"/>
      <c r="R200" s="10" t="s">
        <v>398</v>
      </c>
      <c r="S200" s="11">
        <v>0.1399666882604432</v>
      </c>
      <c r="V200" s="16"/>
    </row>
    <row r="201" spans="1:22">
      <c r="A201" s="1" t="s">
        <v>400</v>
      </c>
      <c r="B201">
        <v>0.22964768912965461</v>
      </c>
      <c r="C201">
        <v>0.20184818181032391</v>
      </c>
      <c r="D201">
        <v>0.93025452626587635</v>
      </c>
      <c r="E201">
        <v>-2.7799507319330619E-2</v>
      </c>
      <c r="F201" s="8">
        <f t="shared" si="9"/>
        <v>-9.5883714602826003E-3</v>
      </c>
      <c r="G201" s="8">
        <f t="shared" si="10"/>
        <v>0.10155679286965701</v>
      </c>
      <c r="I201" s="10" t="s">
        <v>401</v>
      </c>
      <c r="J201" s="11">
        <v>-9.5883714602826003E-3</v>
      </c>
      <c r="L201" s="12" t="str">
        <f>_xlfn.XLOOKUP(I201,Sheet!$B$2:$B$900,Sheet!$A$2:$A$900)</f>
        <v>IEX</v>
      </c>
      <c r="M201" s="9">
        <f t="shared" si="11"/>
        <v>-9.5883714602826003E-3</v>
      </c>
      <c r="P201" s="15"/>
      <c r="R201" s="10" t="s">
        <v>400</v>
      </c>
      <c r="S201" s="11">
        <v>0.10155679286965701</v>
      </c>
      <c r="V201" s="16"/>
    </row>
    <row r="202" spans="1:22">
      <c r="A202" s="1" t="s">
        <v>402</v>
      </c>
      <c r="B202">
        <v>0.2366349285526286</v>
      </c>
      <c r="C202">
        <v>0.38928808912778912</v>
      </c>
      <c r="D202">
        <v>0.95860109982367336</v>
      </c>
      <c r="E202">
        <v>0.15265316057516051</v>
      </c>
      <c r="F202" s="8">
        <f t="shared" si="9"/>
        <v>-1.03196397785072E-2</v>
      </c>
      <c r="G202" s="8">
        <f t="shared" si="10"/>
        <v>-1.39630738987526E-2</v>
      </c>
      <c r="I202" s="10" t="s">
        <v>403</v>
      </c>
      <c r="J202" s="11">
        <v>-1.03196397785072E-2</v>
      </c>
      <c r="L202" s="12" t="str">
        <f>_xlfn.XLOOKUP(I202,Sheet!$B$2:$B$900,Sheet!$A$2:$A$900)</f>
        <v>IFF</v>
      </c>
      <c r="M202" s="9">
        <f t="shared" si="11"/>
        <v>-1.03196397785072E-2</v>
      </c>
      <c r="P202" s="15"/>
      <c r="R202" s="10" t="s">
        <v>402</v>
      </c>
      <c r="S202" s="11">
        <v>-1.39630738987526E-2</v>
      </c>
      <c r="V202" s="16"/>
    </row>
    <row r="203" spans="1:22">
      <c r="A203" s="1" t="s">
        <v>404</v>
      </c>
      <c r="B203">
        <v>0.25357919524259043</v>
      </c>
      <c r="C203">
        <v>8.4234982580860485E-2</v>
      </c>
      <c r="D203">
        <v>1.027342397070576</v>
      </c>
      <c r="E203">
        <v>-0.16934421266172989</v>
      </c>
      <c r="F203" s="8">
        <f t="shared" si="9"/>
        <v>-9.3038382142241003E-3</v>
      </c>
      <c r="G203" s="8">
        <f t="shared" si="10"/>
        <v>0.102261174443302</v>
      </c>
      <c r="I203" s="10" t="s">
        <v>405</v>
      </c>
      <c r="J203" s="11">
        <v>-9.3038382142241003E-3</v>
      </c>
      <c r="L203" s="12" t="str">
        <f>_xlfn.XLOOKUP(I203,Sheet!$B$2:$B$900,Sheet!$A$2:$A$900)</f>
        <v>ILMN</v>
      </c>
      <c r="M203" s="9">
        <f t="shared" si="11"/>
        <v>-9.3038382142241003E-3</v>
      </c>
      <c r="P203" s="15"/>
      <c r="R203" s="10" t="s">
        <v>404</v>
      </c>
      <c r="S203" s="11">
        <v>0.102261174443302</v>
      </c>
      <c r="V203" s="16"/>
    </row>
    <row r="204" spans="1:22">
      <c r="A204" s="1" t="s">
        <v>406</v>
      </c>
      <c r="B204">
        <v>0.20719387058522051</v>
      </c>
      <c r="C204">
        <v>-0.12195521820014479</v>
      </c>
      <c r="D204">
        <v>0.83916149502803816</v>
      </c>
      <c r="E204">
        <v>-0.32914908878536531</v>
      </c>
      <c r="F204" s="8">
        <f t="shared" si="9"/>
        <v>-1.0332488237360601E-2</v>
      </c>
      <c r="G204" s="8">
        <f t="shared" si="10"/>
        <v>-0.1258373845734225</v>
      </c>
      <c r="I204" s="10" t="s">
        <v>407</v>
      </c>
      <c r="J204" s="11">
        <v>-1.0332488237360601E-2</v>
      </c>
      <c r="L204" s="12" t="str">
        <f>_xlfn.XLOOKUP(I204,Sheet!$B$2:$B$900,Sheet!$A$2:$A$900)</f>
        <v>INCY</v>
      </c>
      <c r="M204" s="9">
        <f t="shared" si="11"/>
        <v>-1.0332488237360601E-2</v>
      </c>
      <c r="P204" s="15"/>
      <c r="R204" s="10" t="s">
        <v>406</v>
      </c>
      <c r="S204" s="11">
        <v>-0.1258373845734225</v>
      </c>
      <c r="V204" s="16"/>
    </row>
    <row r="205" spans="1:22">
      <c r="A205" s="1" t="s">
        <v>408</v>
      </c>
      <c r="B205">
        <v>0.3286520983605612</v>
      </c>
      <c r="C205">
        <v>0.108690737352615</v>
      </c>
      <c r="D205">
        <v>1.331906108374626</v>
      </c>
      <c r="E205">
        <v>-0.21996136100794619</v>
      </c>
      <c r="F205" s="8">
        <f t="shared" si="9"/>
        <v>-1.0056621510861801E-2</v>
      </c>
      <c r="G205" s="8">
        <f t="shared" si="10"/>
        <v>9.3642619957476206E-2</v>
      </c>
      <c r="I205" s="10" t="s">
        <v>409</v>
      </c>
      <c r="J205" s="11">
        <v>-1.0056621510861801E-2</v>
      </c>
      <c r="L205" s="12" t="str">
        <f>_xlfn.XLOOKUP(I205,Sheet!$B$2:$B$900,Sheet!$A$2:$A$900)</f>
        <v>INTC</v>
      </c>
      <c r="M205" s="9">
        <f t="shared" si="11"/>
        <v>-1.0056621510861801E-2</v>
      </c>
      <c r="P205" s="15"/>
      <c r="R205" s="10" t="s">
        <v>408</v>
      </c>
      <c r="S205" s="11">
        <v>9.3642619957476206E-2</v>
      </c>
      <c r="V205" s="16"/>
    </row>
    <row r="206" spans="1:22">
      <c r="A206" s="1" t="s">
        <v>410</v>
      </c>
      <c r="B206">
        <v>0.35700411571764312</v>
      </c>
      <c r="C206">
        <v>0.57587065841250851</v>
      </c>
      <c r="D206">
        <v>1.4469275777809769</v>
      </c>
      <c r="E206">
        <v>0.21886654269486541</v>
      </c>
      <c r="F206" s="8">
        <f t="shared" si="9"/>
        <v>-9.2895945823337992E-3</v>
      </c>
      <c r="G206" s="8">
        <f t="shared" si="10"/>
        <v>0.14157872046687861</v>
      </c>
      <c r="I206" s="10" t="s">
        <v>411</v>
      </c>
      <c r="J206" s="11">
        <v>-9.2895945823337992E-3</v>
      </c>
      <c r="L206" s="12" t="str">
        <f>_xlfn.XLOOKUP(I206,Sheet!$B$2:$B$900,Sheet!$A$2:$A$900)</f>
        <v>INTU</v>
      </c>
      <c r="M206" s="9">
        <f t="shared" si="11"/>
        <v>-9.2895945823337992E-3</v>
      </c>
      <c r="P206" s="15"/>
      <c r="R206" s="10" t="s">
        <v>410</v>
      </c>
      <c r="S206" s="11">
        <v>0.14157872046687861</v>
      </c>
      <c r="V206" s="16"/>
    </row>
    <row r="207" spans="1:22">
      <c r="A207" s="1" t="s">
        <v>412</v>
      </c>
      <c r="B207">
        <v>0.14081199701230701</v>
      </c>
      <c r="C207">
        <v>6.4111787845851698E-2</v>
      </c>
      <c r="D207">
        <v>0.5698564736555114</v>
      </c>
      <c r="E207">
        <v>-7.6700209166455313E-2</v>
      </c>
      <c r="F207" s="8">
        <f t="shared" si="9"/>
        <v>-1.0359719728827099E-2</v>
      </c>
      <c r="G207" s="8">
        <f t="shared" si="10"/>
        <v>-7.8258138470871902E-2</v>
      </c>
      <c r="I207" s="10" t="s">
        <v>413</v>
      </c>
      <c r="J207" s="11">
        <v>-1.0359719728827099E-2</v>
      </c>
      <c r="L207" s="12" t="str">
        <f>_xlfn.XLOOKUP(I207,Sheet!$B$2:$B$900,Sheet!$A$2:$A$900)</f>
        <v>IP</v>
      </c>
      <c r="M207" s="9">
        <f t="shared" si="11"/>
        <v>-1.0359719728827099E-2</v>
      </c>
      <c r="P207" s="15"/>
      <c r="R207" s="10" t="s">
        <v>412</v>
      </c>
      <c r="S207" s="11">
        <v>-7.8258138470871902E-2</v>
      </c>
      <c r="V207" s="16"/>
    </row>
    <row r="208" spans="1:22">
      <c r="A208" s="1" t="s">
        <v>414</v>
      </c>
      <c r="B208">
        <v>0.26163110280614987</v>
      </c>
      <c r="C208">
        <v>0.54166171618934655</v>
      </c>
      <c r="D208">
        <v>1.0600082291988639</v>
      </c>
      <c r="E208">
        <v>0.28003061338319662</v>
      </c>
      <c r="F208" s="8">
        <f t="shared" si="9"/>
        <v>-1.02543488845591E-2</v>
      </c>
      <c r="G208" s="8">
        <f t="shared" si="10"/>
        <v>-1.31057706478892E-2</v>
      </c>
      <c r="I208" s="10" t="s">
        <v>415</v>
      </c>
      <c r="J208" s="11">
        <v>-1.02543488845591E-2</v>
      </c>
      <c r="L208" s="12" t="str">
        <f>_xlfn.XLOOKUP(I208,Sheet!$B$2:$B$900,Sheet!$A$2:$A$900)</f>
        <v>IPG</v>
      </c>
      <c r="M208" s="9">
        <f t="shared" si="11"/>
        <v>-1.02543488845591E-2</v>
      </c>
      <c r="P208" s="15"/>
      <c r="R208" s="10" t="s">
        <v>414</v>
      </c>
      <c r="S208" s="11">
        <v>-1.31057706478892E-2</v>
      </c>
      <c r="V208" s="16"/>
    </row>
    <row r="209" spans="1:22">
      <c r="A209" s="1" t="s">
        <v>416</v>
      </c>
      <c r="B209">
        <v>0.1071338911921331</v>
      </c>
      <c r="C209">
        <v>0.67576218894354378</v>
      </c>
      <c r="D209">
        <v>0.43322756399200119</v>
      </c>
      <c r="E209">
        <v>0.56862829775141077</v>
      </c>
      <c r="F209" s="8">
        <f t="shared" si="9"/>
        <v>-1.0150342975713701E-2</v>
      </c>
      <c r="G209" s="8">
        <f t="shared" si="10"/>
        <v>-9.3351686522274002E-3</v>
      </c>
      <c r="I209" s="10" t="s">
        <v>417</v>
      </c>
      <c r="J209" s="11">
        <v>-1.0150342975713701E-2</v>
      </c>
      <c r="L209" s="12" t="str">
        <f>_xlfn.XLOOKUP(I209,Sheet!$B$2:$B$900,Sheet!$A$2:$A$900)</f>
        <v>IRM</v>
      </c>
      <c r="M209" s="9">
        <f t="shared" si="11"/>
        <v>-1.0150342975713701E-2</v>
      </c>
      <c r="P209" s="15"/>
      <c r="R209" s="10" t="s">
        <v>416</v>
      </c>
      <c r="S209" s="11">
        <v>-9.3351686522274002E-3</v>
      </c>
      <c r="V209" s="16"/>
    </row>
    <row r="210" spans="1:22">
      <c r="A210" s="1" t="s">
        <v>418</v>
      </c>
      <c r="B210">
        <v>0.32839699865128968</v>
      </c>
      <c r="C210">
        <v>0.31402877737039259</v>
      </c>
      <c r="D210">
        <v>1.330871192832779</v>
      </c>
      <c r="E210">
        <v>-1.4368221280897099E-2</v>
      </c>
      <c r="F210" s="8">
        <f t="shared" si="9"/>
        <v>-9.1597358731056004E-3</v>
      </c>
      <c r="G210" s="8">
        <f t="shared" si="10"/>
        <v>0.12934016241728469</v>
      </c>
      <c r="I210" s="10" t="s">
        <v>419</v>
      </c>
      <c r="J210" s="11">
        <v>-9.1597358731056004E-3</v>
      </c>
      <c r="L210" s="12" t="str">
        <f>_xlfn.XLOOKUP(I210,Sheet!$B$2:$B$900,Sheet!$A$2:$A$900)</f>
        <v>ISRG</v>
      </c>
      <c r="M210" s="9">
        <f t="shared" si="11"/>
        <v>-9.1597358731056004E-3</v>
      </c>
      <c r="P210" s="15"/>
      <c r="R210" s="10" t="s">
        <v>418</v>
      </c>
      <c r="S210" s="11">
        <v>0.12934016241728469</v>
      </c>
      <c r="V210" s="16"/>
    </row>
    <row r="211" spans="1:22">
      <c r="A211" s="1" t="s">
        <v>420</v>
      </c>
      <c r="B211">
        <v>0.27979458759336429</v>
      </c>
      <c r="C211">
        <v>0.78345655807975112</v>
      </c>
      <c r="D211">
        <v>1.1336957796631859</v>
      </c>
      <c r="E211">
        <v>0.50366197048638683</v>
      </c>
      <c r="F211" s="8">
        <f t="shared" si="9"/>
        <v>-9.9187540510821993E-3</v>
      </c>
      <c r="G211" s="8">
        <f t="shared" si="10"/>
        <v>4.1643263826920199E-2</v>
      </c>
      <c r="I211" s="10" t="s">
        <v>421</v>
      </c>
      <c r="J211" s="11">
        <v>-9.9187540510821993E-3</v>
      </c>
      <c r="L211" s="12" t="str">
        <f>_xlfn.XLOOKUP(I211,Sheet!$B$2:$B$900,Sheet!$A$2:$A$900)</f>
        <v>IT</v>
      </c>
      <c r="M211" s="9">
        <f t="shared" si="11"/>
        <v>-9.9187540510821993E-3</v>
      </c>
      <c r="P211" s="15"/>
      <c r="R211" s="10" t="s">
        <v>420</v>
      </c>
      <c r="S211" s="11">
        <v>4.1643263826920199E-2</v>
      </c>
      <c r="V211" s="16"/>
    </row>
    <row r="212" spans="1:22">
      <c r="A212" s="1" t="s">
        <v>422</v>
      </c>
      <c r="B212">
        <v>0.18358037202485039</v>
      </c>
      <c r="C212">
        <v>0.22583849333808539</v>
      </c>
      <c r="D212">
        <v>0.7433637509722657</v>
      </c>
      <c r="E212">
        <v>4.2258121313234982E-2</v>
      </c>
      <c r="F212" s="8">
        <f t="shared" si="9"/>
        <v>-9.8728719991624005E-3</v>
      </c>
      <c r="G212" s="8">
        <f t="shared" si="10"/>
        <v>8.0907539246047794E-2</v>
      </c>
      <c r="I212" s="10" t="s">
        <v>423</v>
      </c>
      <c r="J212" s="11">
        <v>-9.8728719991624005E-3</v>
      </c>
      <c r="L212" s="12" t="str">
        <f>_xlfn.XLOOKUP(I212,Sheet!$B$2:$B$900,Sheet!$A$2:$A$900)</f>
        <v>ITW</v>
      </c>
      <c r="M212" s="9">
        <f t="shared" si="11"/>
        <v>-9.8728719991624005E-3</v>
      </c>
      <c r="P212" s="15"/>
      <c r="R212" s="10" t="s">
        <v>422</v>
      </c>
      <c r="S212" s="11">
        <v>8.0907539246047794E-2</v>
      </c>
      <c r="V212" s="16"/>
    </row>
    <row r="213" spans="1:22">
      <c r="A213" s="1" t="s">
        <v>424</v>
      </c>
      <c r="B213">
        <v>0.42382532494028152</v>
      </c>
      <c r="C213">
        <v>0.37065150089048488</v>
      </c>
      <c r="D213">
        <v>1.7180149425880999</v>
      </c>
      <c r="E213">
        <v>-5.3173824049796543E-2</v>
      </c>
      <c r="F213" s="8">
        <f t="shared" si="9"/>
        <v>-1.08656854073411E-2</v>
      </c>
      <c r="G213" s="8">
        <f t="shared" si="10"/>
        <v>-0.73365230027599815</v>
      </c>
      <c r="I213" s="10" t="s">
        <v>425</v>
      </c>
      <c r="J213" s="11">
        <v>-1.08656854073411E-2</v>
      </c>
      <c r="L213" s="12" t="str">
        <f>_xlfn.XLOOKUP(I213,Sheet!$B$2:$B$900,Sheet!$A$2:$A$900)</f>
        <v>IVZ</v>
      </c>
      <c r="M213" s="9">
        <f t="shared" si="11"/>
        <v>-1.08656854073411E-2</v>
      </c>
      <c r="P213" s="15"/>
      <c r="R213" s="10" t="s">
        <v>424</v>
      </c>
      <c r="S213" s="11">
        <v>-0.73365230027599815</v>
      </c>
      <c r="V213" s="16"/>
    </row>
    <row r="214" spans="1:22">
      <c r="A214" s="1" t="s">
        <v>426</v>
      </c>
      <c r="B214">
        <v>0.26888983138955869</v>
      </c>
      <c r="C214">
        <v>0.28093133150299687</v>
      </c>
      <c r="D214">
        <v>1.0894562087613131</v>
      </c>
      <c r="E214">
        <v>1.204150011343819E-2</v>
      </c>
      <c r="F214" s="8">
        <f t="shared" si="9"/>
        <v>-9.7486766455498006E-3</v>
      </c>
      <c r="G214" s="8">
        <f t="shared" si="10"/>
        <v>0.115546917657156</v>
      </c>
      <c r="I214" s="10" t="s">
        <v>427</v>
      </c>
      <c r="J214" s="11">
        <v>-9.7486766455498006E-3</v>
      </c>
      <c r="L214" s="12" t="str">
        <f>_xlfn.XLOOKUP(I214,Sheet!$B$2:$B$900,Sheet!$A$2:$A$900)</f>
        <v>J</v>
      </c>
      <c r="M214" s="9">
        <f t="shared" si="11"/>
        <v>-9.7486766455498006E-3</v>
      </c>
      <c r="P214" s="15"/>
      <c r="R214" s="10" t="s">
        <v>426</v>
      </c>
      <c r="S214" s="11">
        <v>0.115546917657156</v>
      </c>
      <c r="V214" s="16"/>
    </row>
    <row r="215" spans="1:22">
      <c r="A215" s="1" t="s">
        <v>428</v>
      </c>
      <c r="B215">
        <v>0.2422673978188401</v>
      </c>
      <c r="C215">
        <v>0.44381410753172701</v>
      </c>
      <c r="D215">
        <v>0.98145149820013833</v>
      </c>
      <c r="E215">
        <v>0.20154670971288691</v>
      </c>
      <c r="F215" s="8">
        <f t="shared" si="9"/>
        <v>-9.9741453307613005E-3</v>
      </c>
      <c r="G215" s="8">
        <f t="shared" si="10"/>
        <v>5.2091924714235703E-2</v>
      </c>
      <c r="I215" s="10" t="s">
        <v>429</v>
      </c>
      <c r="J215" s="11">
        <v>-9.9741453307613005E-3</v>
      </c>
      <c r="L215" s="12" t="str">
        <f>_xlfn.XLOOKUP(I215,Sheet!$B$2:$B$900,Sheet!$A$2:$A$900)</f>
        <v>JBHT</v>
      </c>
      <c r="M215" s="9">
        <f t="shared" si="11"/>
        <v>-9.9741453307613005E-3</v>
      </c>
      <c r="P215" s="15"/>
      <c r="R215" s="10" t="s">
        <v>428</v>
      </c>
      <c r="S215" s="11">
        <v>5.2091924714235703E-2</v>
      </c>
      <c r="V215" s="16"/>
    </row>
    <row r="216" spans="1:22">
      <c r="A216" s="1" t="s">
        <v>430</v>
      </c>
      <c r="B216">
        <v>0.38130531515758048</v>
      </c>
      <c r="C216">
        <v>0.55310465568129197</v>
      </c>
      <c r="D216">
        <v>1.5455152596631709</v>
      </c>
      <c r="E216">
        <v>0.17179934052371151</v>
      </c>
      <c r="F216" s="8">
        <f t="shared" si="9"/>
        <v>-9.8691351556530003E-3</v>
      </c>
      <c r="G216" s="8">
        <f t="shared" si="10"/>
        <v>6.8507584990793902E-2</v>
      </c>
      <c r="I216" s="10" t="s">
        <v>431</v>
      </c>
      <c r="J216" s="11">
        <v>-9.8691351556530003E-3</v>
      </c>
      <c r="L216" s="12" t="str">
        <f>_xlfn.XLOOKUP(I216,Sheet!$B$2:$B$900,Sheet!$A$2:$A$900)</f>
        <v>JBL</v>
      </c>
      <c r="M216" s="9">
        <f t="shared" si="11"/>
        <v>-9.8691351556530003E-3</v>
      </c>
      <c r="P216" s="15"/>
      <c r="R216" s="10" t="s">
        <v>430</v>
      </c>
      <c r="S216" s="11">
        <v>6.8507584990793902E-2</v>
      </c>
      <c r="V216" s="16"/>
    </row>
    <row r="217" spans="1:22">
      <c r="A217" s="1" t="s">
        <v>432</v>
      </c>
      <c r="B217">
        <v>0.24171107239458511</v>
      </c>
      <c r="C217">
        <v>0.59746916458776378</v>
      </c>
      <c r="D217">
        <v>0.9791945382469891</v>
      </c>
      <c r="E217">
        <v>0.35575809219317872</v>
      </c>
      <c r="F217" s="8">
        <f t="shared" si="9"/>
        <v>-1.0185279900736199E-2</v>
      </c>
      <c r="G217" s="8">
        <f t="shared" si="10"/>
        <v>2.02156577371898E-2</v>
      </c>
      <c r="I217" s="10" t="s">
        <v>433</v>
      </c>
      <c r="J217" s="11">
        <v>-1.0185279900736199E-2</v>
      </c>
      <c r="L217" s="12" t="str">
        <f>_xlfn.XLOOKUP(I217,Sheet!$B$2:$B$900,Sheet!$A$2:$A$900)</f>
        <v>JCI</v>
      </c>
      <c r="M217" s="9">
        <f t="shared" si="11"/>
        <v>-1.0185279900736199E-2</v>
      </c>
      <c r="P217" s="15"/>
      <c r="R217" s="10" t="s">
        <v>432</v>
      </c>
      <c r="S217" s="11">
        <v>2.02156577371898E-2</v>
      </c>
      <c r="V217" s="16"/>
    </row>
    <row r="218" spans="1:22">
      <c r="A218" s="1" t="s">
        <v>434</v>
      </c>
      <c r="B218">
        <v>0.16530394687463079</v>
      </c>
      <c r="C218">
        <v>6.6837513567071016E-2</v>
      </c>
      <c r="D218">
        <v>0.66921801207131337</v>
      </c>
      <c r="E218">
        <v>-9.8466433307559775E-2</v>
      </c>
      <c r="F218" s="8">
        <f t="shared" si="9"/>
        <v>-9.6894263127693999E-3</v>
      </c>
      <c r="G218" s="8">
        <f t="shared" si="10"/>
        <v>0.106003364378206</v>
      </c>
      <c r="I218" s="10" t="s">
        <v>435</v>
      </c>
      <c r="J218" s="11">
        <v>-9.6894263127693999E-3</v>
      </c>
      <c r="L218" s="12" t="str">
        <f>_xlfn.XLOOKUP(I218,Sheet!$B$2:$B$900,Sheet!$A$2:$A$900)</f>
        <v>JKHY</v>
      </c>
      <c r="M218" s="9">
        <f t="shared" si="11"/>
        <v>-9.6894263127693999E-3</v>
      </c>
      <c r="P218" s="15"/>
      <c r="R218" s="10" t="s">
        <v>434</v>
      </c>
      <c r="S218" s="11">
        <v>0.106003364378206</v>
      </c>
      <c r="V218" s="16"/>
    </row>
    <row r="219" spans="1:22">
      <c r="A219" s="1" t="s">
        <v>436</v>
      </c>
      <c r="B219">
        <v>9.7216593834416179E-2</v>
      </c>
      <c r="C219">
        <v>0.11880469999869279</v>
      </c>
      <c r="D219">
        <v>0.39299402081030588</v>
      </c>
      <c r="E219">
        <v>2.158810616427663E-2</v>
      </c>
      <c r="F219" s="8">
        <f t="shared" si="9"/>
        <v>-9.8971236341677E-3</v>
      </c>
      <c r="G219" s="8">
        <f t="shared" si="10"/>
        <v>5.4028504640795803E-2</v>
      </c>
      <c r="I219" s="10" t="s">
        <v>437</v>
      </c>
      <c r="J219" s="11">
        <v>-9.8971236341677E-3</v>
      </c>
      <c r="L219" s="12" t="str">
        <f>_xlfn.XLOOKUP(I219,Sheet!$B$2:$B$900,Sheet!$A$2:$A$900)</f>
        <v>JNJ</v>
      </c>
      <c r="M219" s="9">
        <f t="shared" si="11"/>
        <v>-9.8971236341677E-3</v>
      </c>
      <c r="P219" s="15"/>
      <c r="R219" s="10" t="s">
        <v>436</v>
      </c>
      <c r="S219" s="11">
        <v>5.4028504640795803E-2</v>
      </c>
      <c r="V219" s="16"/>
    </row>
    <row r="220" spans="1:22">
      <c r="A220" s="1" t="s">
        <v>438</v>
      </c>
      <c r="B220">
        <v>0.20291126246183239</v>
      </c>
      <c r="C220">
        <v>0.52347863072427525</v>
      </c>
      <c r="D220">
        <v>0.82178735642478828</v>
      </c>
      <c r="E220">
        <v>0.32056736826244292</v>
      </c>
      <c r="F220" s="8">
        <f t="shared" si="9"/>
        <v>-1.0474428820563E-2</v>
      </c>
      <c r="G220" s="8">
        <f t="shared" si="10"/>
        <v>-4.1661925695414499E-2</v>
      </c>
      <c r="I220" s="10" t="s">
        <v>439</v>
      </c>
      <c r="J220" s="11">
        <v>-1.0474428820563E-2</v>
      </c>
      <c r="L220" s="12" t="str">
        <f>_xlfn.XLOOKUP(I220,Sheet!$B$2:$B$900,Sheet!$A$2:$A$900)</f>
        <v>JNPR</v>
      </c>
      <c r="M220" s="9">
        <f t="shared" si="11"/>
        <v>-1.0474428820563E-2</v>
      </c>
      <c r="P220" s="15"/>
      <c r="R220" s="10" t="s">
        <v>438</v>
      </c>
      <c r="S220" s="11">
        <v>-4.1661925695414499E-2</v>
      </c>
      <c r="V220" s="16"/>
    </row>
    <row r="221" spans="1:22">
      <c r="A221" s="1" t="s">
        <v>440</v>
      </c>
      <c r="B221">
        <v>0.20519455038487561</v>
      </c>
      <c r="C221">
        <v>0.26769147306615898</v>
      </c>
      <c r="D221">
        <v>0.83105044090581581</v>
      </c>
      <c r="E221">
        <v>6.2496922681283429E-2</v>
      </c>
      <c r="F221" s="8">
        <f t="shared" si="9"/>
        <v>-1.00319090734308E-2</v>
      </c>
      <c r="G221" s="8">
        <f t="shared" si="10"/>
        <v>5.8947348799601701E-2</v>
      </c>
      <c r="I221" s="10" t="s">
        <v>441</v>
      </c>
      <c r="J221" s="11">
        <v>-1.00319090734308E-2</v>
      </c>
      <c r="L221" s="12" t="str">
        <f>_xlfn.XLOOKUP(I221,Sheet!$B$2:$B$900,Sheet!$A$2:$A$900)</f>
        <v>JPM</v>
      </c>
      <c r="M221" s="9">
        <f t="shared" si="11"/>
        <v>-1.00319090734308E-2</v>
      </c>
      <c r="P221" s="15"/>
      <c r="R221" s="10" t="s">
        <v>440</v>
      </c>
      <c r="S221" s="11">
        <v>5.8947348799601701E-2</v>
      </c>
      <c r="V221" s="16"/>
    </row>
    <row r="222" spans="1:22">
      <c r="A222" s="1" t="s">
        <v>442</v>
      </c>
      <c r="B222">
        <v>1.3855987821661571E-2</v>
      </c>
      <c r="C222">
        <v>9.2161030863616711E-2</v>
      </c>
      <c r="D222">
        <v>5.4807877883301701E-2</v>
      </c>
      <c r="E222">
        <v>7.8305043041955139E-2</v>
      </c>
      <c r="F222" s="8">
        <f t="shared" si="9"/>
        <v>-1.01692451023356E-2</v>
      </c>
      <c r="G222" s="8">
        <f t="shared" si="10"/>
        <v>1.1111808080919E-2</v>
      </c>
      <c r="I222" s="10" t="s">
        <v>443</v>
      </c>
      <c r="J222" s="11">
        <v>-1.01692451023356E-2</v>
      </c>
      <c r="L222" s="12" t="str">
        <f>_xlfn.XLOOKUP(I222,Sheet!$B$2:$B$900,Sheet!$A$2:$A$900)</f>
        <v>K</v>
      </c>
      <c r="M222" s="9">
        <f t="shared" si="11"/>
        <v>-1.01692451023356E-2</v>
      </c>
      <c r="P222" s="15"/>
      <c r="R222" s="10" t="s">
        <v>442</v>
      </c>
      <c r="S222" s="11">
        <v>1.1111808080919E-2</v>
      </c>
      <c r="V222" s="16"/>
    </row>
    <row r="223" spans="1:22">
      <c r="A223" s="1" t="s">
        <v>444</v>
      </c>
      <c r="B223">
        <v>0.1232331892975861</v>
      </c>
      <c r="C223">
        <v>0.17658357099680691</v>
      </c>
      <c r="D223">
        <v>0.49854090311626498</v>
      </c>
      <c r="E223">
        <v>5.3350381699220788E-2</v>
      </c>
      <c r="F223" s="8">
        <f t="shared" si="9"/>
        <v>-9.3046397515748006E-3</v>
      </c>
      <c r="G223" s="8">
        <f t="shared" si="10"/>
        <v>0.13963842506788751</v>
      </c>
      <c r="I223" s="10" t="s">
        <v>445</v>
      </c>
      <c r="J223" s="11">
        <v>-9.3046397515748006E-3</v>
      </c>
      <c r="L223" s="12" t="str">
        <f>_xlfn.XLOOKUP(I223,Sheet!$B$2:$B$900,Sheet!$A$2:$A$900)</f>
        <v>KDP</v>
      </c>
      <c r="M223" s="9">
        <f t="shared" si="11"/>
        <v>-9.3046397515748006E-3</v>
      </c>
      <c r="P223" s="15"/>
      <c r="R223" s="10" t="s">
        <v>444</v>
      </c>
      <c r="S223" s="11">
        <v>0.13963842506788751</v>
      </c>
      <c r="V223" s="16"/>
    </row>
    <row r="224" spans="1:22">
      <c r="A224" s="1" t="s">
        <v>446</v>
      </c>
      <c r="B224">
        <v>0.29901580552790852</v>
      </c>
      <c r="C224">
        <v>0.42524004548483069</v>
      </c>
      <c r="D224">
        <v>1.2116744540822311</v>
      </c>
      <c r="E224">
        <v>0.12622423995692231</v>
      </c>
      <c r="F224" s="8">
        <f t="shared" si="9"/>
        <v>-1.04600460476273E-2</v>
      </c>
      <c r="G224" s="8">
        <f t="shared" si="10"/>
        <v>-6.5978201497895697E-2</v>
      </c>
      <c r="I224" s="10" t="s">
        <v>447</v>
      </c>
      <c r="J224" s="11">
        <v>-1.04600460476273E-2</v>
      </c>
      <c r="L224" s="12" t="str">
        <f>_xlfn.XLOOKUP(I224,Sheet!$B$2:$B$900,Sheet!$A$2:$A$900)</f>
        <v>KEY</v>
      </c>
      <c r="M224" s="9">
        <f t="shared" si="11"/>
        <v>-1.04600460476273E-2</v>
      </c>
      <c r="P224" s="15"/>
      <c r="R224" s="10" t="s">
        <v>446</v>
      </c>
      <c r="S224" s="11">
        <v>-6.5978201497895697E-2</v>
      </c>
      <c r="V224" s="16"/>
    </row>
    <row r="225" spans="1:22">
      <c r="A225" s="1" t="s">
        <v>448</v>
      </c>
      <c r="B225">
        <v>0.27353688764961792</v>
      </c>
      <c r="C225">
        <v>0.57203312451965471</v>
      </c>
      <c r="D225">
        <v>1.108308879197919</v>
      </c>
      <c r="E225">
        <v>0.29849623687003679</v>
      </c>
      <c r="F225" s="8">
        <f t="shared" si="9"/>
        <v>-1.0558831431223201E-2</v>
      </c>
      <c r="G225" s="8">
        <f t="shared" si="10"/>
        <v>-4.7504395900382697E-2</v>
      </c>
      <c r="I225" s="10" t="s">
        <v>449</v>
      </c>
      <c r="J225" s="11">
        <v>-1.0558831431223201E-2</v>
      </c>
      <c r="L225" s="12" t="str">
        <f>_xlfn.XLOOKUP(I225,Sheet!$B$2:$B$900,Sheet!$A$2:$A$900)</f>
        <v>KIM</v>
      </c>
      <c r="M225" s="9">
        <f t="shared" si="11"/>
        <v>-1.0558831431223201E-2</v>
      </c>
      <c r="P225" s="15"/>
      <c r="R225" s="10" t="s">
        <v>448</v>
      </c>
      <c r="S225" s="11">
        <v>-4.7504395900382697E-2</v>
      </c>
      <c r="V225" s="16"/>
    </row>
    <row r="226" spans="1:22">
      <c r="A226" s="1" t="s">
        <v>450</v>
      </c>
      <c r="B226">
        <v>0.4825949566733253</v>
      </c>
      <c r="C226">
        <v>0.60262730800593756</v>
      </c>
      <c r="D226">
        <v>1.9564378143459851</v>
      </c>
      <c r="E226">
        <v>0.12003235133261229</v>
      </c>
      <c r="F226" s="8">
        <f t="shared" si="9"/>
        <v>-9.2822370565895998E-3</v>
      </c>
      <c r="G226" s="8">
        <f t="shared" si="10"/>
        <v>0.1497199940289678</v>
      </c>
      <c r="I226" s="10" t="s">
        <v>451</v>
      </c>
      <c r="J226" s="11">
        <v>-9.2822370565895998E-3</v>
      </c>
      <c r="L226" s="12" t="str">
        <f>_xlfn.XLOOKUP(I226,Sheet!$B$2:$B$900,Sheet!$A$2:$A$900)</f>
        <v>KLAC</v>
      </c>
      <c r="M226" s="9">
        <f t="shared" si="11"/>
        <v>-9.2822370565895998E-3</v>
      </c>
      <c r="P226" s="15"/>
      <c r="R226" s="10" t="s">
        <v>450</v>
      </c>
      <c r="S226" s="11">
        <v>0.1497199940289678</v>
      </c>
      <c r="V226" s="16"/>
    </row>
    <row r="227" spans="1:22">
      <c r="A227" s="1" t="s">
        <v>452</v>
      </c>
      <c r="B227">
        <v>1.504254980867129E-2</v>
      </c>
      <c r="C227">
        <v>0.1064929561902124</v>
      </c>
      <c r="D227">
        <v>5.9621648331050367E-2</v>
      </c>
      <c r="E227">
        <v>9.1450406381541088E-2</v>
      </c>
      <c r="F227" s="8">
        <f t="shared" si="9"/>
        <v>-9.9230294039069997E-3</v>
      </c>
      <c r="G227" s="8">
        <f t="shared" si="10"/>
        <v>7.0870098834643194E-2</v>
      </c>
      <c r="I227" s="10" t="s">
        <v>453</v>
      </c>
      <c r="J227" s="11">
        <v>-9.9230294039069997E-3</v>
      </c>
      <c r="L227" s="12" t="str">
        <f>_xlfn.XLOOKUP(I227,Sheet!$B$2:$B$900,Sheet!$A$2:$A$900)</f>
        <v>KMB</v>
      </c>
      <c r="M227" s="9">
        <f t="shared" si="11"/>
        <v>-9.9230294039069997E-3</v>
      </c>
      <c r="P227" s="15"/>
      <c r="R227" s="10" t="s">
        <v>452</v>
      </c>
      <c r="S227" s="11">
        <v>7.0870098834643194E-2</v>
      </c>
      <c r="V227" s="16"/>
    </row>
    <row r="228" spans="1:22">
      <c r="A228" s="1" t="s">
        <v>454</v>
      </c>
      <c r="B228">
        <v>0.30568249459725799</v>
      </c>
      <c r="C228">
        <v>0.38373482229514</v>
      </c>
      <c r="D228">
        <v>1.238720584986222</v>
      </c>
      <c r="E228">
        <v>7.8052327697881951E-2</v>
      </c>
      <c r="F228" s="8">
        <f t="shared" si="9"/>
        <v>-9.9786284546507995E-3</v>
      </c>
      <c r="G228" s="8">
        <f t="shared" si="10"/>
        <v>8.6740459268301304E-2</v>
      </c>
      <c r="I228" s="10" t="s">
        <v>455</v>
      </c>
      <c r="J228" s="11">
        <v>-9.9786284546507995E-3</v>
      </c>
      <c r="L228" s="12" t="str">
        <f>_xlfn.XLOOKUP(I228,Sheet!$B$2:$B$900,Sheet!$A$2:$A$900)</f>
        <v>KMX</v>
      </c>
      <c r="M228" s="9">
        <f t="shared" si="11"/>
        <v>-9.9786284546507995E-3</v>
      </c>
      <c r="P228" s="15"/>
      <c r="R228" s="10" t="s">
        <v>454</v>
      </c>
      <c r="S228" s="11">
        <v>8.6740459268301304E-2</v>
      </c>
      <c r="V228" s="16"/>
    </row>
    <row r="229" spans="1:22">
      <c r="A229" s="1" t="s">
        <v>456</v>
      </c>
      <c r="B229">
        <v>0.1355262862632664</v>
      </c>
      <c r="C229">
        <v>0.11931516672724241</v>
      </c>
      <c r="D229">
        <v>0.54841284198886608</v>
      </c>
      <c r="E229">
        <v>-1.6211119536023999E-2</v>
      </c>
      <c r="F229" s="8">
        <f t="shared" si="9"/>
        <v>-9.9197911683351001E-3</v>
      </c>
      <c r="G229" s="8">
        <f t="shared" si="10"/>
        <v>6.6589678248850398E-2</v>
      </c>
      <c r="I229" s="10" t="s">
        <v>457</v>
      </c>
      <c r="J229" s="11">
        <v>-9.9197911683351001E-3</v>
      </c>
      <c r="L229" s="12" t="str">
        <f>_xlfn.XLOOKUP(I229,Sheet!$B$2:$B$900,Sheet!$A$2:$A$900)</f>
        <v>KO</v>
      </c>
      <c r="M229" s="9">
        <f t="shared" si="11"/>
        <v>-9.9197911683351001E-3</v>
      </c>
      <c r="P229" s="15"/>
      <c r="R229" s="10" t="s">
        <v>456</v>
      </c>
      <c r="S229" s="11">
        <v>6.6589678248850398E-2</v>
      </c>
      <c r="V229" s="16"/>
    </row>
    <row r="230" spans="1:22">
      <c r="A230" s="1" t="s">
        <v>458</v>
      </c>
      <c r="B230">
        <v>3.1501872280755391E-2</v>
      </c>
      <c r="C230">
        <v>0.42480195999745651</v>
      </c>
      <c r="D230">
        <v>0.1263955724694403</v>
      </c>
      <c r="E230">
        <v>0.39330008771670111</v>
      </c>
      <c r="F230" s="8">
        <f t="shared" si="9"/>
        <v>-9.9826932718857005E-3</v>
      </c>
      <c r="G230" s="8">
        <f t="shared" si="10"/>
        <v>5.7617213458402899E-2</v>
      </c>
      <c r="I230" s="10" t="s">
        <v>459</v>
      </c>
      <c r="J230" s="11">
        <v>-9.9826932718857005E-3</v>
      </c>
      <c r="L230" s="12" t="str">
        <f>_xlfn.XLOOKUP(I230,Sheet!$B$2:$B$900,Sheet!$A$2:$A$900)</f>
        <v>KR</v>
      </c>
      <c r="M230" s="9">
        <f t="shared" si="11"/>
        <v>-9.9826932718857005E-3</v>
      </c>
      <c r="P230" s="15"/>
      <c r="R230" s="10" t="s">
        <v>458</v>
      </c>
      <c r="S230" s="11">
        <v>5.7617213458402899E-2</v>
      </c>
      <c r="V230" s="16"/>
    </row>
    <row r="231" spans="1:22">
      <c r="A231" s="1" t="s">
        <v>460</v>
      </c>
      <c r="B231">
        <v>0.23230940885535961</v>
      </c>
      <c r="C231">
        <v>0.27719056582896268</v>
      </c>
      <c r="D231">
        <v>0.94105287299875839</v>
      </c>
      <c r="E231">
        <v>4.4881156973603183E-2</v>
      </c>
      <c r="F231" s="8">
        <f t="shared" si="9"/>
        <v>-1.05367039021949E-2</v>
      </c>
      <c r="G231" s="8">
        <f t="shared" si="10"/>
        <v>-5.2174585838397E-2</v>
      </c>
      <c r="I231" s="10" t="s">
        <v>461</v>
      </c>
      <c r="J231" s="11">
        <v>-1.05367039021949E-2</v>
      </c>
      <c r="L231" s="12" t="str">
        <f>_xlfn.XLOOKUP(I231,Sheet!$B$2:$B$900,Sheet!$A$2:$A$900)</f>
        <v>L</v>
      </c>
      <c r="M231" s="9">
        <f t="shared" si="11"/>
        <v>-1.05367039021949E-2</v>
      </c>
      <c r="P231" s="15"/>
      <c r="R231" s="10" t="s">
        <v>460</v>
      </c>
      <c r="S231" s="11">
        <v>-5.2174585838397E-2</v>
      </c>
      <c r="V231" s="16"/>
    </row>
    <row r="232" spans="1:22">
      <c r="A232" s="1" t="s">
        <v>462</v>
      </c>
      <c r="B232">
        <v>0.14554622091805411</v>
      </c>
      <c r="C232">
        <v>-0.1199722810026588</v>
      </c>
      <c r="D232">
        <v>0.58906277503715498</v>
      </c>
      <c r="E232">
        <v>-0.26551850192071291</v>
      </c>
      <c r="F232" s="8">
        <f t="shared" si="9"/>
        <v>-9.6127939942334002E-3</v>
      </c>
      <c r="G232" s="8">
        <f t="shared" si="10"/>
        <v>0.1279495377420935</v>
      </c>
      <c r="I232" s="10" t="s">
        <v>463</v>
      </c>
      <c r="J232" s="11">
        <v>-9.6127939942334002E-3</v>
      </c>
      <c r="L232" s="12" t="str">
        <f>_xlfn.XLOOKUP(I232,Sheet!$B$2:$B$900,Sheet!$A$2:$A$900)</f>
        <v>LDOS</v>
      </c>
      <c r="M232" s="9">
        <f t="shared" si="11"/>
        <v>-9.6127939942334002E-3</v>
      </c>
      <c r="P232" s="15"/>
      <c r="R232" s="10" t="s">
        <v>462</v>
      </c>
      <c r="S232" s="11">
        <v>0.1279495377420935</v>
      </c>
      <c r="V232" s="16"/>
    </row>
    <row r="233" spans="1:22">
      <c r="A233" s="1" t="s">
        <v>464</v>
      </c>
      <c r="B233">
        <v>0.32668485084335408</v>
      </c>
      <c r="C233">
        <v>0.49446622832028519</v>
      </c>
      <c r="D233">
        <v>1.32392517011315</v>
      </c>
      <c r="E233">
        <v>0.16778137747693109</v>
      </c>
      <c r="F233" s="8">
        <f t="shared" si="9"/>
        <v>-9.7254951351895998E-3</v>
      </c>
      <c r="G233" s="8">
        <f t="shared" si="10"/>
        <v>6.6505350085055204E-2</v>
      </c>
      <c r="I233" s="10" t="s">
        <v>465</v>
      </c>
      <c r="J233" s="11">
        <v>-9.7254951351895998E-3</v>
      </c>
      <c r="L233" s="12" t="str">
        <f>_xlfn.XLOOKUP(I233,Sheet!$B$2:$B$900,Sheet!$A$2:$A$900)</f>
        <v>LEN</v>
      </c>
      <c r="M233" s="9">
        <f t="shared" si="11"/>
        <v>-9.7254951351895998E-3</v>
      </c>
      <c r="P233" s="15"/>
      <c r="R233" s="10" t="s">
        <v>464</v>
      </c>
      <c r="S233" s="11">
        <v>6.6505350085055204E-2</v>
      </c>
      <c r="V233" s="16"/>
    </row>
    <row r="234" spans="1:22">
      <c r="A234" s="1" t="s">
        <v>466</v>
      </c>
      <c r="B234">
        <v>0.1208353418176083</v>
      </c>
      <c r="C234">
        <v>0.45903263419414958</v>
      </c>
      <c r="D234">
        <v>0.48881306128103591</v>
      </c>
      <c r="E234">
        <v>0.33819729237654128</v>
      </c>
      <c r="F234" s="8">
        <f t="shared" si="9"/>
        <v>-9.9620651383585997E-3</v>
      </c>
      <c r="G234" s="8">
        <f t="shared" si="10"/>
        <v>4.6882258993931697E-2</v>
      </c>
      <c r="I234" s="10" t="s">
        <v>467</v>
      </c>
      <c r="J234" s="11">
        <v>-9.9620651383585997E-3</v>
      </c>
      <c r="L234" s="12" t="str">
        <f>_xlfn.XLOOKUP(I234,Sheet!$B$2:$B$900,Sheet!$A$2:$A$900)</f>
        <v>LH</v>
      </c>
      <c r="M234" s="9">
        <f t="shared" si="11"/>
        <v>-9.9620651383585997E-3</v>
      </c>
      <c r="P234" s="15"/>
      <c r="R234" s="10" t="s">
        <v>466</v>
      </c>
      <c r="S234" s="11">
        <v>4.6882258993931697E-2</v>
      </c>
      <c r="V234" s="16"/>
    </row>
    <row r="235" spans="1:22">
      <c r="A235" s="1" t="s">
        <v>468</v>
      </c>
      <c r="B235">
        <v>0.15647157183415231</v>
      </c>
      <c r="C235">
        <v>0.16022933853755439</v>
      </c>
      <c r="D235">
        <v>0.63338589675095291</v>
      </c>
      <c r="E235">
        <v>3.757766703402055E-3</v>
      </c>
      <c r="F235" s="8">
        <f t="shared" si="9"/>
        <v>-9.6548239170356001E-3</v>
      </c>
      <c r="G235" s="8">
        <f t="shared" si="10"/>
        <v>0.1066348667107363</v>
      </c>
      <c r="I235" s="10" t="s">
        <v>469</v>
      </c>
      <c r="J235" s="11">
        <v>-9.6548239170356001E-3</v>
      </c>
      <c r="L235" s="12" t="str">
        <f>_xlfn.XLOOKUP(I235,Sheet!$B$2:$B$900,Sheet!$A$2:$A$900)</f>
        <v>LHX</v>
      </c>
      <c r="M235" s="9">
        <f t="shared" si="11"/>
        <v>-9.6548239170356001E-3</v>
      </c>
      <c r="P235" s="15"/>
      <c r="R235" s="10" t="s">
        <v>468</v>
      </c>
      <c r="S235" s="11">
        <v>0.1066348667107363</v>
      </c>
      <c r="V235" s="16"/>
    </row>
    <row r="236" spans="1:22">
      <c r="A236" s="1" t="s">
        <v>470</v>
      </c>
      <c r="B236">
        <v>0.2386509187097145</v>
      </c>
      <c r="C236">
        <v>0.30631109790561889</v>
      </c>
      <c r="D236">
        <v>0.96677978239346407</v>
      </c>
      <c r="E236">
        <v>6.7660179195904419E-2</v>
      </c>
      <c r="F236" s="8">
        <f t="shared" si="9"/>
        <v>-9.5484711802784998E-3</v>
      </c>
      <c r="G236" s="8">
        <f t="shared" si="10"/>
        <v>0.1203311612497895</v>
      </c>
      <c r="I236" s="10" t="s">
        <v>471</v>
      </c>
      <c r="J236" s="11">
        <v>-9.5484711802784998E-3</v>
      </c>
      <c r="L236" s="12" t="str">
        <f>_xlfn.XLOOKUP(I236,Sheet!$B$2:$B$900,Sheet!$A$2:$A$900)</f>
        <v>LIN</v>
      </c>
      <c r="M236" s="9">
        <f t="shared" si="11"/>
        <v>-9.5484711802784998E-3</v>
      </c>
      <c r="P236" s="15"/>
      <c r="R236" s="10" t="s">
        <v>470</v>
      </c>
      <c r="S236" s="11">
        <v>0.1203311612497895</v>
      </c>
      <c r="V236" s="16"/>
    </row>
    <row r="237" spans="1:22">
      <c r="A237" s="1" t="s">
        <v>472</v>
      </c>
      <c r="B237">
        <v>0.28653359236093262</v>
      </c>
      <c r="C237">
        <v>0.57051427936492283</v>
      </c>
      <c r="D237">
        <v>1.161035288557374</v>
      </c>
      <c r="E237">
        <v>0.28398068700399032</v>
      </c>
      <c r="F237" s="8">
        <f t="shared" si="9"/>
        <v>-1.0283321906191099E-2</v>
      </c>
      <c r="G237" s="8">
        <f t="shared" si="10"/>
        <v>-5.0713890778406101E-2</v>
      </c>
      <c r="I237" s="10" t="s">
        <v>473</v>
      </c>
      <c r="J237" s="11">
        <v>-1.0283321906191099E-2</v>
      </c>
      <c r="L237" s="12" t="str">
        <f>_xlfn.XLOOKUP(I237,Sheet!$B$2:$B$900,Sheet!$A$2:$A$900)</f>
        <v>LKQ</v>
      </c>
      <c r="M237" s="9">
        <f t="shared" si="11"/>
        <v>-1.0283321906191099E-2</v>
      </c>
      <c r="P237" s="15"/>
      <c r="R237" s="10" t="s">
        <v>472</v>
      </c>
      <c r="S237" s="11">
        <v>-5.0713890778406101E-2</v>
      </c>
      <c r="V237" s="16"/>
    </row>
    <row r="238" spans="1:22">
      <c r="A238" s="1" t="s">
        <v>474</v>
      </c>
      <c r="B238">
        <v>0.13899241723957009</v>
      </c>
      <c r="C238">
        <v>0.55682158852572528</v>
      </c>
      <c r="D238">
        <v>0.56247460955299111</v>
      </c>
      <c r="E238">
        <v>0.41782917128615521</v>
      </c>
      <c r="F238" s="8">
        <f t="shared" si="9"/>
        <v>-9.3782269738263997E-3</v>
      </c>
      <c r="G238" s="8">
        <f t="shared" si="10"/>
        <v>0.1348017412561188</v>
      </c>
      <c r="I238" s="10" t="s">
        <v>475</v>
      </c>
      <c r="J238" s="11">
        <v>-9.3782269738263997E-3</v>
      </c>
      <c r="L238" s="12" t="str">
        <f>_xlfn.XLOOKUP(I238,Sheet!$B$2:$B$900,Sheet!$A$2:$A$900)</f>
        <v>LLY</v>
      </c>
      <c r="M238" s="9">
        <f t="shared" si="11"/>
        <v>-9.3782269738263997E-3</v>
      </c>
      <c r="P238" s="15"/>
      <c r="R238" s="10" t="s">
        <v>474</v>
      </c>
      <c r="S238" s="11">
        <v>0.1348017412561188</v>
      </c>
      <c r="V238" s="16"/>
    </row>
    <row r="239" spans="1:22">
      <c r="A239" s="1" t="s">
        <v>476</v>
      </c>
      <c r="B239">
        <v>0.10525047473983611</v>
      </c>
      <c r="C239">
        <v>5.1114574669095643E-2</v>
      </c>
      <c r="D239">
        <v>0.42558672048097751</v>
      </c>
      <c r="E239">
        <v>-5.4135900070740497E-2</v>
      </c>
      <c r="F239" s="8">
        <f t="shared" si="9"/>
        <v>-9.9241329081916005E-3</v>
      </c>
      <c r="G239" s="8">
        <f t="shared" si="10"/>
        <v>7.9008679627828399E-2</v>
      </c>
      <c r="I239" s="10" t="s">
        <v>477</v>
      </c>
      <c r="J239" s="11">
        <v>-9.9241329081916005E-3</v>
      </c>
      <c r="L239" s="12" t="str">
        <f>_xlfn.XLOOKUP(I239,Sheet!$B$2:$B$900,Sheet!$A$2:$A$900)</f>
        <v>LMT</v>
      </c>
      <c r="M239" s="9">
        <f t="shared" si="11"/>
        <v>-9.9241329081916005E-3</v>
      </c>
      <c r="P239" s="15"/>
      <c r="R239" s="10" t="s">
        <v>476</v>
      </c>
      <c r="S239" s="11">
        <v>7.9008679627828399E-2</v>
      </c>
      <c r="V239" s="16"/>
    </row>
    <row r="240" spans="1:22">
      <c r="A240" s="1" t="s">
        <v>478</v>
      </c>
      <c r="B240">
        <v>7.8277625552825678E-2</v>
      </c>
      <c r="C240">
        <v>0.22392519929844781</v>
      </c>
      <c r="D240">
        <v>0.31616040670260642</v>
      </c>
      <c r="E240">
        <v>0.14564757374562209</v>
      </c>
      <c r="F240" s="8">
        <f t="shared" si="9"/>
        <v>-9.8466548851582E-3</v>
      </c>
      <c r="G240" s="8">
        <f t="shared" si="10"/>
        <v>9.1529339417822597E-2</v>
      </c>
      <c r="I240" s="10" t="s">
        <v>479</v>
      </c>
      <c r="J240" s="11">
        <v>-9.8466548851582E-3</v>
      </c>
      <c r="L240" s="12" t="str">
        <f>_xlfn.XLOOKUP(I240,Sheet!$B$2:$B$900,Sheet!$A$2:$A$900)</f>
        <v>LNT</v>
      </c>
      <c r="M240" s="9">
        <f t="shared" si="11"/>
        <v>-9.8466548851582E-3</v>
      </c>
      <c r="P240" s="15"/>
      <c r="R240" s="10" t="s">
        <v>478</v>
      </c>
      <c r="S240" s="11">
        <v>9.1529339417822597E-2</v>
      </c>
      <c r="V240" s="16"/>
    </row>
    <row r="241" spans="1:22">
      <c r="A241" s="1" t="s">
        <v>480</v>
      </c>
      <c r="B241">
        <v>0.21592033784759729</v>
      </c>
      <c r="C241">
        <v>0.51994937671965835</v>
      </c>
      <c r="D241">
        <v>0.87456395244767871</v>
      </c>
      <c r="E241">
        <v>0.30402903887206101</v>
      </c>
      <c r="F241" s="8">
        <f t="shared" si="9"/>
        <v>-9.5636117716557008E-3</v>
      </c>
      <c r="G241" s="8">
        <f t="shared" si="10"/>
        <v>0.1251449679096055</v>
      </c>
      <c r="I241" s="10" t="s">
        <v>481</v>
      </c>
      <c r="J241" s="11">
        <v>-9.5636117716557008E-3</v>
      </c>
      <c r="L241" s="12" t="str">
        <f>_xlfn.XLOOKUP(I241,Sheet!$B$2:$B$900,Sheet!$A$2:$A$900)</f>
        <v>LOW</v>
      </c>
      <c r="M241" s="9">
        <f t="shared" si="11"/>
        <v>-9.5636117716557008E-3</v>
      </c>
      <c r="P241" s="15"/>
      <c r="R241" s="10" t="s">
        <v>480</v>
      </c>
      <c r="S241" s="11">
        <v>0.1251449679096055</v>
      </c>
      <c r="V241" s="16"/>
    </row>
    <row r="242" spans="1:22">
      <c r="A242" s="1" t="s">
        <v>482</v>
      </c>
      <c r="B242">
        <v>0.48265300282807949</v>
      </c>
      <c r="C242">
        <v>0.51761332639449531</v>
      </c>
      <c r="D242">
        <v>1.956673302139645</v>
      </c>
      <c r="E242">
        <v>3.4960323566415819E-2</v>
      </c>
      <c r="F242" s="8">
        <f t="shared" si="9"/>
        <v>-8.9885784965129997E-3</v>
      </c>
      <c r="G242" s="8">
        <f t="shared" si="10"/>
        <v>0.14932158526226741</v>
      </c>
      <c r="I242" s="10" t="s">
        <v>483</v>
      </c>
      <c r="J242" s="11">
        <v>-8.9885784965129997E-3</v>
      </c>
      <c r="L242" s="12" t="str">
        <f>_xlfn.XLOOKUP(I242,Sheet!$B$2:$B$900,Sheet!$A$2:$A$900)</f>
        <v>LRCX</v>
      </c>
      <c r="M242" s="9">
        <f t="shared" si="11"/>
        <v>-8.9885784965129997E-3</v>
      </c>
      <c r="P242" s="15"/>
      <c r="R242" s="10" t="s">
        <v>482</v>
      </c>
      <c r="S242" s="11">
        <v>0.14932158526226741</v>
      </c>
      <c r="V242" s="16"/>
    </row>
    <row r="243" spans="1:22">
      <c r="A243" s="1" t="s">
        <v>484</v>
      </c>
      <c r="B243">
        <v>0.27127641865810898</v>
      </c>
      <c r="C243">
        <v>0.16350054738704931</v>
      </c>
      <c r="D243">
        <v>1.0991383689772101</v>
      </c>
      <c r="E243">
        <v>-0.1077758712710597</v>
      </c>
      <c r="F243" s="8">
        <f t="shared" si="9"/>
        <v>-8.6478762762562996E-3</v>
      </c>
      <c r="G243" s="8">
        <f t="shared" si="10"/>
        <v>0.19381736901074009</v>
      </c>
      <c r="I243" s="10" t="s">
        <v>485</v>
      </c>
      <c r="J243" s="11">
        <v>-8.6478762762562996E-3</v>
      </c>
      <c r="L243" s="12" t="str">
        <f>_xlfn.XLOOKUP(I243,Sheet!$B$2:$B$900,Sheet!$A$2:$A$900)</f>
        <v>LULU</v>
      </c>
      <c r="M243" s="9">
        <f t="shared" si="11"/>
        <v>-8.6478762762562996E-3</v>
      </c>
      <c r="P243" s="15"/>
      <c r="R243" s="10" t="s">
        <v>484</v>
      </c>
      <c r="S243" s="11">
        <v>0.19381736901074009</v>
      </c>
      <c r="V243" s="16"/>
    </row>
    <row r="244" spans="1:22">
      <c r="A244" s="1" t="s">
        <v>486</v>
      </c>
      <c r="B244">
        <v>0.27372768891966759</v>
      </c>
      <c r="C244">
        <v>-2.934910656404344E-2</v>
      </c>
      <c r="D244">
        <v>1.109082942015718</v>
      </c>
      <c r="E244">
        <v>-0.30307679548371103</v>
      </c>
      <c r="F244" s="8">
        <f t="shared" si="9"/>
        <v>-1.03602767339103E-2</v>
      </c>
      <c r="G244" s="8">
        <f t="shared" si="10"/>
        <v>-0.11115149800544651</v>
      </c>
      <c r="I244" s="10" t="s">
        <v>487</v>
      </c>
      <c r="J244" s="11">
        <v>-1.03602767339103E-2</v>
      </c>
      <c r="L244" s="12" t="str">
        <f>_xlfn.XLOOKUP(I244,Sheet!$B$2:$B$900,Sheet!$A$2:$A$900)</f>
        <v>LUV</v>
      </c>
      <c r="M244" s="9">
        <f t="shared" si="11"/>
        <v>-1.03602767339103E-2</v>
      </c>
      <c r="P244" s="15"/>
      <c r="R244" s="10" t="s">
        <v>486</v>
      </c>
      <c r="S244" s="11">
        <v>-0.11115149800544651</v>
      </c>
      <c r="V244" s="16"/>
    </row>
    <row r="245" spans="1:22">
      <c r="A245" s="1" t="s">
        <v>488</v>
      </c>
      <c r="B245">
        <v>0.31213725027502998</v>
      </c>
      <c r="C245">
        <v>-0.37390541877529571</v>
      </c>
      <c r="D245">
        <v>1.264906922041735</v>
      </c>
      <c r="E245">
        <v>-0.68604266905032574</v>
      </c>
      <c r="F245" s="8">
        <f t="shared" si="9"/>
        <v>-1.0117870030620001E-2</v>
      </c>
      <c r="G245" s="8">
        <f t="shared" si="10"/>
        <v>-1.35327650241471E-2</v>
      </c>
      <c r="I245" s="10" t="s">
        <v>489</v>
      </c>
      <c r="J245" s="11">
        <v>-1.0117870030620001E-2</v>
      </c>
      <c r="L245" s="12" t="str">
        <f>_xlfn.XLOOKUP(I245,Sheet!$B$2:$B$900,Sheet!$A$2:$A$900)</f>
        <v>LVS</v>
      </c>
      <c r="M245" s="9">
        <f t="shared" si="11"/>
        <v>-1.0117870030620001E-2</v>
      </c>
      <c r="P245" s="15"/>
      <c r="R245" s="10" t="s">
        <v>488</v>
      </c>
      <c r="S245" s="11">
        <v>-1.35327650241471E-2</v>
      </c>
      <c r="V245" s="16"/>
    </row>
    <row r="246" spans="1:22">
      <c r="A246" s="1" t="s">
        <v>490</v>
      </c>
      <c r="B246">
        <v>0.31469706636625322</v>
      </c>
      <c r="C246">
        <v>0.56941185525608773</v>
      </c>
      <c r="D246">
        <v>1.2752918553081849</v>
      </c>
      <c r="E246">
        <v>0.25471478888983462</v>
      </c>
      <c r="F246" s="8">
        <f t="shared" si="9"/>
        <v>-9.3664761176337E-3</v>
      </c>
      <c r="G246" s="8">
        <f t="shared" si="10"/>
        <v>0.10743958489569259</v>
      </c>
      <c r="I246" s="10" t="s">
        <v>491</v>
      </c>
      <c r="J246" s="11">
        <v>-9.3664761176337E-3</v>
      </c>
      <c r="L246" s="12" t="str">
        <f>_xlfn.XLOOKUP(I246,Sheet!$B$2:$B$900,Sheet!$A$2:$A$900)</f>
        <v>LYV</v>
      </c>
      <c r="M246" s="9">
        <f t="shared" si="11"/>
        <v>-9.3664761176337E-3</v>
      </c>
      <c r="P246" s="15"/>
      <c r="R246" s="10" t="s">
        <v>490</v>
      </c>
      <c r="S246" s="11">
        <v>0.10743958489569259</v>
      </c>
      <c r="V246" s="16"/>
    </row>
    <row r="247" spans="1:22">
      <c r="A247" s="1" t="s">
        <v>492</v>
      </c>
      <c r="B247">
        <v>0.32646760747807319</v>
      </c>
      <c r="C247">
        <v>5.195539394429427E-2</v>
      </c>
      <c r="D247">
        <v>1.323043834200482</v>
      </c>
      <c r="E247">
        <v>-0.27451221353377891</v>
      </c>
      <c r="F247" s="8">
        <f t="shared" si="9"/>
        <v>-9.3154723527163995E-3</v>
      </c>
      <c r="G247" s="8">
        <f t="shared" si="10"/>
        <v>0.14690117111697851</v>
      </c>
      <c r="I247" s="10" t="s">
        <v>493</v>
      </c>
      <c r="J247" s="11">
        <v>-9.3154723527163995E-3</v>
      </c>
      <c r="L247" s="12" t="str">
        <f>_xlfn.XLOOKUP(I247,Sheet!$B$2:$B$900,Sheet!$A$2:$A$900)</f>
        <v>MA</v>
      </c>
      <c r="M247" s="9">
        <f t="shared" si="11"/>
        <v>-9.3154723527163995E-3</v>
      </c>
      <c r="P247" s="15"/>
      <c r="R247" s="10" t="s">
        <v>492</v>
      </c>
      <c r="S247" s="11">
        <v>0.14690117111697851</v>
      </c>
      <c r="V247" s="16"/>
    </row>
    <row r="248" spans="1:22">
      <c r="A248" s="1" t="s">
        <v>494</v>
      </c>
      <c r="B248">
        <v>0.15505442798446931</v>
      </c>
      <c r="C248">
        <v>0.638410095747315</v>
      </c>
      <c r="D248">
        <v>0.62763667736039686</v>
      </c>
      <c r="E248">
        <v>0.48335566776284572</v>
      </c>
      <c r="F248" s="8">
        <f t="shared" si="9"/>
        <v>-9.9469560901896993E-3</v>
      </c>
      <c r="G248" s="8">
        <f t="shared" si="10"/>
        <v>8.1409773293846799E-2</v>
      </c>
      <c r="I248" s="10" t="s">
        <v>495</v>
      </c>
      <c r="J248" s="11">
        <v>-9.9469560901896993E-3</v>
      </c>
      <c r="L248" s="12" t="str">
        <f>_xlfn.XLOOKUP(I248,Sheet!$B$2:$B$900,Sheet!$A$2:$A$900)</f>
        <v>MAA</v>
      </c>
      <c r="M248" s="9">
        <f t="shared" si="11"/>
        <v>-9.9469560901896993E-3</v>
      </c>
      <c r="P248" s="15"/>
      <c r="R248" s="10" t="s">
        <v>494</v>
      </c>
      <c r="S248" s="11">
        <v>8.1409773293846799E-2</v>
      </c>
      <c r="V248" s="16"/>
    </row>
    <row r="249" spans="1:22">
      <c r="A249" s="1" t="s">
        <v>496</v>
      </c>
      <c r="B249">
        <v>0.3184260497118741</v>
      </c>
      <c r="C249">
        <v>0.27453789304986631</v>
      </c>
      <c r="D249">
        <v>1.2904199902272331</v>
      </c>
      <c r="E249">
        <v>-4.3888156662007793E-2</v>
      </c>
      <c r="F249" s="8">
        <f t="shared" si="9"/>
        <v>-9.8344482481340992E-3</v>
      </c>
      <c r="G249" s="8">
        <f t="shared" si="10"/>
        <v>1.59334730251256E-2</v>
      </c>
      <c r="I249" s="10" t="s">
        <v>497</v>
      </c>
      <c r="J249" s="11">
        <v>-9.8344482481340992E-3</v>
      </c>
      <c r="L249" s="12" t="str">
        <f>_xlfn.XLOOKUP(I249,Sheet!$B$2:$B$900,Sheet!$A$2:$A$900)</f>
        <v>MAR</v>
      </c>
      <c r="M249" s="9">
        <f t="shared" si="11"/>
        <v>-9.8344482481340992E-3</v>
      </c>
      <c r="P249" s="15"/>
      <c r="R249" s="10" t="s">
        <v>496</v>
      </c>
      <c r="S249" s="11">
        <v>1.59334730251256E-2</v>
      </c>
      <c r="V249" s="16"/>
    </row>
    <row r="250" spans="1:22">
      <c r="A250" s="1" t="s">
        <v>498</v>
      </c>
      <c r="B250">
        <v>0.2222157407266159</v>
      </c>
      <c r="C250">
        <v>0.28453594192416909</v>
      </c>
      <c r="D250">
        <v>0.90010381017737306</v>
      </c>
      <c r="E250">
        <v>6.232020119755316E-2</v>
      </c>
      <c r="F250" s="8">
        <f t="shared" si="9"/>
        <v>-9.8315882788409994E-3</v>
      </c>
      <c r="G250" s="8">
        <f t="shared" si="10"/>
        <v>8.65301503310969E-2</v>
      </c>
      <c r="I250" s="10" t="s">
        <v>499</v>
      </c>
      <c r="J250" s="11">
        <v>-9.8315882788409994E-3</v>
      </c>
      <c r="L250" s="12" t="str">
        <f>_xlfn.XLOOKUP(I250,Sheet!$B$2:$B$900,Sheet!$A$2:$A$900)</f>
        <v>MAS</v>
      </c>
      <c r="M250" s="9">
        <f t="shared" si="11"/>
        <v>-9.8315882788409994E-3</v>
      </c>
      <c r="P250" s="15"/>
      <c r="R250" s="10" t="s">
        <v>498</v>
      </c>
      <c r="S250" s="11">
        <v>8.65301503310969E-2</v>
      </c>
      <c r="V250" s="16"/>
    </row>
    <row r="251" spans="1:22">
      <c r="A251" s="1" t="s">
        <v>500</v>
      </c>
      <c r="B251">
        <v>0.16005467367173279</v>
      </c>
      <c r="C251">
        <v>0.25698908906052442</v>
      </c>
      <c r="D251">
        <v>0.64792220410433976</v>
      </c>
      <c r="E251">
        <v>9.6934415388791662E-2</v>
      </c>
      <c r="F251" s="8">
        <f t="shared" si="9"/>
        <v>-9.6771207337020999E-3</v>
      </c>
      <c r="G251" s="8">
        <f t="shared" si="10"/>
        <v>9.3362593479018999E-2</v>
      </c>
      <c r="I251" s="10" t="s">
        <v>501</v>
      </c>
      <c r="J251" s="11">
        <v>-9.6771207337020999E-3</v>
      </c>
      <c r="L251" s="12" t="str">
        <f>_xlfn.XLOOKUP(I251,Sheet!$B$2:$B$900,Sheet!$A$2:$A$900)</f>
        <v>MCD</v>
      </c>
      <c r="M251" s="9">
        <f t="shared" si="11"/>
        <v>-9.6771207337020999E-3</v>
      </c>
      <c r="P251" s="15"/>
      <c r="R251" s="10" t="s">
        <v>500</v>
      </c>
      <c r="S251" s="11">
        <v>9.3362593479018999E-2</v>
      </c>
      <c r="V251" s="16"/>
    </row>
    <row r="252" spans="1:22">
      <c r="A252" s="1" t="s">
        <v>502</v>
      </c>
      <c r="B252">
        <v>0.49459800877074461</v>
      </c>
      <c r="C252">
        <v>0.31217172670954457</v>
      </c>
      <c r="D252">
        <v>2.0051330684514679</v>
      </c>
      <c r="E252">
        <v>-0.1824262820611999</v>
      </c>
      <c r="F252" s="8">
        <f t="shared" si="9"/>
        <v>-9.7012710957282006E-3</v>
      </c>
      <c r="G252" s="8">
        <f t="shared" si="10"/>
        <v>7.9107056609240403E-2</v>
      </c>
      <c r="I252" s="10" t="s">
        <v>503</v>
      </c>
      <c r="J252" s="11">
        <v>-9.7012710957282006E-3</v>
      </c>
      <c r="L252" s="12" t="str">
        <f>_xlfn.XLOOKUP(I252,Sheet!$B$2:$B$900,Sheet!$A$2:$A$900)</f>
        <v>MCHP</v>
      </c>
      <c r="M252" s="9">
        <f t="shared" si="11"/>
        <v>-9.7012710957282006E-3</v>
      </c>
      <c r="P252" s="15"/>
      <c r="R252" s="10" t="s">
        <v>502</v>
      </c>
      <c r="S252" s="11">
        <v>7.9107056609240403E-2</v>
      </c>
      <c r="V252" s="16"/>
    </row>
    <row r="253" spans="1:22">
      <c r="A253" s="1" t="s">
        <v>504</v>
      </c>
      <c r="B253">
        <v>0.1960120902476836</v>
      </c>
      <c r="C253">
        <v>0.3899652349133389</v>
      </c>
      <c r="D253">
        <v>0.79379806325512092</v>
      </c>
      <c r="E253">
        <v>0.1939531446656553</v>
      </c>
      <c r="F253" s="8">
        <f t="shared" si="9"/>
        <v>-1.01311557044244E-2</v>
      </c>
      <c r="G253" s="8">
        <f t="shared" si="10"/>
        <v>1.17735036738874E-2</v>
      </c>
      <c r="I253" s="10" t="s">
        <v>505</v>
      </c>
      <c r="J253" s="11">
        <v>-1.01311557044244E-2</v>
      </c>
      <c r="L253" s="12" t="str">
        <f>_xlfn.XLOOKUP(I253,Sheet!$B$2:$B$900,Sheet!$A$2:$A$900)</f>
        <v>MCK</v>
      </c>
      <c r="M253" s="9">
        <f t="shared" si="11"/>
        <v>-1.01311557044244E-2</v>
      </c>
      <c r="P253" s="15"/>
      <c r="R253" s="10" t="s">
        <v>504</v>
      </c>
      <c r="S253" s="11">
        <v>1.17735036738874E-2</v>
      </c>
      <c r="V253" s="16"/>
    </row>
    <row r="254" spans="1:22">
      <c r="A254" s="1" t="s">
        <v>506</v>
      </c>
      <c r="B254">
        <v>0.24585009245608011</v>
      </c>
      <c r="C254">
        <v>0.32449576183213757</v>
      </c>
      <c r="D254">
        <v>0.99598615358001941</v>
      </c>
      <c r="E254">
        <v>7.864566937605752E-2</v>
      </c>
      <c r="F254" s="8">
        <f t="shared" si="9"/>
        <v>-9.3844032988232001E-3</v>
      </c>
      <c r="G254" s="8">
        <f t="shared" si="10"/>
        <v>0.14012568041970649</v>
      </c>
      <c r="I254" s="10" t="s">
        <v>507</v>
      </c>
      <c r="J254" s="11">
        <v>-9.3844032988232001E-3</v>
      </c>
      <c r="L254" s="12" t="str">
        <f>_xlfn.XLOOKUP(I254,Sheet!$B$2:$B$900,Sheet!$A$2:$A$900)</f>
        <v>MCO</v>
      </c>
      <c r="M254" s="9">
        <f t="shared" si="11"/>
        <v>-9.3844032988232001E-3</v>
      </c>
      <c r="P254" s="15"/>
      <c r="R254" s="10" t="s">
        <v>506</v>
      </c>
      <c r="S254" s="11">
        <v>0.14012568041970649</v>
      </c>
      <c r="V254" s="16"/>
    </row>
    <row r="255" spans="1:22">
      <c r="A255" s="1" t="s">
        <v>508</v>
      </c>
      <c r="B255">
        <v>0.123439749587298</v>
      </c>
      <c r="C255">
        <v>0.15968388382055629</v>
      </c>
      <c r="D255">
        <v>0.49937889879552938</v>
      </c>
      <c r="E255">
        <v>3.6244134233258313E-2</v>
      </c>
      <c r="F255" s="8">
        <f t="shared" si="9"/>
        <v>-1.0006140687262299E-2</v>
      </c>
      <c r="G255" s="8">
        <f t="shared" si="10"/>
        <v>8.4070209359982703E-2</v>
      </c>
      <c r="I255" s="10" t="s">
        <v>509</v>
      </c>
      <c r="J255" s="11">
        <v>-1.0006140687262299E-2</v>
      </c>
      <c r="L255" s="12" t="str">
        <f>_xlfn.XLOOKUP(I255,Sheet!$B$2:$B$900,Sheet!$A$2:$A$900)</f>
        <v>MDLZ</v>
      </c>
      <c r="M255" s="9">
        <f t="shared" si="11"/>
        <v>-1.0006140687262299E-2</v>
      </c>
      <c r="P255" s="15"/>
      <c r="R255" s="10" t="s">
        <v>508</v>
      </c>
      <c r="S255" s="11">
        <v>8.4070209359982703E-2</v>
      </c>
      <c r="V255" s="16"/>
    </row>
    <row r="256" spans="1:22">
      <c r="A256" s="1" t="s">
        <v>510</v>
      </c>
      <c r="B256">
        <v>0.20615117074148859</v>
      </c>
      <c r="C256">
        <v>-8.0963213203410933E-2</v>
      </c>
      <c r="D256">
        <v>0.83493135977292332</v>
      </c>
      <c r="E256">
        <v>-0.28711438394489952</v>
      </c>
      <c r="F256" s="8">
        <f t="shared" si="9"/>
        <v>-9.8174489718372993E-3</v>
      </c>
      <c r="G256" s="8">
        <f t="shared" si="10"/>
        <v>8.0877967823317298E-2</v>
      </c>
      <c r="I256" s="10" t="s">
        <v>511</v>
      </c>
      <c r="J256" s="11">
        <v>-9.8174489718372993E-3</v>
      </c>
      <c r="L256" s="12" t="str">
        <f>_xlfn.XLOOKUP(I256,Sheet!$B$2:$B$900,Sheet!$A$2:$A$900)</f>
        <v>MDT</v>
      </c>
      <c r="M256" s="9">
        <f t="shared" si="11"/>
        <v>-9.8174489718372993E-3</v>
      </c>
      <c r="P256" s="15"/>
      <c r="R256" s="10" t="s">
        <v>510</v>
      </c>
      <c r="S256" s="11">
        <v>8.0877967823317298E-2</v>
      </c>
      <c r="V256" s="16"/>
    </row>
    <row r="257" spans="1:22">
      <c r="A257" s="1" t="s">
        <v>512</v>
      </c>
      <c r="B257">
        <v>0.26527713440369283</v>
      </c>
      <c r="C257">
        <v>0.35285983103771712</v>
      </c>
      <c r="D257">
        <v>1.074799836673195</v>
      </c>
      <c r="E257">
        <v>8.7582696634024293E-2</v>
      </c>
      <c r="F257" s="8">
        <f t="shared" si="9"/>
        <v>-1.04236551078557E-2</v>
      </c>
      <c r="G257" s="8">
        <f t="shared" si="10"/>
        <v>-1.50801889011509E-2</v>
      </c>
      <c r="I257" s="10" t="s">
        <v>513</v>
      </c>
      <c r="J257" s="11">
        <v>-1.04236551078557E-2</v>
      </c>
      <c r="L257" s="12" t="str">
        <f>_xlfn.XLOOKUP(I257,Sheet!$B$2:$B$900,Sheet!$A$2:$A$900)</f>
        <v>MET</v>
      </c>
      <c r="M257" s="9">
        <f t="shared" si="11"/>
        <v>-1.04236551078557E-2</v>
      </c>
      <c r="P257" s="15"/>
      <c r="R257" s="10" t="s">
        <v>512</v>
      </c>
      <c r="S257" s="11">
        <v>-1.50801889011509E-2</v>
      </c>
      <c r="V257" s="16"/>
    </row>
    <row r="258" spans="1:22">
      <c r="A258" s="1" t="s">
        <v>514</v>
      </c>
      <c r="B258">
        <v>0.3247335206087606</v>
      </c>
      <c r="C258">
        <v>0.43640975956632838</v>
      </c>
      <c r="D258">
        <v>1.3160088067710569</v>
      </c>
      <c r="E258">
        <v>0.1116762389575678</v>
      </c>
      <c r="F258" s="8">
        <f t="shared" ref="F258:F321" si="12">_xlfn.XLOOKUP(A258,$L$2:$L$900,$M$2:$M$900)</f>
        <v>-1.02783500470305E-2</v>
      </c>
      <c r="G258" s="8">
        <f t="shared" ref="G258:G321" si="13">_xlfn.XLOOKUP(A258,$R$2:$R$900,$S$2:$S$900)</f>
        <v>-0.1032468067449764</v>
      </c>
      <c r="I258" s="10" t="s">
        <v>515</v>
      </c>
      <c r="J258" s="11">
        <v>-1.02783500470305E-2</v>
      </c>
      <c r="L258" s="12" t="str">
        <f>_xlfn.XLOOKUP(I258,Sheet!$B$2:$B$900,Sheet!$A$2:$A$900)</f>
        <v>MGM</v>
      </c>
      <c r="M258" s="9">
        <f t="shared" ref="M258:M321" si="14">J258</f>
        <v>-1.02783500470305E-2</v>
      </c>
      <c r="P258" s="15"/>
      <c r="R258" s="10" t="s">
        <v>514</v>
      </c>
      <c r="S258" s="11">
        <v>-0.1032468067449764</v>
      </c>
      <c r="V258" s="16"/>
    </row>
    <row r="259" spans="1:22">
      <c r="A259" s="1" t="s">
        <v>516</v>
      </c>
      <c r="B259">
        <v>0.34034674756381039</v>
      </c>
      <c r="C259">
        <v>0.31422662654011518</v>
      </c>
      <c r="D259">
        <v>1.379350200927481</v>
      </c>
      <c r="E259">
        <v>-2.612012102369515E-2</v>
      </c>
      <c r="F259" s="8">
        <f t="shared" si="12"/>
        <v>-1.06241544267723E-2</v>
      </c>
      <c r="G259" s="8">
        <f t="shared" si="13"/>
        <v>-0.92633930284363619</v>
      </c>
      <c r="I259" s="10" t="s">
        <v>517</v>
      </c>
      <c r="J259" s="11">
        <v>-1.06241544267723E-2</v>
      </c>
      <c r="L259" s="12" t="str">
        <f>_xlfn.XLOOKUP(I259,Sheet!$B$2:$B$900,Sheet!$A$2:$A$900)</f>
        <v>MHK</v>
      </c>
      <c r="M259" s="9">
        <f t="shared" si="14"/>
        <v>-1.06241544267723E-2</v>
      </c>
      <c r="P259" s="15"/>
      <c r="R259" s="10" t="s">
        <v>516</v>
      </c>
      <c r="S259" s="11">
        <v>-0.92633930284363619</v>
      </c>
      <c r="V259" s="16"/>
    </row>
    <row r="260" spans="1:22">
      <c r="A260" s="1" t="s">
        <v>518</v>
      </c>
      <c r="B260">
        <v>6.8820079164367304E-2</v>
      </c>
      <c r="C260">
        <v>3.9607838740629682E-2</v>
      </c>
      <c r="D260">
        <v>0.27779202998787161</v>
      </c>
      <c r="E260">
        <v>-2.9212240423737629E-2</v>
      </c>
      <c r="F260" s="8">
        <f t="shared" si="12"/>
        <v>-9.4822153770942001E-3</v>
      </c>
      <c r="G260" s="8">
        <f t="shared" si="13"/>
        <v>0.13538613264364521</v>
      </c>
      <c r="I260" s="10" t="s">
        <v>519</v>
      </c>
      <c r="J260" s="11">
        <v>-9.4822153770942001E-3</v>
      </c>
      <c r="L260" s="12" t="str">
        <f>_xlfn.XLOOKUP(I260,Sheet!$B$2:$B$900,Sheet!$A$2:$A$900)</f>
        <v>MKC</v>
      </c>
      <c r="M260" s="9">
        <f t="shared" si="14"/>
        <v>-9.4822153770942001E-3</v>
      </c>
      <c r="P260" s="15"/>
      <c r="R260" s="10" t="s">
        <v>518</v>
      </c>
      <c r="S260" s="11">
        <v>0.13538613264364521</v>
      </c>
      <c r="V260" s="16"/>
    </row>
    <row r="261" spans="1:22">
      <c r="A261" s="1" t="s">
        <v>520</v>
      </c>
      <c r="B261">
        <v>0.1871971007855408</v>
      </c>
      <c r="C261">
        <v>-0.27206726639077378</v>
      </c>
      <c r="D261">
        <v>0.75803647959187181</v>
      </c>
      <c r="E261">
        <v>-0.45926436717631458</v>
      </c>
      <c r="F261" s="8">
        <f t="shared" si="12"/>
        <v>-8.8493779186585002E-3</v>
      </c>
      <c r="G261" s="8">
        <f t="shared" si="13"/>
        <v>0.1537292770470339</v>
      </c>
      <c r="I261" s="10" t="s">
        <v>521</v>
      </c>
      <c r="J261" s="11">
        <v>-8.8493779186585002E-3</v>
      </c>
      <c r="L261" s="12" t="str">
        <f>_xlfn.XLOOKUP(I261,Sheet!$B$2:$B$900,Sheet!$A$2:$A$900)</f>
        <v>MKTX</v>
      </c>
      <c r="M261" s="9">
        <f t="shared" si="14"/>
        <v>-8.8493779186585002E-3</v>
      </c>
      <c r="P261" s="15"/>
      <c r="R261" s="10" t="s">
        <v>520</v>
      </c>
      <c r="S261" s="11">
        <v>0.1537292770470339</v>
      </c>
      <c r="V261" s="16"/>
    </row>
    <row r="262" spans="1:22">
      <c r="A262" s="1" t="s">
        <v>522</v>
      </c>
      <c r="B262">
        <v>0.25411744410943998</v>
      </c>
      <c r="C262">
        <v>0.48237095895509902</v>
      </c>
      <c r="D262">
        <v>1.029526022129478</v>
      </c>
      <c r="E262">
        <v>0.22825351484565901</v>
      </c>
      <c r="F262" s="8">
        <f t="shared" si="12"/>
        <v>-1.00648880976867E-2</v>
      </c>
      <c r="G262" s="8">
        <f t="shared" si="13"/>
        <v>3.4313783238618903E-2</v>
      </c>
      <c r="I262" s="10" t="s">
        <v>523</v>
      </c>
      <c r="J262" s="11">
        <v>-1.00648880976867E-2</v>
      </c>
      <c r="L262" s="12" t="str">
        <f>_xlfn.XLOOKUP(I262,Sheet!$B$2:$B$900,Sheet!$A$2:$A$900)</f>
        <v>MLM</v>
      </c>
      <c r="M262" s="9">
        <f t="shared" si="14"/>
        <v>-1.00648880976867E-2</v>
      </c>
      <c r="P262" s="15"/>
      <c r="R262" s="10" t="s">
        <v>522</v>
      </c>
      <c r="S262" s="11">
        <v>3.4313783238618903E-2</v>
      </c>
      <c r="V262" s="16"/>
    </row>
    <row r="263" spans="1:22">
      <c r="A263" s="1" t="s">
        <v>524</v>
      </c>
      <c r="B263">
        <v>0.1854585987450621</v>
      </c>
      <c r="C263">
        <v>0.42481344784098918</v>
      </c>
      <c r="D263">
        <v>0.75098354022804026</v>
      </c>
      <c r="E263">
        <v>0.23935484909592711</v>
      </c>
      <c r="F263" s="8">
        <f t="shared" si="12"/>
        <v>-9.7717923214145005E-3</v>
      </c>
      <c r="G263" s="8">
        <f t="shared" si="13"/>
        <v>9.9144236522671902E-2</v>
      </c>
      <c r="I263" s="10" t="s">
        <v>525</v>
      </c>
      <c r="J263" s="11">
        <v>-9.7717923214145005E-3</v>
      </c>
      <c r="L263" s="12" t="str">
        <f>_xlfn.XLOOKUP(I263,Sheet!$B$2:$B$900,Sheet!$A$2:$A$900)</f>
        <v>MMC</v>
      </c>
      <c r="M263" s="9">
        <f t="shared" si="14"/>
        <v>-9.7717923214145005E-3</v>
      </c>
      <c r="P263" s="15"/>
      <c r="R263" s="10" t="s">
        <v>524</v>
      </c>
      <c r="S263" s="11">
        <v>9.9144236522671902E-2</v>
      </c>
      <c r="V263" s="16"/>
    </row>
    <row r="264" spans="1:22">
      <c r="A264" s="1" t="s">
        <v>526</v>
      </c>
      <c r="B264">
        <v>0.11626498872373429</v>
      </c>
      <c r="C264">
        <v>6.4566486076502727E-2</v>
      </c>
      <c r="D264">
        <v>0.47027156837975748</v>
      </c>
      <c r="E264">
        <v>-5.1698502647231567E-2</v>
      </c>
      <c r="F264" s="8">
        <f t="shared" si="12"/>
        <v>-1.0292482217380401E-2</v>
      </c>
      <c r="G264" s="8">
        <f t="shared" si="13"/>
        <v>-6.30805935313625E-2</v>
      </c>
      <c r="I264" s="10" t="s">
        <v>527</v>
      </c>
      <c r="J264" s="11">
        <v>-1.0292482217380401E-2</v>
      </c>
      <c r="L264" s="12" t="str">
        <f>_xlfn.XLOOKUP(I264,Sheet!$B$2:$B$900,Sheet!$A$2:$A$900)</f>
        <v>MMM</v>
      </c>
      <c r="M264" s="9">
        <f t="shared" si="14"/>
        <v>-1.0292482217380401E-2</v>
      </c>
      <c r="P264" s="15"/>
      <c r="R264" s="10" t="s">
        <v>526</v>
      </c>
      <c r="S264" s="11">
        <v>-6.30805935313625E-2</v>
      </c>
      <c r="V264" s="16"/>
    </row>
    <row r="265" spans="1:22">
      <c r="A265" s="1" t="s">
        <v>528</v>
      </c>
      <c r="B265">
        <v>0.22227036908054351</v>
      </c>
      <c r="C265">
        <v>5.990720879132494E-2</v>
      </c>
      <c r="D265">
        <v>0.90032543227434281</v>
      </c>
      <c r="E265">
        <v>-0.16236316028921849</v>
      </c>
      <c r="F265" s="8">
        <f t="shared" si="12"/>
        <v>-9.6549734031164004E-3</v>
      </c>
      <c r="G265" s="8">
        <f t="shared" si="13"/>
        <v>8.7542072597563705E-2</v>
      </c>
      <c r="I265" s="10" t="s">
        <v>529</v>
      </c>
      <c r="J265" s="11">
        <v>-9.6549734031164004E-3</v>
      </c>
      <c r="L265" s="12" t="str">
        <f>_xlfn.XLOOKUP(I265,Sheet!$B$2:$B$900,Sheet!$A$2:$A$900)</f>
        <v>MNST</v>
      </c>
      <c r="M265" s="9">
        <f t="shared" si="14"/>
        <v>-9.6549734031164004E-3</v>
      </c>
      <c r="P265" s="15"/>
      <c r="R265" s="10" t="s">
        <v>528</v>
      </c>
      <c r="S265" s="11">
        <v>8.7542072597563705E-2</v>
      </c>
      <c r="V265" s="16"/>
    </row>
    <row r="266" spans="1:22">
      <c r="A266" s="1" t="s">
        <v>530</v>
      </c>
      <c r="B266">
        <v>0.1436125797401939</v>
      </c>
      <c r="C266">
        <v>0.2391693335878633</v>
      </c>
      <c r="D266">
        <v>0.58121817453550673</v>
      </c>
      <c r="E266">
        <v>9.5556753847669373E-2</v>
      </c>
      <c r="F266" s="8">
        <f t="shared" si="12"/>
        <v>-1.05174629891139E-2</v>
      </c>
      <c r="G266" s="8">
        <f t="shared" si="13"/>
        <v>-0.1620171211554689</v>
      </c>
      <c r="I266" s="10" t="s">
        <v>531</v>
      </c>
      <c r="J266" s="11">
        <v>-1.05174629891139E-2</v>
      </c>
      <c r="L266" s="12" t="str">
        <f>_xlfn.XLOOKUP(I266,Sheet!$B$2:$B$900,Sheet!$A$2:$A$900)</f>
        <v>MO</v>
      </c>
      <c r="M266" s="9">
        <f t="shared" si="14"/>
        <v>-1.05174629891139E-2</v>
      </c>
      <c r="P266" s="15"/>
      <c r="R266" s="10" t="s">
        <v>530</v>
      </c>
      <c r="S266" s="11">
        <v>-0.1620171211554689</v>
      </c>
      <c r="V266" s="16"/>
    </row>
    <row r="267" spans="1:22">
      <c r="A267" s="1" t="s">
        <v>532</v>
      </c>
      <c r="B267">
        <v>0.2266059503552674</v>
      </c>
      <c r="C267">
        <v>0.44448409575385911</v>
      </c>
      <c r="D267">
        <v>0.91791447797323178</v>
      </c>
      <c r="E267">
        <v>0.21787814539859171</v>
      </c>
      <c r="F267" s="8">
        <f t="shared" si="12"/>
        <v>-8.8499174534687995E-3</v>
      </c>
      <c r="G267" s="8">
        <f t="shared" si="13"/>
        <v>0.16205744068959749</v>
      </c>
      <c r="I267" s="10" t="s">
        <v>533</v>
      </c>
      <c r="J267" s="11">
        <v>-8.8499174534687995E-3</v>
      </c>
      <c r="L267" s="12" t="str">
        <f>_xlfn.XLOOKUP(I267,Sheet!$B$2:$B$900,Sheet!$A$2:$A$900)</f>
        <v>MOH</v>
      </c>
      <c r="M267" s="9">
        <f t="shared" si="14"/>
        <v>-8.8499174534687995E-3</v>
      </c>
      <c r="P267" s="15"/>
      <c r="R267" s="10" t="s">
        <v>532</v>
      </c>
      <c r="S267" s="11">
        <v>0.16205744068959749</v>
      </c>
      <c r="V267" s="16"/>
    </row>
    <row r="268" spans="1:22">
      <c r="A268" s="1" t="s">
        <v>534</v>
      </c>
      <c r="B268">
        <v>0.37278299254768188</v>
      </c>
      <c r="C268">
        <v>0.63241472669803234</v>
      </c>
      <c r="D268">
        <v>1.5109409979096009</v>
      </c>
      <c r="E268">
        <v>0.2596317341503504</v>
      </c>
      <c r="F268" s="8">
        <f t="shared" si="12"/>
        <v>-1.04859775584856E-2</v>
      </c>
      <c r="G268" s="8">
        <f t="shared" si="13"/>
        <v>-0.17400904273526119</v>
      </c>
      <c r="I268" s="10" t="s">
        <v>535</v>
      </c>
      <c r="J268" s="11">
        <v>-1.04859775584856E-2</v>
      </c>
      <c r="L268" s="12" t="str">
        <f>_xlfn.XLOOKUP(I268,Sheet!$B$2:$B$900,Sheet!$A$2:$A$900)</f>
        <v>MOS</v>
      </c>
      <c r="M268" s="9">
        <f t="shared" si="14"/>
        <v>-1.04859775584856E-2</v>
      </c>
      <c r="P268" s="15"/>
      <c r="R268" s="10" t="s">
        <v>534</v>
      </c>
      <c r="S268" s="11">
        <v>-0.17400904273526119</v>
      </c>
      <c r="V268" s="16"/>
    </row>
    <row r="269" spans="1:22">
      <c r="A269" s="1" t="s">
        <v>536</v>
      </c>
      <c r="B269">
        <v>0.46481140888659628</v>
      </c>
      <c r="C269">
        <v>0.38339012066465611</v>
      </c>
      <c r="D269">
        <v>1.8842916325796031</v>
      </c>
      <c r="E269">
        <v>-8.1421288221940225E-2</v>
      </c>
      <c r="F269" s="8">
        <f t="shared" si="12"/>
        <v>-9.0491333409266992E-3</v>
      </c>
      <c r="G269" s="8">
        <f t="shared" si="13"/>
        <v>0.1598460567105322</v>
      </c>
      <c r="I269" s="10" t="s">
        <v>537</v>
      </c>
      <c r="J269" s="11">
        <v>-9.0491333409266992E-3</v>
      </c>
      <c r="L269" s="12" t="str">
        <f>_xlfn.XLOOKUP(I269,Sheet!$B$2:$B$900,Sheet!$A$2:$A$900)</f>
        <v>MPWR</v>
      </c>
      <c r="M269" s="9">
        <f t="shared" si="14"/>
        <v>-9.0491333409266992E-3</v>
      </c>
      <c r="P269" s="15"/>
      <c r="R269" s="10" t="s">
        <v>536</v>
      </c>
      <c r="S269" s="11">
        <v>0.1598460567105322</v>
      </c>
      <c r="V269" s="16"/>
    </row>
    <row r="270" spans="1:22">
      <c r="A270" s="1" t="s">
        <v>538</v>
      </c>
      <c r="B270">
        <v>6.5553090383274601E-2</v>
      </c>
      <c r="C270">
        <v>4.5101156231446171E-2</v>
      </c>
      <c r="D270">
        <v>0.26453816359090121</v>
      </c>
      <c r="E270">
        <v>-2.045193415182843E-2</v>
      </c>
      <c r="F270" s="8">
        <f t="shared" si="12"/>
        <v>-9.8806549968101006E-3</v>
      </c>
      <c r="G270" s="8">
        <f t="shared" si="13"/>
        <v>9.5308251453704002E-2</v>
      </c>
      <c r="I270" s="10" t="s">
        <v>539</v>
      </c>
      <c r="J270" s="11">
        <v>-9.8806549968101006E-3</v>
      </c>
      <c r="L270" s="12" t="str">
        <f>_xlfn.XLOOKUP(I270,Sheet!$B$2:$B$900,Sheet!$A$2:$A$900)</f>
        <v>MRK</v>
      </c>
      <c r="M270" s="9">
        <f t="shared" si="14"/>
        <v>-9.8806549968101006E-3</v>
      </c>
      <c r="P270" s="15"/>
      <c r="R270" s="10" t="s">
        <v>538</v>
      </c>
      <c r="S270" s="11">
        <v>9.5308251453704002E-2</v>
      </c>
      <c r="V270" s="16"/>
    </row>
    <row r="271" spans="1:22">
      <c r="A271" s="1" t="s">
        <v>540</v>
      </c>
      <c r="B271">
        <v>0.37348012127530572</v>
      </c>
      <c r="C271">
        <v>1.068663757688459</v>
      </c>
      <c r="D271">
        <v>1.5137691836293961</v>
      </c>
      <c r="E271">
        <v>0.69518363641315328</v>
      </c>
      <c r="F271" s="8">
        <f t="shared" si="12"/>
        <v>-1.10837102439786E-2</v>
      </c>
      <c r="G271" s="24">
        <f t="shared" si="13"/>
        <v>-0.42286204885300421</v>
      </c>
      <c r="I271" s="10" t="s">
        <v>541</v>
      </c>
      <c r="J271" s="11">
        <v>-1.10837102439786E-2</v>
      </c>
      <c r="L271" s="12" t="str">
        <f>_xlfn.XLOOKUP(I271,Sheet!$B$2:$B$900,Sheet!$A$2:$A$900)</f>
        <v>MRO</v>
      </c>
      <c r="M271" s="9">
        <f t="shared" si="14"/>
        <v>-1.10837102439786E-2</v>
      </c>
      <c r="P271" s="15"/>
      <c r="R271" s="10" t="s">
        <v>540</v>
      </c>
      <c r="S271" s="11">
        <v>-0.42286204885300421</v>
      </c>
      <c r="V271" s="16"/>
    </row>
    <row r="272" spans="1:22">
      <c r="A272" s="1" t="s">
        <v>542</v>
      </c>
      <c r="B272">
        <v>0.26941532074265517</v>
      </c>
      <c r="C272">
        <v>0.41711898441101031</v>
      </c>
      <c r="D272">
        <v>1.0915880696722779</v>
      </c>
      <c r="E272">
        <v>0.147703663668355</v>
      </c>
      <c r="F272" s="8">
        <f t="shared" si="12"/>
        <v>-1.0021688875152099E-2</v>
      </c>
      <c r="G272" s="8">
        <f t="shared" si="13"/>
        <v>3.4068034827919501E-2</v>
      </c>
      <c r="I272" s="10" t="s">
        <v>543</v>
      </c>
      <c r="J272" s="11">
        <v>-1.0021688875152099E-2</v>
      </c>
      <c r="L272" s="12" t="str">
        <f>_xlfn.XLOOKUP(I272,Sheet!$B$2:$B$900,Sheet!$A$2:$A$900)</f>
        <v>MS</v>
      </c>
      <c r="M272" s="9">
        <f t="shared" si="14"/>
        <v>-1.0021688875152099E-2</v>
      </c>
      <c r="P272" s="15"/>
      <c r="R272" s="10" t="s">
        <v>542</v>
      </c>
      <c r="S272" s="11">
        <v>3.4068034827919501E-2</v>
      </c>
      <c r="V272" s="16"/>
    </row>
    <row r="273" spans="1:22">
      <c r="A273" s="1" t="s">
        <v>544</v>
      </c>
      <c r="B273">
        <v>0.32082932802021352</v>
      </c>
      <c r="C273">
        <v>0.35979826463640058</v>
      </c>
      <c r="D273">
        <v>1.300169864422642</v>
      </c>
      <c r="E273">
        <v>3.8968936616187111E-2</v>
      </c>
      <c r="F273" s="8">
        <f t="shared" si="12"/>
        <v>-8.6996990826397006E-3</v>
      </c>
      <c r="G273" s="8">
        <f t="shared" si="13"/>
        <v>0.17292451982618531</v>
      </c>
      <c r="I273" s="10" t="s">
        <v>545</v>
      </c>
      <c r="J273" s="11">
        <v>-8.6996990826397006E-3</v>
      </c>
      <c r="L273" s="12" t="str">
        <f>_xlfn.XLOOKUP(I273,Sheet!$B$2:$B$900,Sheet!$A$2:$A$900)</f>
        <v>MSCI</v>
      </c>
      <c r="M273" s="9">
        <f t="shared" si="14"/>
        <v>-8.6996990826397006E-3</v>
      </c>
      <c r="P273" s="15"/>
      <c r="R273" s="10" t="s">
        <v>544</v>
      </c>
      <c r="S273" s="11">
        <v>0.17292451982618531</v>
      </c>
      <c r="V273" s="16"/>
    </row>
    <row r="274" spans="1:22">
      <c r="A274" s="1" t="s">
        <v>546</v>
      </c>
      <c r="B274">
        <v>0.28438150930277989</v>
      </c>
      <c r="C274">
        <v>0.4442311433020163</v>
      </c>
      <c r="D274">
        <v>1.152304489880313</v>
      </c>
      <c r="E274">
        <v>0.15984963399923641</v>
      </c>
      <c r="F274" s="8">
        <f t="shared" si="12"/>
        <v>-9.2151257944394997E-3</v>
      </c>
      <c r="G274" s="8">
        <f t="shared" si="13"/>
        <v>0.1694819306840481</v>
      </c>
      <c r="I274" s="10" t="s">
        <v>547</v>
      </c>
      <c r="J274" s="11">
        <v>-9.2151257944394997E-3</v>
      </c>
      <c r="L274" s="12" t="str">
        <f>_xlfn.XLOOKUP(I274,Sheet!$B$2:$B$900,Sheet!$A$2:$A$900)</f>
        <v>MSFT</v>
      </c>
      <c r="M274" s="9">
        <f t="shared" si="14"/>
        <v>-9.2151257944394997E-3</v>
      </c>
      <c r="P274" s="15"/>
      <c r="R274" s="10" t="s">
        <v>546</v>
      </c>
      <c r="S274" s="11">
        <v>0.1694819306840481</v>
      </c>
      <c r="V274" s="16"/>
    </row>
    <row r="275" spans="1:22">
      <c r="A275" s="1" t="s">
        <v>548</v>
      </c>
      <c r="B275">
        <v>0.23386180014735569</v>
      </c>
      <c r="C275">
        <v>0.50145187392660795</v>
      </c>
      <c r="D275">
        <v>0.94735077854989258</v>
      </c>
      <c r="E275">
        <v>0.26759007377925231</v>
      </c>
      <c r="F275" s="8">
        <f t="shared" si="12"/>
        <v>-9.6031948027327004E-3</v>
      </c>
      <c r="G275" s="8">
        <f t="shared" si="13"/>
        <v>0.1293101227170719</v>
      </c>
      <c r="I275" s="10" t="s">
        <v>549</v>
      </c>
      <c r="J275" s="11">
        <v>-9.6031948027327004E-3</v>
      </c>
      <c r="L275" s="12" t="str">
        <f>_xlfn.XLOOKUP(I275,Sheet!$B$2:$B$900,Sheet!$A$2:$A$900)</f>
        <v>MSI</v>
      </c>
      <c r="M275" s="9">
        <f t="shared" si="14"/>
        <v>-9.6031948027327004E-3</v>
      </c>
      <c r="P275" s="15"/>
      <c r="R275" s="10" t="s">
        <v>548</v>
      </c>
      <c r="S275" s="11">
        <v>0.1293101227170719</v>
      </c>
      <c r="V275" s="16"/>
    </row>
    <row r="276" spans="1:22">
      <c r="A276" s="1" t="s">
        <v>550</v>
      </c>
      <c r="B276">
        <v>0.27158126090656348</v>
      </c>
      <c r="C276">
        <v>0.26767409281564819</v>
      </c>
      <c r="D276">
        <v>1.1003750853248611</v>
      </c>
      <c r="E276">
        <v>-3.9071680909152917E-3</v>
      </c>
      <c r="F276" s="8">
        <f t="shared" si="12"/>
        <v>-1.0527396415300001E-2</v>
      </c>
      <c r="G276" s="8">
        <f t="shared" si="13"/>
        <v>-8.7475818720159804E-2</v>
      </c>
      <c r="I276" s="10" t="s">
        <v>551</v>
      </c>
      <c r="J276" s="11">
        <v>-1.0527396415300001E-2</v>
      </c>
      <c r="L276" s="12" t="str">
        <f>_xlfn.XLOOKUP(I276,Sheet!$B$2:$B$900,Sheet!$A$2:$A$900)</f>
        <v>MTB</v>
      </c>
      <c r="M276" s="9">
        <f t="shared" si="14"/>
        <v>-1.0527396415300001E-2</v>
      </c>
      <c r="P276" s="15"/>
      <c r="R276" s="10" t="s">
        <v>550</v>
      </c>
      <c r="S276" s="11">
        <v>-8.7475818720159804E-2</v>
      </c>
      <c r="V276" s="16"/>
    </row>
    <row r="277" spans="1:22">
      <c r="A277" s="1" t="s">
        <v>552</v>
      </c>
      <c r="B277">
        <v>0.34563303413290081</v>
      </c>
      <c r="C277">
        <v>-4.2488367349678417E-2</v>
      </c>
      <c r="D277">
        <v>1.4007961686419419</v>
      </c>
      <c r="E277">
        <v>-0.38812140148257918</v>
      </c>
      <c r="F277" s="8">
        <f t="shared" si="12"/>
        <v>-7.9203967288663992E-3</v>
      </c>
      <c r="G277" s="8">
        <f t="shared" si="13"/>
        <v>0.2080845134170701</v>
      </c>
      <c r="I277" s="10" t="s">
        <v>553</v>
      </c>
      <c r="J277" s="11">
        <v>-7.9203967288663992E-3</v>
      </c>
      <c r="L277" s="12" t="str">
        <f>_xlfn.XLOOKUP(I277,Sheet!$B$2:$B$900,Sheet!$A$2:$A$900)</f>
        <v>MTCH</v>
      </c>
      <c r="M277" s="9">
        <f t="shared" si="14"/>
        <v>-7.9203967288663992E-3</v>
      </c>
      <c r="P277" s="15"/>
      <c r="R277" s="10" t="s">
        <v>552</v>
      </c>
      <c r="S277" s="11">
        <v>0.2080845134170701</v>
      </c>
      <c r="V277" s="16"/>
    </row>
    <row r="278" spans="1:22">
      <c r="A278" s="1" t="s">
        <v>554</v>
      </c>
      <c r="B278">
        <v>0.25408784606759871</v>
      </c>
      <c r="C278">
        <v>0.4249526684189886</v>
      </c>
      <c r="D278">
        <v>1.029405945655862</v>
      </c>
      <c r="E278">
        <v>0.17086482235138989</v>
      </c>
      <c r="F278" s="8">
        <f t="shared" si="12"/>
        <v>-9.4224643761655E-3</v>
      </c>
      <c r="G278" s="8">
        <f t="shared" si="13"/>
        <v>8.3107384942273793E-2</v>
      </c>
      <c r="I278" s="10" t="s">
        <v>555</v>
      </c>
      <c r="J278" s="11">
        <v>-9.4224643761655E-3</v>
      </c>
      <c r="L278" s="12" t="str">
        <f>_xlfn.XLOOKUP(I278,Sheet!$B$2:$B$900,Sheet!$A$2:$A$900)</f>
        <v>MTD</v>
      </c>
      <c r="M278" s="9">
        <f t="shared" si="14"/>
        <v>-9.4224643761655E-3</v>
      </c>
      <c r="P278" s="15"/>
      <c r="R278" s="10" t="s">
        <v>554</v>
      </c>
      <c r="S278" s="11">
        <v>8.3107384942273793E-2</v>
      </c>
      <c r="V278" s="16"/>
    </row>
    <row r="279" spans="1:22">
      <c r="A279" s="1" t="s">
        <v>556</v>
      </c>
      <c r="B279">
        <v>0.42153363964404023</v>
      </c>
      <c r="C279">
        <v>0.2956805899435383</v>
      </c>
      <c r="D279">
        <v>1.708717790753338</v>
      </c>
      <c r="E279">
        <v>-0.1258530497005019</v>
      </c>
      <c r="F279" s="8">
        <f t="shared" si="12"/>
        <v>-9.2268656032631E-3</v>
      </c>
      <c r="G279" s="8">
        <f t="shared" si="13"/>
        <v>9.5884787971738203E-2</v>
      </c>
      <c r="I279" s="10" t="s">
        <v>557</v>
      </c>
      <c r="J279" s="11">
        <v>-9.2268656032631E-3</v>
      </c>
      <c r="L279" s="12" t="str">
        <f>_xlfn.XLOOKUP(I279,Sheet!$B$2:$B$900,Sheet!$A$2:$A$900)</f>
        <v>MU</v>
      </c>
      <c r="M279" s="9">
        <f t="shared" si="14"/>
        <v>-9.2268656032631E-3</v>
      </c>
      <c r="P279" s="15"/>
      <c r="R279" s="10" t="s">
        <v>556</v>
      </c>
      <c r="S279" s="11">
        <v>9.5884787971738203E-2</v>
      </c>
      <c r="V279" s="16"/>
    </row>
    <row r="280" spans="1:22">
      <c r="A280" s="1" t="s">
        <v>558</v>
      </c>
      <c r="B280">
        <v>0.23771464991729771</v>
      </c>
      <c r="C280">
        <v>0.49060112922788313</v>
      </c>
      <c r="D280">
        <v>0.96298142790930974</v>
      </c>
      <c r="E280">
        <v>0.25288647931058539</v>
      </c>
      <c r="F280" s="8">
        <f t="shared" si="12"/>
        <v>-9.6672594460481993E-3</v>
      </c>
      <c r="G280" s="8">
        <f t="shared" si="13"/>
        <v>0.1209169566894935</v>
      </c>
      <c r="I280" s="10" t="s">
        <v>559</v>
      </c>
      <c r="J280" s="11">
        <v>-9.6672594460481993E-3</v>
      </c>
      <c r="L280" s="12" t="str">
        <f>_xlfn.XLOOKUP(I280,Sheet!$B$2:$B$900,Sheet!$A$2:$A$900)</f>
        <v>NDAQ</v>
      </c>
      <c r="M280" s="9">
        <f t="shared" si="14"/>
        <v>-9.6672594460481993E-3</v>
      </c>
      <c r="P280" s="15"/>
      <c r="R280" s="10" t="s">
        <v>558</v>
      </c>
      <c r="S280" s="11">
        <v>0.1209169566894935</v>
      </c>
      <c r="V280" s="16"/>
    </row>
    <row r="281" spans="1:22">
      <c r="A281" s="1" t="s">
        <v>560</v>
      </c>
      <c r="B281">
        <v>0.2307628152658418</v>
      </c>
      <c r="C281">
        <v>0.27240570086198451</v>
      </c>
      <c r="D281">
        <v>0.9347784881816108</v>
      </c>
      <c r="E281">
        <v>4.1642885596142681E-2</v>
      </c>
      <c r="F281" s="8">
        <f t="shared" si="12"/>
        <v>-9.8804919375912008E-3</v>
      </c>
      <c r="G281" s="8">
        <f t="shared" si="13"/>
        <v>9.6056312583531103E-2</v>
      </c>
      <c r="I281" s="10" t="s">
        <v>561</v>
      </c>
      <c r="J281" s="11">
        <v>-9.8804919375912008E-3</v>
      </c>
      <c r="L281" s="12" t="str">
        <f>_xlfn.XLOOKUP(I281,Sheet!$B$2:$B$900,Sheet!$A$2:$A$900)</f>
        <v>NDSN</v>
      </c>
      <c r="M281" s="9">
        <f t="shared" si="14"/>
        <v>-9.8804919375912008E-3</v>
      </c>
      <c r="P281" s="15"/>
      <c r="R281" s="10" t="s">
        <v>560</v>
      </c>
      <c r="S281" s="11">
        <v>9.6056312583531103E-2</v>
      </c>
      <c r="V281" s="16"/>
    </row>
    <row r="282" spans="1:22">
      <c r="A282" s="1" t="s">
        <v>562</v>
      </c>
      <c r="B282">
        <v>0.18911861596184579</v>
      </c>
      <c r="C282">
        <v>0.23444634616064991</v>
      </c>
      <c r="D282">
        <v>0.76583188604502128</v>
      </c>
      <c r="E282">
        <v>4.5327730198804088E-2</v>
      </c>
      <c r="F282" s="8">
        <f t="shared" si="12"/>
        <v>-9.2509696900479992E-3</v>
      </c>
      <c r="G282" s="8">
        <f t="shared" si="13"/>
        <v>0.14726275174190731</v>
      </c>
      <c r="I282" s="10" t="s">
        <v>563</v>
      </c>
      <c r="J282" s="11">
        <v>-9.2509696900479992E-3</v>
      </c>
      <c r="L282" s="12" t="str">
        <f>_xlfn.XLOOKUP(I282,Sheet!$B$2:$B$900,Sheet!$A$2:$A$900)</f>
        <v>NEE</v>
      </c>
      <c r="M282" s="9">
        <f t="shared" si="14"/>
        <v>-9.2509696900479992E-3</v>
      </c>
      <c r="P282" s="15"/>
      <c r="R282" s="10" t="s">
        <v>562</v>
      </c>
      <c r="S282" s="11">
        <v>0.14726275174190731</v>
      </c>
      <c r="V282" s="16"/>
    </row>
    <row r="283" spans="1:22">
      <c r="A283" s="1" t="s">
        <v>564</v>
      </c>
      <c r="B283">
        <v>8.6269266752221949E-2</v>
      </c>
      <c r="C283">
        <v>0.1086044519164051</v>
      </c>
      <c r="D283">
        <v>0.34858174385635549</v>
      </c>
      <c r="E283">
        <v>2.2335185164183161E-2</v>
      </c>
      <c r="F283" s="8">
        <f t="shared" si="12"/>
        <v>-9.3644880089183008E-3</v>
      </c>
      <c r="G283" s="8">
        <f t="shared" si="13"/>
        <v>0.12520891311529181</v>
      </c>
      <c r="I283" s="10" t="s">
        <v>565</v>
      </c>
      <c r="J283" s="11">
        <v>-9.3644880089183008E-3</v>
      </c>
      <c r="L283" s="12" t="str">
        <f>_xlfn.XLOOKUP(I283,Sheet!$B$2:$B$900,Sheet!$A$2:$A$900)</f>
        <v>NEM</v>
      </c>
      <c r="M283" s="9">
        <f t="shared" si="14"/>
        <v>-9.3644880089183008E-3</v>
      </c>
      <c r="P283" s="15"/>
      <c r="R283" s="10" t="s">
        <v>564</v>
      </c>
      <c r="S283" s="11">
        <v>0.12520891311529181</v>
      </c>
      <c r="V283" s="16"/>
    </row>
    <row r="284" spans="1:22">
      <c r="A284" s="1" t="s">
        <v>566</v>
      </c>
      <c r="B284">
        <v>0.25105077696160161</v>
      </c>
      <c r="C284">
        <v>0.15809136237676741</v>
      </c>
      <c r="D284">
        <v>1.01708484176894</v>
      </c>
      <c r="E284">
        <v>-9.2959414584834199E-2</v>
      </c>
      <c r="F284" s="8">
        <f t="shared" si="12"/>
        <v>-8.8181878158492006E-3</v>
      </c>
      <c r="G284" s="8">
        <f t="shared" si="13"/>
        <v>0.13482000318747131</v>
      </c>
      <c r="I284" s="10" t="s">
        <v>567</v>
      </c>
      <c r="J284" s="11">
        <v>-8.8181878158492006E-3</v>
      </c>
      <c r="L284" s="12" t="str">
        <f>_xlfn.XLOOKUP(I284,Sheet!$B$2:$B$900,Sheet!$A$2:$A$900)</f>
        <v>NFLX</v>
      </c>
      <c r="M284" s="9">
        <f t="shared" si="14"/>
        <v>-8.8181878158492006E-3</v>
      </c>
      <c r="P284" s="15"/>
      <c r="R284" s="10" t="s">
        <v>566</v>
      </c>
      <c r="S284" s="11">
        <v>0.13482000318747131</v>
      </c>
      <c r="V284" s="16"/>
    </row>
    <row r="285" spans="1:22">
      <c r="A285" s="1" t="s">
        <v>568</v>
      </c>
      <c r="B285">
        <v>8.165231348618246E-2</v>
      </c>
      <c r="C285">
        <v>0.238076969190719</v>
      </c>
      <c r="D285">
        <v>0.32985119843688931</v>
      </c>
      <c r="E285">
        <v>0.15642465570453651</v>
      </c>
      <c r="F285" s="8">
        <f t="shared" si="12"/>
        <v>-1.0141909470979701E-2</v>
      </c>
      <c r="G285" s="8">
        <f t="shared" si="13"/>
        <v>3.0918344233104099E-2</v>
      </c>
      <c r="I285" s="10" t="s">
        <v>569</v>
      </c>
      <c r="J285" s="11">
        <v>-1.0141909470979701E-2</v>
      </c>
      <c r="L285" s="12" t="str">
        <f>_xlfn.XLOOKUP(I285,Sheet!$B$2:$B$900,Sheet!$A$2:$A$900)</f>
        <v>NI</v>
      </c>
      <c r="M285" s="9">
        <f t="shared" si="14"/>
        <v>-1.0141909470979701E-2</v>
      </c>
      <c r="P285" s="15"/>
      <c r="R285" s="10" t="s">
        <v>568</v>
      </c>
      <c r="S285" s="11">
        <v>3.0918344233104099E-2</v>
      </c>
      <c r="V285" s="16"/>
    </row>
    <row r="286" spans="1:22">
      <c r="A286" s="1" t="s">
        <v>570</v>
      </c>
      <c r="B286">
        <v>0.2407561730275794</v>
      </c>
      <c r="C286">
        <v>0.2094267573574965</v>
      </c>
      <c r="D286">
        <v>0.97532060127295039</v>
      </c>
      <c r="E286">
        <v>-3.1329415670082933E-2</v>
      </c>
      <c r="F286" s="8">
        <f t="shared" si="12"/>
        <v>-9.3612769857825996E-3</v>
      </c>
      <c r="G286" s="8">
        <f t="shared" si="13"/>
        <v>0.13689929803018791</v>
      </c>
      <c r="I286" s="10" t="s">
        <v>571</v>
      </c>
      <c r="J286" s="11">
        <v>-9.3612769857825996E-3</v>
      </c>
      <c r="L286" s="12" t="str">
        <f>_xlfn.XLOOKUP(I286,Sheet!$B$2:$B$900,Sheet!$A$2:$A$900)</f>
        <v>NKE</v>
      </c>
      <c r="M286" s="9">
        <f t="shared" si="14"/>
        <v>-9.3612769857825996E-3</v>
      </c>
      <c r="P286" s="15"/>
      <c r="R286" s="10" t="s">
        <v>570</v>
      </c>
      <c r="S286" s="11">
        <v>0.13689929803018791</v>
      </c>
      <c r="V286" s="16"/>
    </row>
    <row r="287" spans="1:22">
      <c r="A287" s="1" t="s">
        <v>572</v>
      </c>
      <c r="B287">
        <v>9.6559671491172311E-2</v>
      </c>
      <c r="C287">
        <v>0.27603094620530838</v>
      </c>
      <c r="D287">
        <v>0.39032894861265149</v>
      </c>
      <c r="E287">
        <v>0.1794712747141361</v>
      </c>
      <c r="F287" s="8">
        <f t="shared" si="12"/>
        <v>-9.9906046240445991E-3</v>
      </c>
      <c r="G287" s="8">
        <f t="shared" si="13"/>
        <v>5.8412893922746602E-2</v>
      </c>
      <c r="I287" s="10" t="s">
        <v>573</v>
      </c>
      <c r="J287" s="11">
        <v>-9.9906046240445991E-3</v>
      </c>
      <c r="L287" s="12" t="str">
        <f>_xlfn.XLOOKUP(I287,Sheet!$B$2:$B$900,Sheet!$A$2:$A$900)</f>
        <v>NOC</v>
      </c>
      <c r="M287" s="9">
        <f t="shared" si="14"/>
        <v>-9.9906046240445991E-3</v>
      </c>
      <c r="P287" s="15"/>
      <c r="R287" s="10" t="s">
        <v>572</v>
      </c>
      <c r="S287" s="11">
        <v>5.8412893922746602E-2</v>
      </c>
      <c r="V287" s="16"/>
    </row>
    <row r="288" spans="1:22">
      <c r="A288" s="1" t="s">
        <v>574</v>
      </c>
      <c r="B288">
        <v>0.23950603800392301</v>
      </c>
      <c r="C288">
        <v>0.2430164790472954</v>
      </c>
      <c r="D288">
        <v>0.97024892099121574</v>
      </c>
      <c r="E288">
        <v>3.5104410433724198E-3</v>
      </c>
      <c r="F288" s="8">
        <f t="shared" si="12"/>
        <v>-9.1560878436715998E-3</v>
      </c>
      <c r="G288" s="8">
        <f t="shared" si="13"/>
        <v>0.10496183168004231</v>
      </c>
      <c r="I288" s="10" t="s">
        <v>575</v>
      </c>
      <c r="J288" s="11">
        <v>-9.1560878436715998E-3</v>
      </c>
      <c r="L288" s="12" t="str">
        <f>_xlfn.XLOOKUP(I288,Sheet!$B$2:$B$900,Sheet!$A$2:$A$900)</f>
        <v>NRG</v>
      </c>
      <c r="M288" s="9">
        <f t="shared" si="14"/>
        <v>-9.1560878436715998E-3</v>
      </c>
      <c r="P288" s="15"/>
      <c r="R288" s="10" t="s">
        <v>574</v>
      </c>
      <c r="S288" s="11">
        <v>0.10496183168004231</v>
      </c>
      <c r="V288" s="16"/>
    </row>
    <row r="289" spans="1:22">
      <c r="A289" s="1" t="s">
        <v>576</v>
      </c>
      <c r="B289">
        <v>0.21994393943793131</v>
      </c>
      <c r="C289">
        <v>0.26531292121028599</v>
      </c>
      <c r="D289">
        <v>0.89088732589222652</v>
      </c>
      <c r="E289">
        <v>4.5368981772354738E-2</v>
      </c>
      <c r="F289" s="8">
        <f t="shared" si="12"/>
        <v>-9.6230136199712997E-3</v>
      </c>
      <c r="G289" s="8">
        <f t="shared" si="13"/>
        <v>0.1122865696838565</v>
      </c>
      <c r="I289" s="10" t="s">
        <v>577</v>
      </c>
      <c r="J289" s="11">
        <v>-9.6230136199712997E-3</v>
      </c>
      <c r="L289" s="12" t="str">
        <f>_xlfn.XLOOKUP(I289,Sheet!$B$2:$B$900,Sheet!$A$2:$A$900)</f>
        <v>NSC</v>
      </c>
      <c r="M289" s="9">
        <f t="shared" si="14"/>
        <v>-9.6230136199712997E-3</v>
      </c>
      <c r="P289" s="15"/>
      <c r="R289" s="10" t="s">
        <v>576</v>
      </c>
      <c r="S289" s="11">
        <v>0.1122865696838565</v>
      </c>
      <c r="V289" s="16"/>
    </row>
    <row r="290" spans="1:22">
      <c r="A290" s="1" t="s">
        <v>578</v>
      </c>
      <c r="B290">
        <v>0.28040403101199701</v>
      </c>
      <c r="C290">
        <v>0.39972724282768152</v>
      </c>
      <c r="D290">
        <v>1.1361682343265811</v>
      </c>
      <c r="E290">
        <v>0.11932321181568439</v>
      </c>
      <c r="F290" s="8">
        <f t="shared" si="12"/>
        <v>-9.6698954146939992E-3</v>
      </c>
      <c r="G290" s="8">
        <f t="shared" si="13"/>
        <v>3.1128081123657999E-2</v>
      </c>
      <c r="I290" s="10" t="s">
        <v>579</v>
      </c>
      <c r="J290" s="11">
        <v>-9.6698954146939992E-3</v>
      </c>
      <c r="L290" s="12" t="str">
        <f>_xlfn.XLOOKUP(I290,Sheet!$B$2:$B$900,Sheet!$A$2:$A$900)</f>
        <v>NTAP</v>
      </c>
      <c r="M290" s="9">
        <f t="shared" si="14"/>
        <v>-9.6698954146939992E-3</v>
      </c>
      <c r="P290" s="15"/>
      <c r="R290" s="10" t="s">
        <v>578</v>
      </c>
      <c r="S290" s="11">
        <v>3.1128081123657999E-2</v>
      </c>
      <c r="V290" s="16"/>
    </row>
    <row r="291" spans="1:22">
      <c r="A291" s="1" t="s">
        <v>580</v>
      </c>
      <c r="B291">
        <v>0.27070003639603918</v>
      </c>
      <c r="C291">
        <v>0.30787177559094708</v>
      </c>
      <c r="D291">
        <v>1.096800040318334</v>
      </c>
      <c r="E291">
        <v>3.7171739194907898E-2</v>
      </c>
      <c r="F291" s="8">
        <f t="shared" si="12"/>
        <v>-1.03553465311884E-2</v>
      </c>
      <c r="G291" s="8">
        <f t="shared" si="13"/>
        <v>-2.6287545266817998E-3</v>
      </c>
      <c r="I291" s="10" t="s">
        <v>581</v>
      </c>
      <c r="J291" s="11">
        <v>-1.03553465311884E-2</v>
      </c>
      <c r="L291" s="12" t="str">
        <f>_xlfn.XLOOKUP(I291,Sheet!$B$2:$B$900,Sheet!$A$2:$A$900)</f>
        <v>NTRS</v>
      </c>
      <c r="M291" s="9">
        <f t="shared" si="14"/>
        <v>-1.03553465311884E-2</v>
      </c>
      <c r="P291" s="15"/>
      <c r="R291" s="10" t="s">
        <v>580</v>
      </c>
      <c r="S291" s="11">
        <v>-2.6287545266817998E-3</v>
      </c>
      <c r="V291" s="16"/>
    </row>
    <row r="292" spans="1:22">
      <c r="A292" s="1" t="s">
        <v>582</v>
      </c>
      <c r="B292">
        <v>0.26764484264606481</v>
      </c>
      <c r="C292">
        <v>0.86857317360639885</v>
      </c>
      <c r="D292">
        <v>1.0844054064544619</v>
      </c>
      <c r="E292">
        <v>0.60092833096033416</v>
      </c>
      <c r="F292" s="8">
        <f t="shared" si="12"/>
        <v>-1.0451456084908099E-2</v>
      </c>
      <c r="G292" s="8">
        <f t="shared" si="13"/>
        <v>-6.5724615081636503E-2</v>
      </c>
      <c r="I292" s="10" t="s">
        <v>583</v>
      </c>
      <c r="J292" s="11">
        <v>-1.0451456084908099E-2</v>
      </c>
      <c r="L292" s="12" t="str">
        <f>_xlfn.XLOOKUP(I292,Sheet!$B$2:$B$900,Sheet!$A$2:$A$900)</f>
        <v>NUE</v>
      </c>
      <c r="M292" s="9">
        <f t="shared" si="14"/>
        <v>-1.0451456084908099E-2</v>
      </c>
      <c r="P292" s="15"/>
      <c r="R292" s="10" t="s">
        <v>582</v>
      </c>
      <c r="S292" s="11">
        <v>-6.5724615081636503E-2</v>
      </c>
      <c r="V292" s="16"/>
    </row>
    <row r="293" spans="1:22">
      <c r="A293" s="1" t="s">
        <v>584</v>
      </c>
      <c r="B293">
        <v>0.49531293116579911</v>
      </c>
      <c r="C293">
        <v>0.91433954971204301</v>
      </c>
      <c r="D293">
        <v>2.008033441407473</v>
      </c>
      <c r="E293">
        <v>0.4190266185462439</v>
      </c>
      <c r="F293" s="8">
        <f t="shared" si="12"/>
        <v>-8.8204477856088995E-3</v>
      </c>
      <c r="G293" s="8">
        <f t="shared" si="13"/>
        <v>0.16775860233638951</v>
      </c>
      <c r="I293" s="10" t="s">
        <v>585</v>
      </c>
      <c r="J293" s="11">
        <v>-8.8204477856088995E-3</v>
      </c>
      <c r="L293" s="12" t="str">
        <f>_xlfn.XLOOKUP(I293,Sheet!$B$2:$B$900,Sheet!$A$2:$A$900)</f>
        <v>NVDA</v>
      </c>
      <c r="M293" s="9">
        <f t="shared" si="14"/>
        <v>-8.8204477856088995E-3</v>
      </c>
      <c r="P293" s="15"/>
      <c r="R293" s="10" t="s">
        <v>584</v>
      </c>
      <c r="S293" s="11">
        <v>0.16775860233638951</v>
      </c>
      <c r="V293" s="16"/>
    </row>
    <row r="294" spans="1:22">
      <c r="A294" s="1" t="s">
        <v>586</v>
      </c>
      <c r="B294">
        <v>0.21585230937432159</v>
      </c>
      <c r="C294">
        <v>0.40287692837858191</v>
      </c>
      <c r="D294">
        <v>0.87428796732608749</v>
      </c>
      <c r="E294">
        <v>0.18702461900426029</v>
      </c>
      <c r="F294" s="8">
        <f t="shared" si="12"/>
        <v>-9.4025653071239997E-3</v>
      </c>
      <c r="G294" s="8">
        <f t="shared" si="13"/>
        <v>-2.0213772280841199E-2</v>
      </c>
      <c r="I294" s="10" t="s">
        <v>587</v>
      </c>
      <c r="J294" s="11">
        <v>-9.4025653071239997E-3</v>
      </c>
      <c r="L294" s="12" t="str">
        <f>_xlfn.XLOOKUP(I294,Sheet!$B$2:$B$900,Sheet!$A$2:$A$900)</f>
        <v>NVR</v>
      </c>
      <c r="M294" s="9">
        <f t="shared" si="14"/>
        <v>-9.4025653071239997E-3</v>
      </c>
      <c r="P294" s="15"/>
      <c r="R294" s="10" t="s">
        <v>586</v>
      </c>
      <c r="S294" s="11">
        <v>-2.0213772280841199E-2</v>
      </c>
      <c r="V294" s="16"/>
    </row>
    <row r="295" spans="1:22">
      <c r="A295" s="1" t="s">
        <v>588</v>
      </c>
      <c r="B295">
        <v>0.15625425919634359</v>
      </c>
      <c r="C295">
        <v>0.23099589876740631</v>
      </c>
      <c r="D295">
        <v>0.63250427980615087</v>
      </c>
      <c r="E295">
        <v>7.4741639571062696E-2</v>
      </c>
      <c r="F295" s="8">
        <f t="shared" si="12"/>
        <v>-1.00860776189876E-2</v>
      </c>
      <c r="G295" s="8">
        <f t="shared" si="13"/>
        <v>7.1893792118006297E-2</v>
      </c>
      <c r="I295" s="10" t="s">
        <v>589</v>
      </c>
      <c r="J295" s="11">
        <v>-1.00860776189876E-2</v>
      </c>
      <c r="L295" s="12" t="str">
        <f>_xlfn.XLOOKUP(I295,Sheet!$B$2:$B$900,Sheet!$A$2:$A$900)</f>
        <v>O</v>
      </c>
      <c r="M295" s="9">
        <f t="shared" si="14"/>
        <v>-1.00860776189876E-2</v>
      </c>
      <c r="P295" s="15"/>
      <c r="R295" s="10" t="s">
        <v>588</v>
      </c>
      <c r="S295" s="11">
        <v>7.1893792118006297E-2</v>
      </c>
      <c r="V295" s="16"/>
    </row>
    <row r="296" spans="1:22">
      <c r="A296" s="1" t="s">
        <v>590</v>
      </c>
      <c r="B296">
        <v>0.27245425013553121</v>
      </c>
      <c r="C296">
        <v>0.64023619822590805</v>
      </c>
      <c r="D296">
        <v>1.1039167205682059</v>
      </c>
      <c r="E296">
        <v>0.36778194809037679</v>
      </c>
      <c r="F296" s="8">
        <f t="shared" si="12"/>
        <v>-9.1555160655512995E-3</v>
      </c>
      <c r="G296" s="8">
        <f t="shared" si="13"/>
        <v>0.1609871702670721</v>
      </c>
      <c r="I296" s="10" t="s">
        <v>591</v>
      </c>
      <c r="J296" s="11">
        <v>-9.1555160655512995E-3</v>
      </c>
      <c r="L296" s="12" t="str">
        <f>_xlfn.XLOOKUP(I296,Sheet!$B$2:$B$900,Sheet!$A$2:$A$900)</f>
        <v>ODFL</v>
      </c>
      <c r="M296" s="9">
        <f t="shared" si="14"/>
        <v>-9.1555160655512995E-3</v>
      </c>
      <c r="P296" s="15"/>
      <c r="R296" s="10" t="s">
        <v>590</v>
      </c>
      <c r="S296" s="11">
        <v>0.1609871702670721</v>
      </c>
      <c r="V296" s="16"/>
    </row>
    <row r="297" spans="1:22">
      <c r="A297" s="1" t="s">
        <v>592</v>
      </c>
      <c r="B297">
        <v>0.33170471243235178</v>
      </c>
      <c r="C297">
        <v>0.54563331649671742</v>
      </c>
      <c r="D297">
        <v>1.3442902767265881</v>
      </c>
      <c r="E297">
        <v>0.21392860406436559</v>
      </c>
      <c r="F297" s="8">
        <f t="shared" si="12"/>
        <v>-1.04472407537588E-2</v>
      </c>
      <c r="G297" s="8">
        <f t="shared" si="13"/>
        <v>-2.4604168006557601E-2</v>
      </c>
      <c r="I297" s="10" t="s">
        <v>593</v>
      </c>
      <c r="J297" s="11">
        <v>-1.04472407537588E-2</v>
      </c>
      <c r="L297" s="12" t="str">
        <f>_xlfn.XLOOKUP(I297,Sheet!$B$2:$B$900,Sheet!$A$2:$A$900)</f>
        <v>OKE</v>
      </c>
      <c r="M297" s="9">
        <f t="shared" si="14"/>
        <v>-1.04472407537588E-2</v>
      </c>
      <c r="P297" s="15"/>
      <c r="R297" s="10" t="s">
        <v>592</v>
      </c>
      <c r="S297" s="11">
        <v>-2.4604168006557601E-2</v>
      </c>
      <c r="V297" s="16"/>
    </row>
    <row r="298" spans="1:22">
      <c r="A298" s="1" t="s">
        <v>594</v>
      </c>
      <c r="B298">
        <v>0.15750923448191509</v>
      </c>
      <c r="C298">
        <v>0.22791426145835281</v>
      </c>
      <c r="D298">
        <v>0.63759559657550324</v>
      </c>
      <c r="E298">
        <v>7.0405026976437746E-2</v>
      </c>
      <c r="F298" s="8">
        <f t="shared" si="12"/>
        <v>-1.05236221218109E-2</v>
      </c>
      <c r="G298" s="8">
        <f t="shared" si="13"/>
        <v>-5.4217423966586298E-2</v>
      </c>
      <c r="I298" s="10" t="s">
        <v>595</v>
      </c>
      <c r="J298" s="11">
        <v>-1.05236221218109E-2</v>
      </c>
      <c r="L298" s="12" t="str">
        <f>_xlfn.XLOOKUP(I298,Sheet!$B$2:$B$900,Sheet!$A$2:$A$900)</f>
        <v>OMC</v>
      </c>
      <c r="M298" s="9">
        <f t="shared" si="14"/>
        <v>-1.05236221218109E-2</v>
      </c>
      <c r="P298" s="15"/>
      <c r="R298" s="10" t="s">
        <v>594</v>
      </c>
      <c r="S298" s="11">
        <v>-5.4217423966586298E-2</v>
      </c>
      <c r="V298" s="16"/>
    </row>
    <row r="299" spans="1:22">
      <c r="A299" s="1" t="s">
        <v>596</v>
      </c>
      <c r="B299">
        <v>0.50340870314895159</v>
      </c>
      <c r="C299">
        <v>0.83387712223319188</v>
      </c>
      <c r="D299">
        <v>2.0408772273629152</v>
      </c>
      <c r="E299">
        <v>0.33046841908424029</v>
      </c>
      <c r="F299" s="8">
        <f t="shared" si="12"/>
        <v>-9.5104885142742995E-3</v>
      </c>
      <c r="G299" s="8">
        <f t="shared" si="13"/>
        <v>5.8075484481172099E-2</v>
      </c>
      <c r="I299" s="10" t="s">
        <v>597</v>
      </c>
      <c r="J299" s="11">
        <v>-9.5104885142742995E-3</v>
      </c>
      <c r="L299" s="12" t="str">
        <f>_xlfn.XLOOKUP(I299,Sheet!$B$2:$B$900,Sheet!$A$2:$A$900)</f>
        <v>ON</v>
      </c>
      <c r="M299" s="9">
        <f t="shared" si="14"/>
        <v>-9.5104885142742995E-3</v>
      </c>
      <c r="P299" s="15"/>
      <c r="R299" s="10" t="s">
        <v>596</v>
      </c>
      <c r="S299" s="11">
        <v>5.8075484481172099E-2</v>
      </c>
      <c r="V299" s="16"/>
    </row>
    <row r="300" spans="1:22">
      <c r="A300" s="1" t="s">
        <v>598</v>
      </c>
      <c r="B300">
        <v>0.18743636287894</v>
      </c>
      <c r="C300">
        <v>0.35585050420937009</v>
      </c>
      <c r="D300">
        <v>0.75900714341481645</v>
      </c>
      <c r="E300">
        <v>0.16841414133043009</v>
      </c>
      <c r="F300" s="8">
        <f t="shared" si="12"/>
        <v>-9.8356945429818998E-3</v>
      </c>
      <c r="G300" s="8">
        <f t="shared" si="13"/>
        <v>6.7158628258276704E-2</v>
      </c>
      <c r="I300" s="10" t="s">
        <v>599</v>
      </c>
      <c r="J300" s="11">
        <v>-9.8356945429818998E-3</v>
      </c>
      <c r="L300" s="12" t="str">
        <f>_xlfn.XLOOKUP(I300,Sheet!$B$2:$B$900,Sheet!$A$2:$A$900)</f>
        <v>ORCL</v>
      </c>
      <c r="M300" s="9">
        <f t="shared" si="14"/>
        <v>-9.8356945429818998E-3</v>
      </c>
      <c r="P300" s="15"/>
      <c r="R300" s="10" t="s">
        <v>598</v>
      </c>
      <c r="S300" s="11">
        <v>6.7158628258276704E-2</v>
      </c>
      <c r="V300" s="16"/>
    </row>
    <row r="301" spans="1:22">
      <c r="A301" s="1" t="s">
        <v>600</v>
      </c>
      <c r="B301">
        <v>0.17182025754981931</v>
      </c>
      <c r="C301">
        <v>0.46616033022756242</v>
      </c>
      <c r="D301">
        <v>0.69565407196534634</v>
      </c>
      <c r="E301">
        <v>0.29434007267774309</v>
      </c>
      <c r="F301" s="8">
        <f t="shared" si="12"/>
        <v>-9.8402823843260004E-3</v>
      </c>
      <c r="G301" s="8">
        <f t="shared" si="13"/>
        <v>0.1116616605081901</v>
      </c>
      <c r="I301" s="10" t="s">
        <v>601</v>
      </c>
      <c r="J301" s="11">
        <v>-9.8402823843260004E-3</v>
      </c>
      <c r="L301" s="12" t="str">
        <f>_xlfn.XLOOKUP(I301,Sheet!$B$2:$B$900,Sheet!$A$2:$A$900)</f>
        <v>ORLY</v>
      </c>
      <c r="M301" s="9">
        <f t="shared" si="14"/>
        <v>-9.8402823843260004E-3</v>
      </c>
      <c r="P301" s="15"/>
      <c r="R301" s="10" t="s">
        <v>600</v>
      </c>
      <c r="S301" s="11">
        <v>0.1116616605081901</v>
      </c>
      <c r="V301" s="16"/>
    </row>
    <row r="302" spans="1:22">
      <c r="A302" s="1" t="s">
        <v>602</v>
      </c>
      <c r="B302">
        <v>0.38247972916792228</v>
      </c>
      <c r="C302">
        <v>0.67998517588946017</v>
      </c>
      <c r="D302">
        <v>1.550279746911454</v>
      </c>
      <c r="E302">
        <v>0.29750544672153778</v>
      </c>
      <c r="F302" s="8">
        <f t="shared" si="12"/>
        <v>-1.1398558062936199E-2</v>
      </c>
      <c r="G302" s="8">
        <f t="shared" si="13"/>
        <v>-0.823260971357337</v>
      </c>
      <c r="I302" s="10" t="s">
        <v>603</v>
      </c>
      <c r="J302" s="11">
        <v>-1.1398558062936199E-2</v>
      </c>
      <c r="L302" s="12" t="str">
        <f>_xlfn.XLOOKUP(I302,Sheet!$B$2:$B$900,Sheet!$A$2:$A$900)</f>
        <v>OXY</v>
      </c>
      <c r="M302" s="9">
        <f t="shared" si="14"/>
        <v>-1.1398558062936199E-2</v>
      </c>
      <c r="P302" s="15"/>
      <c r="R302" s="10" t="s">
        <v>602</v>
      </c>
      <c r="S302" s="11">
        <v>-0.823260971357337</v>
      </c>
      <c r="V302" s="16"/>
    </row>
    <row r="303" spans="1:22">
      <c r="A303" s="1" t="s">
        <v>604</v>
      </c>
      <c r="B303">
        <v>6.4290627675994666E-2</v>
      </c>
      <c r="C303">
        <v>-3.708219704425586E-3</v>
      </c>
      <c r="D303">
        <v>0.25941647105547427</v>
      </c>
      <c r="E303">
        <v>-6.7998847380420252E-2</v>
      </c>
      <c r="F303" s="8">
        <f t="shared" si="12"/>
        <v>-1.0803740988057701E-2</v>
      </c>
      <c r="G303" s="8">
        <f t="shared" si="13"/>
        <v>-0.49854410294342261</v>
      </c>
      <c r="I303" s="10" t="s">
        <v>605</v>
      </c>
      <c r="J303" s="11">
        <v>-1.0803740988057701E-2</v>
      </c>
      <c r="L303" s="12" t="str">
        <f>_xlfn.XLOOKUP(I303,Sheet!$B$2:$B$900,Sheet!$A$2:$A$900)</f>
        <v>PARA</v>
      </c>
      <c r="M303" s="9">
        <f t="shared" si="14"/>
        <v>-1.0803740988057701E-2</v>
      </c>
      <c r="P303" s="15"/>
      <c r="R303" s="10" t="s">
        <v>604</v>
      </c>
      <c r="S303" s="11">
        <v>-0.49854410294342261</v>
      </c>
      <c r="V303" s="16"/>
    </row>
    <row r="304" spans="1:22">
      <c r="A304" s="1" t="s">
        <v>606</v>
      </c>
      <c r="B304">
        <v>0.22326869774630451</v>
      </c>
      <c r="C304">
        <v>0.42481179277087</v>
      </c>
      <c r="D304">
        <v>0.90437555783119794</v>
      </c>
      <c r="E304">
        <v>0.20154309502456549</v>
      </c>
      <c r="F304" s="8">
        <f t="shared" si="12"/>
        <v>-9.9466412153398007E-3</v>
      </c>
      <c r="G304" s="8">
        <f t="shared" si="13"/>
        <v>9.2972483670522896E-2</v>
      </c>
      <c r="I304" s="10" t="s">
        <v>607</v>
      </c>
      <c r="J304" s="11">
        <v>-9.9466412153398007E-3</v>
      </c>
      <c r="L304" s="12" t="str">
        <f>_xlfn.XLOOKUP(I304,Sheet!$B$2:$B$900,Sheet!$A$2:$A$900)</f>
        <v>PAYX</v>
      </c>
      <c r="M304" s="9">
        <f t="shared" si="14"/>
        <v>-9.9466412153398007E-3</v>
      </c>
      <c r="P304" s="15"/>
      <c r="R304" s="10" t="s">
        <v>606</v>
      </c>
      <c r="S304" s="11">
        <v>9.2972483670522896E-2</v>
      </c>
      <c r="V304" s="16"/>
    </row>
    <row r="305" spans="1:22">
      <c r="A305" s="1" t="s">
        <v>608</v>
      </c>
      <c r="B305">
        <v>0.21965217038721879</v>
      </c>
      <c r="C305">
        <v>8.4854450917027591E-2</v>
      </c>
      <c r="D305">
        <v>0.88970364627897081</v>
      </c>
      <c r="E305">
        <v>-0.1347977194701912</v>
      </c>
      <c r="F305" s="8">
        <f t="shared" si="12"/>
        <v>-9.9747349223483998E-3</v>
      </c>
      <c r="G305" s="8">
        <f t="shared" si="13"/>
        <v>7.8704279304686903E-2</v>
      </c>
      <c r="I305" s="10" t="s">
        <v>609</v>
      </c>
      <c r="J305" s="11">
        <v>-9.9747349223483998E-3</v>
      </c>
      <c r="L305" s="12" t="str">
        <f>_xlfn.XLOOKUP(I305,Sheet!$B$2:$B$900,Sheet!$A$2:$A$900)</f>
        <v>PCAR</v>
      </c>
      <c r="M305" s="9">
        <f t="shared" si="14"/>
        <v>-9.9747349223483998E-3</v>
      </c>
      <c r="P305" s="15"/>
      <c r="R305" s="10" t="s">
        <v>608</v>
      </c>
      <c r="S305" s="11">
        <v>7.8704279304686903E-2</v>
      </c>
      <c r="V305" s="16"/>
    </row>
    <row r="306" spans="1:22">
      <c r="A306" s="1" t="s">
        <v>610</v>
      </c>
      <c r="B306">
        <v>0.22215402506049051</v>
      </c>
      <c r="C306">
        <v>2.7647213735101369E-2</v>
      </c>
      <c r="D306">
        <v>0.89985343552100427</v>
      </c>
      <c r="E306">
        <v>-0.19450681132538911</v>
      </c>
      <c r="F306" s="8">
        <f t="shared" si="12"/>
        <v>-1.0604342517097199E-2</v>
      </c>
      <c r="G306" s="8">
        <f t="shared" si="13"/>
        <v>4.7692985429298E-3</v>
      </c>
      <c r="I306" s="10" t="s">
        <v>611</v>
      </c>
      <c r="J306" s="11">
        <v>-1.0604342517097199E-2</v>
      </c>
      <c r="L306" s="12" t="str">
        <f>_xlfn.XLOOKUP(I306,Sheet!$B$2:$B$900,Sheet!$A$2:$A$900)</f>
        <v>PCG</v>
      </c>
      <c r="M306" s="9">
        <f t="shared" si="14"/>
        <v>-1.0604342517097199E-2</v>
      </c>
      <c r="P306" s="15"/>
      <c r="R306" s="10" t="s">
        <v>610</v>
      </c>
      <c r="S306" s="11">
        <v>4.7692985429298E-3</v>
      </c>
      <c r="V306" s="16"/>
    </row>
    <row r="307" spans="1:22">
      <c r="A307" s="1" t="s">
        <v>612</v>
      </c>
      <c r="B307">
        <v>0.17055670771137049</v>
      </c>
      <c r="C307">
        <v>0.23479944338807399</v>
      </c>
      <c r="D307">
        <v>0.6905279690409547</v>
      </c>
      <c r="E307">
        <v>6.4242735676703522E-2</v>
      </c>
      <c r="F307" s="8">
        <f t="shared" si="12"/>
        <v>-1.01257457843338E-2</v>
      </c>
      <c r="G307" s="8">
        <f t="shared" si="13"/>
        <v>5.6627452154469002E-2</v>
      </c>
      <c r="I307" s="10" t="s">
        <v>613</v>
      </c>
      <c r="J307" s="11">
        <v>-1.01257457843338E-2</v>
      </c>
      <c r="L307" s="12" t="str">
        <f>_xlfn.XLOOKUP(I307,Sheet!$B$2:$B$900,Sheet!$A$2:$A$900)</f>
        <v>PEAK</v>
      </c>
      <c r="M307" s="9">
        <f t="shared" si="14"/>
        <v>-1.01257457843338E-2</v>
      </c>
      <c r="P307" s="15"/>
      <c r="R307" s="10" t="s">
        <v>612</v>
      </c>
      <c r="S307" s="11">
        <v>5.6627452154469002E-2</v>
      </c>
      <c r="V307" s="16"/>
    </row>
    <row r="308" spans="1:22">
      <c r="A308" s="1" t="s">
        <v>614</v>
      </c>
      <c r="B308">
        <v>0.13766418823038401</v>
      </c>
      <c r="C308">
        <v>0.18610149100878839</v>
      </c>
      <c r="D308">
        <v>0.55708610931258151</v>
      </c>
      <c r="E308">
        <v>4.8437302778404412E-2</v>
      </c>
      <c r="F308" s="8">
        <f t="shared" si="12"/>
        <v>-9.8572013661740992E-3</v>
      </c>
      <c r="G308" s="8">
        <f t="shared" si="13"/>
        <v>7.4435815634691899E-2</v>
      </c>
      <c r="I308" s="10" t="s">
        <v>615</v>
      </c>
      <c r="J308" s="11">
        <v>-9.8572013661740992E-3</v>
      </c>
      <c r="L308" s="12" t="str">
        <f>_xlfn.XLOOKUP(I308,Sheet!$B$2:$B$900,Sheet!$A$2:$A$900)</f>
        <v>PEG</v>
      </c>
      <c r="M308" s="9">
        <f t="shared" si="14"/>
        <v>-9.8572013661740992E-3</v>
      </c>
      <c r="P308" s="15"/>
      <c r="R308" s="10" t="s">
        <v>614</v>
      </c>
      <c r="S308" s="11">
        <v>7.4435815634691899E-2</v>
      </c>
      <c r="V308" s="16"/>
    </row>
    <row r="309" spans="1:22">
      <c r="A309" s="1" t="s">
        <v>616</v>
      </c>
      <c r="B309">
        <v>0.1291090159542353</v>
      </c>
      <c r="C309">
        <v>0.1978938224319807</v>
      </c>
      <c r="D309">
        <v>0.52237857955081279</v>
      </c>
      <c r="E309">
        <v>6.878480647774543E-2</v>
      </c>
      <c r="F309" s="8">
        <f t="shared" si="12"/>
        <v>-9.8873165098519004E-3</v>
      </c>
      <c r="G309" s="8">
        <f t="shared" si="13"/>
        <v>7.8657858464133201E-2</v>
      </c>
      <c r="I309" s="10" t="s">
        <v>617</v>
      </c>
      <c r="J309" s="11">
        <v>-9.8873165098519004E-3</v>
      </c>
      <c r="L309" s="12" t="str">
        <f>_xlfn.XLOOKUP(I309,Sheet!$B$2:$B$900,Sheet!$A$2:$A$900)</f>
        <v>PEP</v>
      </c>
      <c r="M309" s="9">
        <f t="shared" si="14"/>
        <v>-9.8873165098519004E-3</v>
      </c>
      <c r="P309" s="15"/>
      <c r="R309" s="10" t="s">
        <v>616</v>
      </c>
      <c r="S309" s="11">
        <v>7.8657858464133201E-2</v>
      </c>
      <c r="V309" s="16"/>
    </row>
    <row r="310" spans="1:22">
      <c r="A310" s="1" t="s">
        <v>618</v>
      </c>
      <c r="B310">
        <v>4.613947507114591E-3</v>
      </c>
      <c r="C310">
        <v>0.54481259897516421</v>
      </c>
      <c r="D310">
        <v>1.731378905344964E-2</v>
      </c>
      <c r="E310">
        <v>0.54019865146804957</v>
      </c>
      <c r="F310" s="8">
        <f t="shared" si="12"/>
        <v>-9.9997583456787002E-3</v>
      </c>
      <c r="G310" s="8">
        <f t="shared" si="13"/>
        <v>5.2620332788966599E-2</v>
      </c>
      <c r="I310" s="10" t="s">
        <v>619</v>
      </c>
      <c r="J310" s="11">
        <v>-9.9997583456787002E-3</v>
      </c>
      <c r="L310" s="12" t="str">
        <f>_xlfn.XLOOKUP(I310,Sheet!$B$2:$B$900,Sheet!$A$2:$A$900)</f>
        <v>PFE</v>
      </c>
      <c r="M310" s="9">
        <f t="shared" si="14"/>
        <v>-9.9997583456787002E-3</v>
      </c>
      <c r="P310" s="15"/>
      <c r="R310" s="10" t="s">
        <v>618</v>
      </c>
      <c r="S310" s="11">
        <v>5.2620332788966599E-2</v>
      </c>
      <c r="V310" s="16"/>
    </row>
    <row r="311" spans="1:22">
      <c r="A311" s="1" t="s">
        <v>620</v>
      </c>
      <c r="B311">
        <v>0.31643855946963773</v>
      </c>
      <c r="C311">
        <v>0.45470562172940521</v>
      </c>
      <c r="D311">
        <v>1.282356929133073</v>
      </c>
      <c r="E311">
        <v>0.13826706225976751</v>
      </c>
      <c r="F311" s="8">
        <f t="shared" si="12"/>
        <v>-1.05440613323253E-2</v>
      </c>
      <c r="G311" s="8">
        <f t="shared" si="13"/>
        <v>-9.7039823805701503E-2</v>
      </c>
      <c r="I311" s="10" t="s">
        <v>621</v>
      </c>
      <c r="J311" s="11">
        <v>-1.05440613323253E-2</v>
      </c>
      <c r="L311" s="12" t="str">
        <f>_xlfn.XLOOKUP(I311,Sheet!$B$2:$B$900,Sheet!$A$2:$A$900)</f>
        <v>PFG</v>
      </c>
      <c r="M311" s="9">
        <f t="shared" si="14"/>
        <v>-1.05440613323253E-2</v>
      </c>
      <c r="P311" s="15"/>
      <c r="R311" s="10" t="s">
        <v>620</v>
      </c>
      <c r="S311" s="11">
        <v>-9.7039823805701503E-2</v>
      </c>
      <c r="V311" s="16"/>
    </row>
    <row r="312" spans="1:22">
      <c r="A312" s="1" t="s">
        <v>622</v>
      </c>
      <c r="B312">
        <v>9.2006188306368308E-2</v>
      </c>
      <c r="C312">
        <v>0.19709507411568941</v>
      </c>
      <c r="D312">
        <v>0.37185589534674529</v>
      </c>
      <c r="E312">
        <v>0.1050888858093211</v>
      </c>
      <c r="F312" s="8">
        <f t="shared" si="12"/>
        <v>-9.6703100864552003E-3</v>
      </c>
      <c r="G312" s="8">
        <f t="shared" si="13"/>
        <v>0.11537375534200189</v>
      </c>
      <c r="I312" s="10" t="s">
        <v>623</v>
      </c>
      <c r="J312" s="11">
        <v>-9.6703100864552003E-3</v>
      </c>
      <c r="L312" s="12" t="str">
        <f>_xlfn.XLOOKUP(I312,Sheet!$B$2:$B$900,Sheet!$A$2:$A$900)</f>
        <v>PG</v>
      </c>
      <c r="M312" s="9">
        <f t="shared" si="14"/>
        <v>-9.6703100864552003E-3</v>
      </c>
      <c r="P312" s="15"/>
      <c r="R312" s="10" t="s">
        <v>622</v>
      </c>
      <c r="S312" s="11">
        <v>0.11537375534200189</v>
      </c>
      <c r="V312" s="16"/>
    </row>
    <row r="313" spans="1:22">
      <c r="A313" s="1" t="s">
        <v>624</v>
      </c>
      <c r="B313">
        <v>0.14485748267372661</v>
      </c>
      <c r="C313">
        <v>0.123581010217766</v>
      </c>
      <c r="D313">
        <v>0.58626862871941143</v>
      </c>
      <c r="E313">
        <v>-2.1276472455960621E-2</v>
      </c>
      <c r="F313" s="8">
        <f t="shared" si="12"/>
        <v>-9.1910672635260003E-3</v>
      </c>
      <c r="G313" s="8">
        <f t="shared" si="13"/>
        <v>0.1423126487909126</v>
      </c>
      <c r="I313" s="10" t="s">
        <v>625</v>
      </c>
      <c r="J313" s="11">
        <v>-9.1910672635260003E-3</v>
      </c>
      <c r="L313" s="12" t="str">
        <f>_xlfn.XLOOKUP(I313,Sheet!$B$2:$B$900,Sheet!$A$2:$A$900)</f>
        <v>PGR</v>
      </c>
      <c r="M313" s="9">
        <f t="shared" si="14"/>
        <v>-9.1910672635260003E-3</v>
      </c>
      <c r="P313" s="15"/>
      <c r="R313" s="10" t="s">
        <v>624</v>
      </c>
      <c r="S313" s="11">
        <v>0.1423126487909126</v>
      </c>
      <c r="V313" s="16"/>
    </row>
    <row r="314" spans="1:22">
      <c r="A314" s="1" t="s">
        <v>626</v>
      </c>
      <c r="B314">
        <v>0.30160241931841858</v>
      </c>
      <c r="C314">
        <v>0.2026534030638405</v>
      </c>
      <c r="D314">
        <v>1.2221681030957781</v>
      </c>
      <c r="E314">
        <v>-9.8949016254578082E-2</v>
      </c>
      <c r="F314" s="8">
        <f t="shared" si="12"/>
        <v>-9.8477584388677007E-3</v>
      </c>
      <c r="G314" s="8">
        <f t="shared" si="13"/>
        <v>6.4063675981508597E-2</v>
      </c>
      <c r="I314" s="10" t="s">
        <v>627</v>
      </c>
      <c r="J314" s="11">
        <v>-9.8477584388677007E-3</v>
      </c>
      <c r="L314" s="12" t="str">
        <f>_xlfn.XLOOKUP(I314,Sheet!$B$2:$B$900,Sheet!$A$2:$A$900)</f>
        <v>PH</v>
      </c>
      <c r="M314" s="9">
        <f t="shared" si="14"/>
        <v>-9.8477584388677007E-3</v>
      </c>
      <c r="P314" s="15"/>
      <c r="R314" s="10" t="s">
        <v>626</v>
      </c>
      <c r="S314" s="11">
        <v>6.4063675981508597E-2</v>
      </c>
      <c r="V314" s="16"/>
    </row>
    <row r="315" spans="1:22">
      <c r="A315" s="1" t="s">
        <v>628</v>
      </c>
      <c r="B315">
        <v>0.33748331296694051</v>
      </c>
      <c r="C315">
        <v>0.34862301281021701</v>
      </c>
      <c r="D315">
        <v>1.3677335159229229</v>
      </c>
      <c r="E315">
        <v>1.1139699843276511E-2</v>
      </c>
      <c r="F315" s="8">
        <f t="shared" si="12"/>
        <v>-9.4631941953967E-3</v>
      </c>
      <c r="G315" s="8">
        <f t="shared" si="13"/>
        <v>0.1140464822302593</v>
      </c>
      <c r="I315" s="10" t="s">
        <v>629</v>
      </c>
      <c r="J315" s="11">
        <v>-9.4631941953967E-3</v>
      </c>
      <c r="L315" s="12" t="str">
        <f>_xlfn.XLOOKUP(I315,Sheet!$B$2:$B$900,Sheet!$A$2:$A$900)</f>
        <v>PHM</v>
      </c>
      <c r="M315" s="9">
        <f t="shared" si="14"/>
        <v>-9.4631941953967E-3</v>
      </c>
      <c r="P315" s="15"/>
      <c r="R315" s="10" t="s">
        <v>628</v>
      </c>
      <c r="S315" s="11">
        <v>0.1140464822302593</v>
      </c>
      <c r="V315" s="16"/>
    </row>
    <row r="316" spans="1:22">
      <c r="A316" s="1" t="s">
        <v>630</v>
      </c>
      <c r="B316">
        <v>0.1201819095304623</v>
      </c>
      <c r="C316">
        <v>3.6516242522996789E-2</v>
      </c>
      <c r="D316">
        <v>0.48616214791291479</v>
      </c>
      <c r="E316">
        <v>-8.36656670074655E-2</v>
      </c>
      <c r="F316" s="8">
        <f t="shared" si="12"/>
        <v>-9.7980561445866008E-3</v>
      </c>
      <c r="G316" s="8">
        <f t="shared" si="13"/>
        <v>2.5783435634935799E-2</v>
      </c>
      <c r="I316" s="10" t="s">
        <v>631</v>
      </c>
      <c r="J316" s="11">
        <v>-9.7980561445866008E-3</v>
      </c>
      <c r="L316" s="12" t="str">
        <f>_xlfn.XLOOKUP(I316,Sheet!$B$2:$B$900,Sheet!$A$2:$A$900)</f>
        <v>PKG</v>
      </c>
      <c r="M316" s="9">
        <f t="shared" si="14"/>
        <v>-9.7980561445866008E-3</v>
      </c>
      <c r="P316" s="15"/>
      <c r="R316" s="10" t="s">
        <v>630</v>
      </c>
      <c r="S316" s="11">
        <v>2.5783435634935799E-2</v>
      </c>
      <c r="V316" s="16"/>
    </row>
    <row r="317" spans="1:22">
      <c r="A317" s="1" t="s">
        <v>632</v>
      </c>
      <c r="B317">
        <v>0.18292804867919221</v>
      </c>
      <c r="C317">
        <v>0.56318951121507055</v>
      </c>
      <c r="D317">
        <v>0.74071733647552351</v>
      </c>
      <c r="E317">
        <v>0.38026146253587828</v>
      </c>
      <c r="F317" s="8">
        <f t="shared" si="12"/>
        <v>-9.6734847794924996E-3</v>
      </c>
      <c r="G317" s="8">
        <f t="shared" si="13"/>
        <v>0.1281002629702771</v>
      </c>
      <c r="I317" s="10" t="s">
        <v>633</v>
      </c>
      <c r="J317" s="11">
        <v>-9.6734847794924996E-3</v>
      </c>
      <c r="L317" s="12" t="str">
        <f>_xlfn.XLOOKUP(I317,Sheet!$B$2:$B$900,Sheet!$A$2:$A$900)</f>
        <v>PLD</v>
      </c>
      <c r="M317" s="9">
        <f t="shared" si="14"/>
        <v>-9.6734847794924996E-3</v>
      </c>
      <c r="P317" s="15"/>
      <c r="R317" s="10" t="s">
        <v>632</v>
      </c>
      <c r="S317" s="11">
        <v>0.1281002629702771</v>
      </c>
      <c r="V317" s="16"/>
    </row>
    <row r="318" spans="1:22">
      <c r="A318" s="1" t="s">
        <v>634</v>
      </c>
      <c r="B318">
        <v>0.12653226796699549</v>
      </c>
      <c r="C318">
        <v>0.20403058250974801</v>
      </c>
      <c r="D318">
        <v>0.51192495517377523</v>
      </c>
      <c r="E318">
        <v>7.749831454275255E-2</v>
      </c>
      <c r="F318" s="8">
        <f t="shared" si="12"/>
        <v>-1.01905836945395E-2</v>
      </c>
      <c r="G318" s="8">
        <f t="shared" si="13"/>
        <v>-6.9816380730361005E-2</v>
      </c>
      <c r="I318" s="10" t="s">
        <v>635</v>
      </c>
      <c r="J318" s="11">
        <v>-1.01905836945395E-2</v>
      </c>
      <c r="L318" s="12" t="str">
        <f>_xlfn.XLOOKUP(I318,Sheet!$B$2:$B$900,Sheet!$A$2:$A$900)</f>
        <v>PM</v>
      </c>
      <c r="M318" s="9">
        <f t="shared" si="14"/>
        <v>-1.01905836945395E-2</v>
      </c>
      <c r="P318" s="15"/>
      <c r="R318" s="10" t="s">
        <v>634</v>
      </c>
      <c r="S318" s="11">
        <v>-6.9816380730361005E-2</v>
      </c>
      <c r="V318" s="16"/>
    </row>
    <row r="319" spans="1:22">
      <c r="A319" s="1" t="s">
        <v>636</v>
      </c>
      <c r="B319">
        <v>0.2492618062897258</v>
      </c>
      <c r="C319">
        <v>0.35693167772540713</v>
      </c>
      <c r="D319">
        <v>1.009827155911442</v>
      </c>
      <c r="E319">
        <v>0.1076698714356813</v>
      </c>
      <c r="F319" s="8">
        <f t="shared" si="12"/>
        <v>-1.0155879809637501E-2</v>
      </c>
      <c r="G319" s="8">
        <f t="shared" si="13"/>
        <v>5.2871335646890996E-3</v>
      </c>
      <c r="I319" s="10" t="s">
        <v>637</v>
      </c>
      <c r="J319" s="11">
        <v>-1.0155879809637501E-2</v>
      </c>
      <c r="L319" s="12" t="str">
        <f>_xlfn.XLOOKUP(I319,Sheet!$B$2:$B$900,Sheet!$A$2:$A$900)</f>
        <v>PNC</v>
      </c>
      <c r="M319" s="9">
        <f t="shared" si="14"/>
        <v>-1.0155879809637501E-2</v>
      </c>
      <c r="P319" s="15"/>
      <c r="R319" s="10" t="s">
        <v>636</v>
      </c>
      <c r="S319" s="11">
        <v>5.2871335646890996E-3</v>
      </c>
      <c r="V319" s="16"/>
    </row>
    <row r="320" spans="1:22">
      <c r="A320" s="1" t="s">
        <v>638</v>
      </c>
      <c r="B320">
        <v>0.25972550649372161</v>
      </c>
      <c r="C320">
        <v>0.36089629230269099</v>
      </c>
      <c r="D320">
        <v>1.052277404080133</v>
      </c>
      <c r="E320">
        <v>0.1011707858089694</v>
      </c>
      <c r="F320" s="8">
        <f t="shared" si="12"/>
        <v>-1.00706346030067E-2</v>
      </c>
      <c r="G320" s="8">
        <f t="shared" si="13"/>
        <v>9.6753455592868999E-3</v>
      </c>
      <c r="I320" s="10" t="s">
        <v>639</v>
      </c>
      <c r="J320" s="11">
        <v>-1.00706346030067E-2</v>
      </c>
      <c r="L320" s="12" t="str">
        <f>_xlfn.XLOOKUP(I320,Sheet!$B$2:$B$900,Sheet!$A$2:$A$900)</f>
        <v>PNR</v>
      </c>
      <c r="M320" s="9">
        <f t="shared" si="14"/>
        <v>-1.00706346030067E-2</v>
      </c>
      <c r="P320" s="15"/>
      <c r="R320" s="10" t="s">
        <v>638</v>
      </c>
      <c r="S320" s="11">
        <v>9.6753455592868999E-3</v>
      </c>
      <c r="V320" s="16"/>
    </row>
    <row r="321" spans="1:22">
      <c r="A321" s="1" t="s">
        <v>640</v>
      </c>
      <c r="B321">
        <v>7.516352867366867E-2</v>
      </c>
      <c r="C321">
        <v>-5.6024934637084127E-2</v>
      </c>
      <c r="D321">
        <v>0.3035268083803726</v>
      </c>
      <c r="E321">
        <v>-0.13118846331075279</v>
      </c>
      <c r="F321" s="8">
        <f t="shared" si="12"/>
        <v>-1.0146263568039099E-2</v>
      </c>
      <c r="G321" s="8">
        <f t="shared" si="13"/>
        <v>2.9706962630683498E-2</v>
      </c>
      <c r="I321" s="10" t="s">
        <v>641</v>
      </c>
      <c r="J321" s="11">
        <v>-1.0146263568039099E-2</v>
      </c>
      <c r="L321" s="12" t="str">
        <f>_xlfn.XLOOKUP(I321,Sheet!$B$2:$B$900,Sheet!$A$2:$A$900)</f>
        <v>PNW</v>
      </c>
      <c r="M321" s="9">
        <f t="shared" si="14"/>
        <v>-1.0146263568039099E-2</v>
      </c>
      <c r="P321" s="15"/>
      <c r="R321" s="10" t="s">
        <v>640</v>
      </c>
      <c r="S321" s="11">
        <v>2.9706962630683498E-2</v>
      </c>
      <c r="V321" s="16"/>
    </row>
    <row r="322" spans="1:22">
      <c r="A322" s="1" t="s">
        <v>642</v>
      </c>
      <c r="B322">
        <v>0.33547473457948879</v>
      </c>
      <c r="C322">
        <v>0.1132831438947474</v>
      </c>
      <c r="D322">
        <v>1.359584902205853</v>
      </c>
      <c r="E322">
        <v>-0.2221915906847414</v>
      </c>
      <c r="F322" s="8">
        <f t="shared" ref="F322:F385" si="15">_xlfn.XLOOKUP(A322,$L$2:$L$900,$M$2:$M$900)</f>
        <v>-8.2191694990449999E-3</v>
      </c>
      <c r="G322" s="8">
        <f t="shared" ref="G322:G385" si="16">_xlfn.XLOOKUP(A322,$R$2:$R$900,$S$2:$S$900)</f>
        <v>0.1935467216191443</v>
      </c>
      <c r="I322" s="10" t="s">
        <v>643</v>
      </c>
      <c r="J322" s="11">
        <v>-8.2191694990449999E-3</v>
      </c>
      <c r="L322" s="12" t="str">
        <f>_xlfn.XLOOKUP(I322,Sheet!$B$2:$B$900,Sheet!$A$2:$A$900)</f>
        <v>PODD</v>
      </c>
      <c r="M322" s="9">
        <f t="shared" ref="M322:M385" si="17">J322</f>
        <v>-8.2191694990449999E-3</v>
      </c>
      <c r="P322" s="15"/>
      <c r="R322" s="10" t="s">
        <v>642</v>
      </c>
      <c r="S322" s="11">
        <v>0.1935467216191443</v>
      </c>
      <c r="V322" s="16"/>
    </row>
    <row r="323" spans="1:22">
      <c r="A323" s="1" t="s">
        <v>644</v>
      </c>
      <c r="B323">
        <v>0.2433074232120167</v>
      </c>
      <c r="C323">
        <v>0.45993206780571572</v>
      </c>
      <c r="D323">
        <v>0.985670783460741</v>
      </c>
      <c r="E323">
        <v>0.21662464459369901</v>
      </c>
      <c r="F323" s="8">
        <f t="shared" si="15"/>
        <v>-8.9991679397613007E-3</v>
      </c>
      <c r="G323" s="8">
        <f t="shared" si="16"/>
        <v>0.1568355123684827</v>
      </c>
      <c r="I323" s="10" t="s">
        <v>645</v>
      </c>
      <c r="J323" s="11">
        <v>-8.9991679397613007E-3</v>
      </c>
      <c r="L323" s="12" t="str">
        <f>_xlfn.XLOOKUP(I323,Sheet!$B$2:$B$900,Sheet!$A$2:$A$900)</f>
        <v>POOL</v>
      </c>
      <c r="M323" s="9">
        <f t="shared" si="17"/>
        <v>-8.9991679397613007E-3</v>
      </c>
      <c r="P323" s="15"/>
      <c r="R323" s="10" t="s">
        <v>644</v>
      </c>
      <c r="S323" s="11">
        <v>0.1568355123684827</v>
      </c>
      <c r="V323" s="16"/>
    </row>
    <row r="324" spans="1:22">
      <c r="A324" s="1" t="s">
        <v>646</v>
      </c>
      <c r="B324">
        <v>0.20505649046662519</v>
      </c>
      <c r="C324">
        <v>0.220214831776256</v>
      </c>
      <c r="D324">
        <v>0.83049034479472494</v>
      </c>
      <c r="E324">
        <v>1.5158341309630809E-2</v>
      </c>
      <c r="F324" s="8">
        <f t="shared" si="15"/>
        <v>-9.9176664646787004E-3</v>
      </c>
      <c r="G324" s="8">
        <f t="shared" si="16"/>
        <v>4.5265811959493397E-2</v>
      </c>
      <c r="I324" s="10" t="s">
        <v>647</v>
      </c>
      <c r="J324" s="11">
        <v>-9.9176664646787004E-3</v>
      </c>
      <c r="L324" s="12" t="str">
        <f>_xlfn.XLOOKUP(I324,Sheet!$B$2:$B$900,Sheet!$A$2:$A$900)</f>
        <v>PPG</v>
      </c>
      <c r="M324" s="9">
        <f t="shared" si="17"/>
        <v>-9.9176664646787004E-3</v>
      </c>
      <c r="P324" s="15"/>
      <c r="R324" s="10" t="s">
        <v>646</v>
      </c>
      <c r="S324" s="11">
        <v>4.5265811959493397E-2</v>
      </c>
      <c r="V324" s="16"/>
    </row>
    <row r="325" spans="1:22">
      <c r="A325" s="1" t="s">
        <v>648</v>
      </c>
      <c r="B325">
        <v>9.412453202243351E-2</v>
      </c>
      <c r="C325">
        <v>0.1344063328608649</v>
      </c>
      <c r="D325">
        <v>0.38044981668436301</v>
      </c>
      <c r="E325">
        <v>4.0281800838431393E-2</v>
      </c>
      <c r="F325" s="8">
        <f t="shared" si="15"/>
        <v>-1.03039289449056E-2</v>
      </c>
      <c r="G325" s="8">
        <f t="shared" si="16"/>
        <v>-2.0110788383852898E-2</v>
      </c>
      <c r="I325" s="10" t="s">
        <v>649</v>
      </c>
      <c r="J325" s="11">
        <v>-1.03039289449056E-2</v>
      </c>
      <c r="L325" s="12" t="str">
        <f>_xlfn.XLOOKUP(I325,Sheet!$B$2:$B$900,Sheet!$A$2:$A$900)</f>
        <v>PPL</v>
      </c>
      <c r="M325" s="9">
        <f t="shared" si="17"/>
        <v>-1.03039289449056E-2</v>
      </c>
      <c r="P325" s="15"/>
      <c r="R325" s="10" t="s">
        <v>648</v>
      </c>
      <c r="S325" s="11">
        <v>-2.0110788383852898E-2</v>
      </c>
      <c r="V325" s="16"/>
    </row>
    <row r="326" spans="1:22">
      <c r="A326" s="1" t="s">
        <v>650</v>
      </c>
      <c r="B326">
        <v>0.26364950769230949</v>
      </c>
      <c r="C326">
        <v>0.40683043715833339</v>
      </c>
      <c r="D326">
        <v>1.068196708097529</v>
      </c>
      <c r="E326">
        <v>0.1431809294660239</v>
      </c>
      <c r="F326" s="8">
        <f t="shared" si="15"/>
        <v>-1.0698733156825801E-2</v>
      </c>
      <c r="G326" s="8">
        <f t="shared" si="16"/>
        <v>-0.1200001587804978</v>
      </c>
      <c r="I326" s="10" t="s">
        <v>651</v>
      </c>
      <c r="J326" s="11">
        <v>-1.0698733156825801E-2</v>
      </c>
      <c r="L326" s="12" t="str">
        <f>_xlfn.XLOOKUP(I326,Sheet!$B$2:$B$900,Sheet!$A$2:$A$900)</f>
        <v>PRU</v>
      </c>
      <c r="M326" s="9">
        <f t="shared" si="17"/>
        <v>-1.0698733156825801E-2</v>
      </c>
      <c r="P326" s="15"/>
      <c r="R326" s="10" t="s">
        <v>650</v>
      </c>
      <c r="S326" s="11">
        <v>-0.1200001587804978</v>
      </c>
      <c r="V326" s="16"/>
    </row>
    <row r="327" spans="1:22">
      <c r="A327" s="1" t="s">
        <v>652</v>
      </c>
      <c r="B327">
        <v>8.8447171553934431E-2</v>
      </c>
      <c r="C327">
        <v>0.52855334897449546</v>
      </c>
      <c r="D327">
        <v>0.35741729891986662</v>
      </c>
      <c r="E327">
        <v>0.44010617742056102</v>
      </c>
      <c r="F327" s="8">
        <f t="shared" si="15"/>
        <v>-1.0032577501560299E-2</v>
      </c>
      <c r="G327" s="8">
        <f t="shared" si="16"/>
        <v>3.8064093922727901E-2</v>
      </c>
      <c r="I327" s="10" t="s">
        <v>653</v>
      </c>
      <c r="J327" s="11">
        <v>-1.0032577501560299E-2</v>
      </c>
      <c r="L327" s="12" t="str">
        <f>_xlfn.XLOOKUP(I327,Sheet!$B$2:$B$900,Sheet!$A$2:$A$900)</f>
        <v>PSA</v>
      </c>
      <c r="M327" s="9">
        <f t="shared" si="17"/>
        <v>-1.0032577501560299E-2</v>
      </c>
      <c r="P327" s="15"/>
      <c r="R327" s="10" t="s">
        <v>652</v>
      </c>
      <c r="S327" s="11">
        <v>3.8064093922727901E-2</v>
      </c>
      <c r="V327" s="16"/>
    </row>
    <row r="328" spans="1:22">
      <c r="A328" s="1" t="s">
        <v>654</v>
      </c>
      <c r="B328">
        <v>0.39296746949101102</v>
      </c>
      <c r="C328">
        <v>8.5768231450317978E-2</v>
      </c>
      <c r="D328">
        <v>1.5928275235836</v>
      </c>
      <c r="E328">
        <v>-0.30719923804069299</v>
      </c>
      <c r="F328" s="8">
        <f t="shared" si="15"/>
        <v>-9.4408149166018002E-3</v>
      </c>
      <c r="G328" s="8">
        <f t="shared" si="16"/>
        <v>7.5803380604111195E-2</v>
      </c>
      <c r="I328" s="10" t="s">
        <v>655</v>
      </c>
      <c r="J328" s="11">
        <v>-9.4408149166018002E-3</v>
      </c>
      <c r="L328" s="12" t="str">
        <f>_xlfn.XLOOKUP(I328,Sheet!$B$2:$B$900,Sheet!$A$2:$A$900)</f>
        <v>PTC</v>
      </c>
      <c r="M328" s="9">
        <f t="shared" si="17"/>
        <v>-9.4408149166018002E-3</v>
      </c>
      <c r="P328" s="15"/>
      <c r="R328" s="10" t="s">
        <v>654</v>
      </c>
      <c r="S328" s="11">
        <v>7.5803380604111195E-2</v>
      </c>
      <c r="V328" s="16"/>
    </row>
    <row r="329" spans="1:22">
      <c r="A329" s="1" t="s">
        <v>656</v>
      </c>
      <c r="B329">
        <v>0.34126360577070558</v>
      </c>
      <c r="C329">
        <v>0.51852988814250434</v>
      </c>
      <c r="D329">
        <v>1.3830698084907149</v>
      </c>
      <c r="E329">
        <v>0.17726628237179881</v>
      </c>
      <c r="F329" s="8">
        <f t="shared" si="15"/>
        <v>-9.6901009604808998E-3</v>
      </c>
      <c r="G329" s="8">
        <f t="shared" si="16"/>
        <v>8.2675307251452904E-2</v>
      </c>
      <c r="I329" s="10" t="s">
        <v>657</v>
      </c>
      <c r="J329" s="11">
        <v>-9.6901009604808998E-3</v>
      </c>
      <c r="L329" s="12" t="str">
        <f>_xlfn.XLOOKUP(I329,Sheet!$B$2:$B$900,Sheet!$A$2:$A$900)</f>
        <v>PWR</v>
      </c>
      <c r="M329" s="9">
        <f t="shared" si="17"/>
        <v>-9.6901009604808998E-3</v>
      </c>
      <c r="P329" s="15"/>
      <c r="R329" s="10" t="s">
        <v>656</v>
      </c>
      <c r="S329" s="11">
        <v>8.2675307251452904E-2</v>
      </c>
      <c r="V329" s="16"/>
    </row>
    <row r="330" spans="1:22">
      <c r="A330" s="1" t="s">
        <v>658</v>
      </c>
      <c r="B330">
        <v>0.2465115733027135</v>
      </c>
      <c r="C330">
        <v>0.57905578058005125</v>
      </c>
      <c r="D330">
        <v>0.99866971919743852</v>
      </c>
      <c r="E330">
        <v>0.3325442072773378</v>
      </c>
      <c r="F330" s="8">
        <f t="shared" si="15"/>
        <v>-1.0809998276435801E-2</v>
      </c>
      <c r="G330" s="8">
        <f t="shared" si="16"/>
        <v>-0.24361670197757301</v>
      </c>
      <c r="I330" s="10" t="s">
        <v>659</v>
      </c>
      <c r="J330" s="11">
        <v>-1.0809998276435801E-2</v>
      </c>
      <c r="L330" s="12" t="str">
        <f>_xlfn.XLOOKUP(I330,Sheet!$B$2:$B$900,Sheet!$A$2:$A$900)</f>
        <v>PXD</v>
      </c>
      <c r="M330" s="9">
        <f t="shared" si="17"/>
        <v>-1.0809998276435801E-2</v>
      </c>
      <c r="P330" s="15"/>
      <c r="R330" s="10" t="s">
        <v>658</v>
      </c>
      <c r="S330" s="11">
        <v>-0.24361670197757301</v>
      </c>
      <c r="V330" s="16"/>
    </row>
    <row r="331" spans="1:22">
      <c r="A331" s="1" t="s">
        <v>660</v>
      </c>
      <c r="B331">
        <v>0.38408300716747912</v>
      </c>
      <c r="C331">
        <v>0.25894157031615578</v>
      </c>
      <c r="D331">
        <v>1.556784095051952</v>
      </c>
      <c r="E331">
        <v>-0.1251414368513232</v>
      </c>
      <c r="F331" s="8">
        <f t="shared" si="15"/>
        <v>-9.4164963120543007E-3</v>
      </c>
      <c r="G331" s="8">
        <f t="shared" si="16"/>
        <v>0.1491043837443366</v>
      </c>
      <c r="I331" s="10" t="s">
        <v>661</v>
      </c>
      <c r="J331" s="11">
        <v>-9.4164963120543007E-3</v>
      </c>
      <c r="L331" s="12" t="str">
        <f>_xlfn.XLOOKUP(I331,Sheet!$B$2:$B$900,Sheet!$A$2:$A$900)</f>
        <v>QCOM</v>
      </c>
      <c r="M331" s="9">
        <f t="shared" si="17"/>
        <v>-9.4164963120543007E-3</v>
      </c>
      <c r="P331" s="15"/>
      <c r="R331" s="10" t="s">
        <v>660</v>
      </c>
      <c r="S331" s="11">
        <v>0.1491043837443366</v>
      </c>
      <c r="V331" s="16"/>
    </row>
    <row r="332" spans="1:22">
      <c r="A332" s="1" t="s">
        <v>662</v>
      </c>
      <c r="B332">
        <v>0.34937589219221732</v>
      </c>
      <c r="C332">
        <v>0.1423947541147966</v>
      </c>
      <c r="D332">
        <v>1.415980591970269</v>
      </c>
      <c r="E332">
        <v>-0.20698113807742069</v>
      </c>
      <c r="F332" s="8">
        <f t="shared" si="15"/>
        <v>-1.0255982025877E-2</v>
      </c>
      <c r="G332" s="8">
        <f t="shared" si="16"/>
        <v>-0.1354201953349059</v>
      </c>
      <c r="I332" s="10" t="s">
        <v>663</v>
      </c>
      <c r="J332" s="11">
        <v>-1.0255982025877E-2</v>
      </c>
      <c r="L332" s="12" t="str">
        <f>_xlfn.XLOOKUP(I332,Sheet!$B$2:$B$900,Sheet!$A$2:$A$900)</f>
        <v>RCL</v>
      </c>
      <c r="M332" s="9">
        <f t="shared" si="17"/>
        <v>-1.0255982025877E-2</v>
      </c>
      <c r="P332" s="15"/>
      <c r="R332" s="10" t="s">
        <v>662</v>
      </c>
      <c r="S332" s="11">
        <v>-0.1354201953349059</v>
      </c>
      <c r="V332" s="16"/>
    </row>
    <row r="333" spans="1:22">
      <c r="A333" s="1" t="s">
        <v>664</v>
      </c>
      <c r="B333">
        <v>0.21310011793572611</v>
      </c>
      <c r="C333">
        <v>0.56821533069794705</v>
      </c>
      <c r="D333">
        <v>0.86312258535809983</v>
      </c>
      <c r="E333">
        <v>0.35511521276222102</v>
      </c>
      <c r="F333" s="8">
        <f t="shared" si="15"/>
        <v>-1.05608050826281E-2</v>
      </c>
      <c r="G333" s="8">
        <f t="shared" si="16"/>
        <v>-6.2594490126288302E-2</v>
      </c>
      <c r="I333" s="10" t="s">
        <v>665</v>
      </c>
      <c r="J333" s="11">
        <v>-1.05608050826281E-2</v>
      </c>
      <c r="L333" s="12" t="str">
        <f>_xlfn.XLOOKUP(I333,Sheet!$B$2:$B$900,Sheet!$A$2:$A$900)</f>
        <v>REG</v>
      </c>
      <c r="M333" s="9">
        <f t="shared" si="17"/>
        <v>-1.05608050826281E-2</v>
      </c>
      <c r="P333" s="15"/>
      <c r="R333" s="10" t="s">
        <v>664</v>
      </c>
      <c r="S333" s="11">
        <v>-6.2594490126288302E-2</v>
      </c>
      <c r="V333" s="16"/>
    </row>
    <row r="334" spans="1:22">
      <c r="A334" s="1" t="s">
        <v>666</v>
      </c>
      <c r="B334">
        <v>0.18505542198081579</v>
      </c>
      <c r="C334">
        <v>0.30203222069917512</v>
      </c>
      <c r="D334">
        <v>0.74934788999299506</v>
      </c>
      <c r="E334">
        <v>0.11697679871835941</v>
      </c>
      <c r="F334" s="8">
        <f t="shared" si="15"/>
        <v>-9.9433405849490997E-3</v>
      </c>
      <c r="G334" s="8">
        <f t="shared" si="16"/>
        <v>5.6274995664092699E-2</v>
      </c>
      <c r="I334" s="10" t="s">
        <v>667</v>
      </c>
      <c r="J334" s="11">
        <v>-9.9433405849490997E-3</v>
      </c>
      <c r="L334" s="12" t="str">
        <f>_xlfn.XLOOKUP(I334,Sheet!$B$2:$B$900,Sheet!$A$2:$A$900)</f>
        <v>REGN</v>
      </c>
      <c r="M334" s="9">
        <f t="shared" si="17"/>
        <v>-9.9433405849490997E-3</v>
      </c>
      <c r="P334" s="15"/>
      <c r="R334" s="10" t="s">
        <v>666</v>
      </c>
      <c r="S334" s="11">
        <v>5.6274995664092699E-2</v>
      </c>
      <c r="V334" s="16"/>
    </row>
    <row r="335" spans="1:22">
      <c r="A335" s="1" t="s">
        <v>668</v>
      </c>
      <c r="B335">
        <v>0.3269051482492254</v>
      </c>
      <c r="C335">
        <v>0.38321642116067761</v>
      </c>
      <c r="D335">
        <v>1.324818895981422</v>
      </c>
      <c r="E335">
        <v>5.6311272911452159E-2</v>
      </c>
      <c r="F335" s="8">
        <f t="shared" si="15"/>
        <v>-1.02371907722488E-2</v>
      </c>
      <c r="G335" s="8">
        <f t="shared" si="16"/>
        <v>-2.9225819771907399E-2</v>
      </c>
      <c r="I335" s="10" t="s">
        <v>669</v>
      </c>
      <c r="J335" s="11">
        <v>-1.02371907722488E-2</v>
      </c>
      <c r="L335" s="12" t="str">
        <f>_xlfn.XLOOKUP(I335,Sheet!$B$2:$B$900,Sheet!$A$2:$A$900)</f>
        <v>RF</v>
      </c>
      <c r="M335" s="9">
        <f t="shared" si="17"/>
        <v>-1.02371907722488E-2</v>
      </c>
      <c r="P335" s="15"/>
      <c r="R335" s="10" t="s">
        <v>668</v>
      </c>
      <c r="S335" s="11">
        <v>-2.9225819771907399E-2</v>
      </c>
      <c r="V335" s="16"/>
    </row>
    <row r="336" spans="1:22">
      <c r="A336" s="1" t="s">
        <v>670</v>
      </c>
      <c r="B336">
        <v>0.23167275719949351</v>
      </c>
      <c r="C336">
        <v>0.62485640881858806</v>
      </c>
      <c r="D336">
        <v>0.93847003707440735</v>
      </c>
      <c r="E336">
        <v>0.39318365161909452</v>
      </c>
      <c r="F336" s="8">
        <f t="shared" si="15"/>
        <v>-1.00841863263976E-2</v>
      </c>
      <c r="G336" s="8">
        <f t="shared" si="16"/>
        <v>3.5869549364091799E-2</v>
      </c>
      <c r="I336" s="10" t="s">
        <v>671</v>
      </c>
      <c r="J336" s="11">
        <v>-1.00841863263976E-2</v>
      </c>
      <c r="L336" s="12" t="str">
        <f>_xlfn.XLOOKUP(I336,Sheet!$B$2:$B$900,Sheet!$A$2:$A$900)</f>
        <v>RHI</v>
      </c>
      <c r="M336" s="9">
        <f t="shared" si="17"/>
        <v>-1.00841863263976E-2</v>
      </c>
      <c r="P336" s="15"/>
      <c r="R336" s="10" t="s">
        <v>670</v>
      </c>
      <c r="S336" s="11">
        <v>3.5869549364091799E-2</v>
      </c>
      <c r="V336" s="16"/>
    </row>
    <row r="337" spans="1:22">
      <c r="A337" s="1" t="s">
        <v>672</v>
      </c>
      <c r="B337">
        <v>0.28854966819204342</v>
      </c>
      <c r="C337">
        <v>0.49712033246603837</v>
      </c>
      <c r="D337">
        <v>1.1692143186986299</v>
      </c>
      <c r="E337">
        <v>0.20857066427399501</v>
      </c>
      <c r="F337" s="8">
        <f t="shared" si="15"/>
        <v>-1.0157830371043799E-2</v>
      </c>
      <c r="G337" s="8">
        <f t="shared" si="16"/>
        <v>1.5546929705396999E-3</v>
      </c>
      <c r="I337" s="10" t="s">
        <v>673</v>
      </c>
      <c r="J337" s="11">
        <v>-1.0157830371043799E-2</v>
      </c>
      <c r="L337" s="12" t="str">
        <f>_xlfn.XLOOKUP(I337,Sheet!$B$2:$B$900,Sheet!$A$2:$A$900)</f>
        <v>RJF</v>
      </c>
      <c r="M337" s="9">
        <f t="shared" si="17"/>
        <v>-1.0157830371043799E-2</v>
      </c>
      <c r="P337" s="15"/>
      <c r="R337" s="10" t="s">
        <v>672</v>
      </c>
      <c r="S337" s="11">
        <v>1.5546929705396999E-3</v>
      </c>
      <c r="V337" s="16"/>
    </row>
    <row r="338" spans="1:22">
      <c r="A338" s="1" t="s">
        <v>674</v>
      </c>
      <c r="B338">
        <v>0.30076828522649451</v>
      </c>
      <c r="C338">
        <v>0.21809215374229229</v>
      </c>
      <c r="D338">
        <v>1.218784099491143</v>
      </c>
      <c r="E338">
        <v>-8.267613148420222E-2</v>
      </c>
      <c r="F338" s="8">
        <f t="shared" si="15"/>
        <v>-1.0081167299285499E-2</v>
      </c>
      <c r="G338" s="8">
        <f t="shared" si="16"/>
        <v>6.2461838774676998E-3</v>
      </c>
      <c r="I338" s="10" t="s">
        <v>675</v>
      </c>
      <c r="J338" s="11">
        <v>-1.0081167299285499E-2</v>
      </c>
      <c r="L338" s="12" t="str">
        <f>_xlfn.XLOOKUP(I338,Sheet!$B$2:$B$900,Sheet!$A$2:$A$900)</f>
        <v>RL</v>
      </c>
      <c r="M338" s="9">
        <f t="shared" si="17"/>
        <v>-1.0081167299285499E-2</v>
      </c>
      <c r="P338" s="15"/>
      <c r="R338" s="10" t="s">
        <v>674</v>
      </c>
      <c r="S338" s="11">
        <v>6.2461838774676998E-3</v>
      </c>
      <c r="V338" s="16"/>
    </row>
    <row r="339" spans="1:22">
      <c r="A339" s="1" t="s">
        <v>676</v>
      </c>
      <c r="B339">
        <v>0.21245831803574039</v>
      </c>
      <c r="C339">
        <v>0.24171334986402621</v>
      </c>
      <c r="D339">
        <v>0.86051886349127615</v>
      </c>
      <c r="E339">
        <v>2.9255031828285729E-2</v>
      </c>
      <c r="F339" s="8">
        <f t="shared" si="15"/>
        <v>-9.0638747236680001E-3</v>
      </c>
      <c r="G339" s="8">
        <f t="shared" si="16"/>
        <v>0.15727149774092769</v>
      </c>
      <c r="I339" s="10" t="s">
        <v>677</v>
      </c>
      <c r="J339" s="11">
        <v>-9.0638747236680001E-3</v>
      </c>
      <c r="L339" s="12" t="str">
        <f>_xlfn.XLOOKUP(I339,Sheet!$B$2:$B$900,Sheet!$A$2:$A$900)</f>
        <v>RMD</v>
      </c>
      <c r="M339" s="9">
        <f t="shared" si="17"/>
        <v>-9.0638747236680001E-3</v>
      </c>
      <c r="P339" s="15"/>
      <c r="R339" s="10" t="s">
        <v>676</v>
      </c>
      <c r="S339" s="11">
        <v>0.15727149774092769</v>
      </c>
      <c r="V339" s="16"/>
    </row>
    <row r="340" spans="1:22">
      <c r="A340" s="1" t="s">
        <v>678</v>
      </c>
      <c r="B340">
        <v>0.2399862495349398</v>
      </c>
      <c r="C340">
        <v>0.37082041326938231</v>
      </c>
      <c r="D340">
        <v>0.97219709403399335</v>
      </c>
      <c r="E340">
        <v>0.13083416373444251</v>
      </c>
      <c r="F340" s="8">
        <f t="shared" si="15"/>
        <v>-9.7983238656141995E-3</v>
      </c>
      <c r="G340" s="8">
        <f t="shared" si="16"/>
        <v>7.4766119048472302E-2</v>
      </c>
      <c r="I340" s="10" t="s">
        <v>679</v>
      </c>
      <c r="J340" s="11">
        <v>-9.7983238656141995E-3</v>
      </c>
      <c r="L340" s="12" t="str">
        <f>_xlfn.XLOOKUP(I340,Sheet!$B$2:$B$900,Sheet!$A$2:$A$900)</f>
        <v>ROK</v>
      </c>
      <c r="M340" s="9">
        <f t="shared" si="17"/>
        <v>-9.7983238656141995E-3</v>
      </c>
      <c r="P340" s="15"/>
      <c r="R340" s="10" t="s">
        <v>678</v>
      </c>
      <c r="S340" s="11">
        <v>7.4766119048472302E-2</v>
      </c>
      <c r="V340" s="16"/>
    </row>
    <row r="341" spans="1:22">
      <c r="A341" s="1" t="s">
        <v>680</v>
      </c>
      <c r="B341">
        <v>0.2500653940164862</v>
      </c>
      <c r="C341">
        <v>-8.6024194717965186E-2</v>
      </c>
      <c r="D341">
        <v>1.013087235783882</v>
      </c>
      <c r="E341">
        <v>-0.33608958873445138</v>
      </c>
      <c r="F341" s="8">
        <f t="shared" si="15"/>
        <v>-9.2846347675279994E-3</v>
      </c>
      <c r="G341" s="8">
        <f t="shared" si="16"/>
        <v>0.12174610925071661</v>
      </c>
      <c r="I341" s="10" t="s">
        <v>681</v>
      </c>
      <c r="J341" s="11">
        <v>-9.2846347675279994E-3</v>
      </c>
      <c r="L341" s="12" t="str">
        <f>_xlfn.XLOOKUP(I341,Sheet!$B$2:$B$900,Sheet!$A$2:$A$900)</f>
        <v>ROL</v>
      </c>
      <c r="M341" s="9">
        <f t="shared" si="17"/>
        <v>-9.2846347675279994E-3</v>
      </c>
      <c r="P341" s="15"/>
      <c r="R341" s="10" t="s">
        <v>680</v>
      </c>
      <c r="S341" s="11">
        <v>0.12174610925071661</v>
      </c>
      <c r="V341" s="16"/>
    </row>
    <row r="342" spans="1:22">
      <c r="A342" s="1" t="s">
        <v>682</v>
      </c>
      <c r="B342">
        <v>0.1886625646662016</v>
      </c>
      <c r="C342">
        <v>0.15567883536707899</v>
      </c>
      <c r="D342">
        <v>0.76398172880615534</v>
      </c>
      <c r="E342">
        <v>-3.2983729299122577E-2</v>
      </c>
      <c r="F342" s="8">
        <f t="shared" si="15"/>
        <v>-9.5797597918291996E-3</v>
      </c>
      <c r="G342" s="8">
        <f t="shared" si="16"/>
        <v>0.1068494210611355</v>
      </c>
      <c r="I342" s="10" t="s">
        <v>683</v>
      </c>
      <c r="J342" s="11">
        <v>-9.5797597918291996E-3</v>
      </c>
      <c r="L342" s="12" t="str">
        <f>_xlfn.XLOOKUP(I342,Sheet!$B$2:$B$900,Sheet!$A$2:$A$900)</f>
        <v>ROP</v>
      </c>
      <c r="M342" s="9">
        <f t="shared" si="17"/>
        <v>-9.5797597918291996E-3</v>
      </c>
      <c r="P342" s="15"/>
      <c r="R342" s="10" t="s">
        <v>682</v>
      </c>
      <c r="S342" s="11">
        <v>0.1068494210611355</v>
      </c>
      <c r="V342" s="16"/>
    </row>
    <row r="343" spans="1:22">
      <c r="A343" s="1" t="s">
        <v>684</v>
      </c>
      <c r="B343">
        <v>0.32563814343177272</v>
      </c>
      <c r="C343">
        <v>-1.7106606587153132E-2</v>
      </c>
      <c r="D343">
        <v>1.31967877653197</v>
      </c>
      <c r="E343">
        <v>-0.34274475001892579</v>
      </c>
      <c r="F343" s="8">
        <f t="shared" si="15"/>
        <v>-9.7328172173231E-3</v>
      </c>
      <c r="G343" s="8">
        <f t="shared" si="16"/>
        <v>0.100969885093759</v>
      </c>
      <c r="I343" s="10" t="s">
        <v>685</v>
      </c>
      <c r="J343" s="11">
        <v>-9.7328172173231E-3</v>
      </c>
      <c r="L343" s="12" t="str">
        <f>_xlfn.XLOOKUP(I343,Sheet!$B$2:$B$900,Sheet!$A$2:$A$900)</f>
        <v>ROST</v>
      </c>
      <c r="M343" s="9">
        <f t="shared" si="17"/>
        <v>-9.7328172173231E-3</v>
      </c>
      <c r="P343" s="15"/>
      <c r="R343" s="10" t="s">
        <v>684</v>
      </c>
      <c r="S343" s="11">
        <v>0.100969885093759</v>
      </c>
      <c r="V343" s="16"/>
    </row>
    <row r="344" spans="1:22">
      <c r="A344" s="1" t="s">
        <v>686</v>
      </c>
      <c r="B344">
        <v>0.1602859913176593</v>
      </c>
      <c r="C344">
        <v>0.4006637628534977</v>
      </c>
      <c r="D344">
        <v>0.64886063805064387</v>
      </c>
      <c r="E344">
        <v>0.24037777153583839</v>
      </c>
      <c r="F344" s="8">
        <f t="shared" si="15"/>
        <v>-9.7568597986060004E-3</v>
      </c>
      <c r="G344" s="8">
        <f t="shared" si="16"/>
        <v>9.9872749619803594E-2</v>
      </c>
      <c r="I344" s="10" t="s">
        <v>687</v>
      </c>
      <c r="J344" s="11">
        <v>-9.7568597986060004E-3</v>
      </c>
      <c r="L344" s="12" t="str">
        <f>_xlfn.XLOOKUP(I344,Sheet!$B$2:$B$900,Sheet!$A$2:$A$900)</f>
        <v>RSG</v>
      </c>
      <c r="M344" s="9">
        <f t="shared" si="17"/>
        <v>-9.7568597986060004E-3</v>
      </c>
      <c r="P344" s="15"/>
      <c r="R344" s="10" t="s">
        <v>686</v>
      </c>
      <c r="S344" s="11">
        <v>9.9872749619803594E-2</v>
      </c>
      <c r="V344" s="16"/>
    </row>
    <row r="345" spans="1:22">
      <c r="A345" s="1" t="s">
        <v>688</v>
      </c>
      <c r="B345">
        <v>0.26523120975977421</v>
      </c>
      <c r="C345">
        <v>0.23545662958309099</v>
      </c>
      <c r="D345">
        <v>1.074613524709606</v>
      </c>
      <c r="E345">
        <v>-2.977458017668316E-2</v>
      </c>
      <c r="F345" s="8">
        <f t="shared" si="15"/>
        <v>-1.0343966471458899E-2</v>
      </c>
      <c r="G345" s="8">
        <f t="shared" si="16"/>
        <v>3.7466991056928E-3</v>
      </c>
      <c r="I345" s="10" t="s">
        <v>689</v>
      </c>
      <c r="J345" s="11">
        <v>-1.0343966471458899E-2</v>
      </c>
      <c r="L345" s="12" t="str">
        <f>_xlfn.XLOOKUP(I345,Sheet!$B$2:$B$900,Sheet!$A$2:$A$900)</f>
        <v>RTX</v>
      </c>
      <c r="M345" s="9">
        <f t="shared" si="17"/>
        <v>-1.0343966471458899E-2</v>
      </c>
      <c r="P345" s="15"/>
      <c r="R345" s="10" t="s">
        <v>688</v>
      </c>
      <c r="S345" s="11">
        <v>3.7466991056928E-3</v>
      </c>
      <c r="V345" s="16"/>
    </row>
    <row r="346" spans="1:22">
      <c r="A346" s="1" t="s">
        <v>690</v>
      </c>
      <c r="B346">
        <v>0.1800088992537498</v>
      </c>
      <c r="C346">
        <v>0.37857552791747773</v>
      </c>
      <c r="D346">
        <v>0.72887462164848738</v>
      </c>
      <c r="E346">
        <v>0.19856662866372801</v>
      </c>
      <c r="F346" s="8">
        <f t="shared" si="15"/>
        <v>-9.3658649054679001E-3</v>
      </c>
      <c r="G346" s="8">
        <f t="shared" si="16"/>
        <v>0.11615076596543129</v>
      </c>
      <c r="I346" s="10" t="s">
        <v>691</v>
      </c>
      <c r="J346" s="11">
        <v>-9.3658649054679001E-3</v>
      </c>
      <c r="L346" s="12" t="str">
        <f>_xlfn.XLOOKUP(I346,Sheet!$B$2:$B$900,Sheet!$A$2:$A$900)</f>
        <v>RVTY</v>
      </c>
      <c r="M346" s="9">
        <f t="shared" si="17"/>
        <v>-9.3658649054679001E-3</v>
      </c>
      <c r="P346" s="15"/>
      <c r="R346" s="10" t="s">
        <v>690</v>
      </c>
      <c r="S346" s="11">
        <v>0.11615076596543129</v>
      </c>
      <c r="V346" s="16"/>
    </row>
    <row r="347" spans="1:22">
      <c r="A347" s="1" t="s">
        <v>692</v>
      </c>
      <c r="B347">
        <v>0.1300853881311422</v>
      </c>
      <c r="C347">
        <v>0.35150518584712448</v>
      </c>
      <c r="D347">
        <v>0.52633962969623616</v>
      </c>
      <c r="E347">
        <v>0.2214197977159823</v>
      </c>
      <c r="F347" s="8">
        <f t="shared" si="15"/>
        <v>-9.2979726811152994E-3</v>
      </c>
      <c r="G347" s="8">
        <f t="shared" si="16"/>
        <v>0.1416172793190244</v>
      </c>
      <c r="I347" s="10" t="s">
        <v>693</v>
      </c>
      <c r="J347" s="11">
        <v>-9.2979726811152994E-3</v>
      </c>
      <c r="L347" s="12" t="str">
        <f>_xlfn.XLOOKUP(I347,Sheet!$B$2:$B$900,Sheet!$A$2:$A$900)</f>
        <v>SBAC</v>
      </c>
      <c r="M347" s="9">
        <f t="shared" si="17"/>
        <v>-9.2979726811152994E-3</v>
      </c>
      <c r="P347" s="15"/>
      <c r="R347" s="10" t="s">
        <v>692</v>
      </c>
      <c r="S347" s="11">
        <v>0.1416172793190244</v>
      </c>
      <c r="V347" s="16"/>
    </row>
    <row r="348" spans="1:22">
      <c r="A348" s="1" t="s">
        <v>694</v>
      </c>
      <c r="B348">
        <v>0.23772731671679001</v>
      </c>
      <c r="C348">
        <v>0.13115183685810961</v>
      </c>
      <c r="D348">
        <v>0.96303281592420586</v>
      </c>
      <c r="E348">
        <v>-0.10657547985868041</v>
      </c>
      <c r="F348" s="8">
        <f t="shared" si="15"/>
        <v>-9.6963133725008997E-3</v>
      </c>
      <c r="G348" s="8">
        <f t="shared" si="16"/>
        <v>0.1138025949810796</v>
      </c>
      <c r="I348" s="10" t="s">
        <v>695</v>
      </c>
      <c r="J348" s="11">
        <v>-9.6963133725008997E-3</v>
      </c>
      <c r="L348" s="12" t="str">
        <f>_xlfn.XLOOKUP(I348,Sheet!$B$2:$B$900,Sheet!$A$2:$A$900)</f>
        <v>SBUX</v>
      </c>
      <c r="M348" s="9">
        <f t="shared" si="17"/>
        <v>-9.6963133725008997E-3</v>
      </c>
      <c r="P348" s="15"/>
      <c r="R348" s="10" t="s">
        <v>694</v>
      </c>
      <c r="S348" s="11">
        <v>0.1138025949810796</v>
      </c>
      <c r="V348" s="16"/>
    </row>
    <row r="349" spans="1:22">
      <c r="A349" s="1" t="s">
        <v>696</v>
      </c>
      <c r="B349">
        <v>0.31489949839039127</v>
      </c>
      <c r="C349">
        <v>0.51785850592856641</v>
      </c>
      <c r="D349">
        <v>1.276113103002062</v>
      </c>
      <c r="E349">
        <v>0.20295900753817511</v>
      </c>
      <c r="F349" s="8">
        <f t="shared" si="15"/>
        <v>-1.0114044180798301E-2</v>
      </c>
      <c r="G349" s="8">
        <f t="shared" si="16"/>
        <v>-2.6621119808225398E-2</v>
      </c>
      <c r="I349" s="10" t="s">
        <v>697</v>
      </c>
      <c r="J349" s="11">
        <v>-1.0114044180798301E-2</v>
      </c>
      <c r="L349" s="12" t="str">
        <f>_xlfn.XLOOKUP(I349,Sheet!$B$2:$B$900,Sheet!$A$2:$A$900)</f>
        <v>SCHW</v>
      </c>
      <c r="M349" s="9">
        <f t="shared" si="17"/>
        <v>-1.0114044180798301E-2</v>
      </c>
      <c r="P349" s="15"/>
      <c r="R349" s="10" t="s">
        <v>696</v>
      </c>
      <c r="S349" s="11">
        <v>-2.6621119808225398E-2</v>
      </c>
      <c r="V349" s="16"/>
    </row>
    <row r="350" spans="1:22">
      <c r="A350" s="1" t="s">
        <v>698</v>
      </c>
      <c r="B350">
        <v>0.1783499756996724</v>
      </c>
      <c r="C350">
        <v>0.38760628142506748</v>
      </c>
      <c r="D350">
        <v>0.72214452472382784</v>
      </c>
      <c r="E350">
        <v>0.20925630572539511</v>
      </c>
      <c r="F350" s="8">
        <f t="shared" si="15"/>
        <v>-9.3872101016595991E-3</v>
      </c>
      <c r="G350" s="8">
        <f t="shared" si="16"/>
        <v>0.12704830447383431</v>
      </c>
      <c r="I350" s="10" t="s">
        <v>699</v>
      </c>
      <c r="J350" s="11">
        <v>-9.3872101016595991E-3</v>
      </c>
      <c r="L350" s="12" t="str">
        <f>_xlfn.XLOOKUP(I350,Sheet!$B$2:$B$900,Sheet!$A$2:$A$900)</f>
        <v>SHW</v>
      </c>
      <c r="M350" s="9">
        <f t="shared" si="17"/>
        <v>-9.3872101016595991E-3</v>
      </c>
      <c r="P350" s="15"/>
      <c r="R350" s="10" t="s">
        <v>698</v>
      </c>
      <c r="S350" s="11">
        <v>0.12704830447383431</v>
      </c>
      <c r="V350" s="16"/>
    </row>
    <row r="351" spans="1:22">
      <c r="A351" s="1" t="s">
        <v>700</v>
      </c>
      <c r="B351">
        <v>7.0159641203465786E-3</v>
      </c>
      <c r="C351">
        <v>0.21374591233827561</v>
      </c>
      <c r="D351">
        <v>2.7058544670404031E-2</v>
      </c>
      <c r="E351">
        <v>0.206729948217929</v>
      </c>
      <c r="F351" s="8">
        <f t="shared" si="15"/>
        <v>-1.0104306807599901E-2</v>
      </c>
      <c r="G351" s="8">
        <f t="shared" si="16"/>
        <v>-2.6314068989062999E-3</v>
      </c>
      <c r="I351" s="10" t="s">
        <v>701</v>
      </c>
      <c r="J351" s="11">
        <v>-1.0104306807599901E-2</v>
      </c>
      <c r="L351" s="12" t="str">
        <f>_xlfn.XLOOKUP(I351,Sheet!$B$2:$B$900,Sheet!$A$2:$A$900)</f>
        <v>SJM</v>
      </c>
      <c r="M351" s="9">
        <f t="shared" si="17"/>
        <v>-1.0104306807599901E-2</v>
      </c>
      <c r="P351" s="15"/>
      <c r="R351" s="10" t="s">
        <v>700</v>
      </c>
      <c r="S351" s="11">
        <v>-2.6314068989062999E-3</v>
      </c>
      <c r="V351" s="16"/>
    </row>
    <row r="352" spans="1:22">
      <c r="A352" s="1" t="s">
        <v>702</v>
      </c>
      <c r="B352">
        <v>0.30990769622165842</v>
      </c>
      <c r="C352">
        <v>0.4168181738588379</v>
      </c>
      <c r="D352">
        <v>1.2558618308191301</v>
      </c>
      <c r="E352">
        <v>0.10691047763717949</v>
      </c>
      <c r="F352" s="8">
        <f t="shared" si="15"/>
        <v>-1.15880687532374E-2</v>
      </c>
      <c r="G352" s="8">
        <f t="shared" si="16"/>
        <v>-2.6232280456364219</v>
      </c>
      <c r="I352" s="10" t="s">
        <v>703</v>
      </c>
      <c r="J352" s="11">
        <v>-1.15880687532374E-2</v>
      </c>
      <c r="L352" s="12" t="str">
        <f>_xlfn.XLOOKUP(I352,Sheet!$B$2:$B$900,Sheet!$A$2:$A$900)</f>
        <v>SLB</v>
      </c>
      <c r="M352" s="9">
        <f t="shared" si="17"/>
        <v>-1.15880687532374E-2</v>
      </c>
      <c r="P352" s="15"/>
      <c r="R352" s="10" t="s">
        <v>702</v>
      </c>
      <c r="S352" s="11">
        <v>-2.6232280456364219</v>
      </c>
      <c r="V352" s="16"/>
    </row>
    <row r="353" spans="1:22">
      <c r="A353" s="1" t="s">
        <v>704</v>
      </c>
      <c r="B353">
        <v>0.20590508069606561</v>
      </c>
      <c r="C353">
        <v>0.28615123427334821</v>
      </c>
      <c r="D353">
        <v>0.83393299559042677</v>
      </c>
      <c r="E353">
        <v>8.0246153577282597E-2</v>
      </c>
      <c r="F353" s="8">
        <f t="shared" si="15"/>
        <v>-1.03250823801738E-2</v>
      </c>
      <c r="G353" s="8">
        <f t="shared" si="16"/>
        <v>-3.6159856806148999E-3</v>
      </c>
      <c r="I353" s="10" t="s">
        <v>705</v>
      </c>
      <c r="J353" s="11">
        <v>-1.03250823801738E-2</v>
      </c>
      <c r="L353" s="12" t="str">
        <f>_xlfn.XLOOKUP(I353,Sheet!$B$2:$B$900,Sheet!$A$2:$A$900)</f>
        <v>SNA</v>
      </c>
      <c r="M353" s="9">
        <f t="shared" si="17"/>
        <v>-1.03250823801738E-2</v>
      </c>
      <c r="P353" s="15"/>
      <c r="R353" s="10" t="s">
        <v>704</v>
      </c>
      <c r="S353" s="11">
        <v>-3.6159856806148999E-3</v>
      </c>
      <c r="V353" s="16"/>
    </row>
    <row r="354" spans="1:22">
      <c r="A354" s="1" t="s">
        <v>706</v>
      </c>
      <c r="B354">
        <v>0.41318624152818162</v>
      </c>
      <c r="C354">
        <v>0.40006189891615979</v>
      </c>
      <c r="D354">
        <v>1.674853181229669</v>
      </c>
      <c r="E354">
        <v>-1.312434261202172E-2</v>
      </c>
      <c r="F354" s="8">
        <f t="shared" si="15"/>
        <v>-8.9910999696139002E-3</v>
      </c>
      <c r="G354" s="8">
        <f t="shared" si="16"/>
        <v>0.1642423106544468</v>
      </c>
      <c r="I354" s="10" t="s">
        <v>707</v>
      </c>
      <c r="J354" s="11">
        <v>-8.9910999696139002E-3</v>
      </c>
      <c r="L354" s="12" t="str">
        <f>_xlfn.XLOOKUP(I354,Sheet!$B$2:$B$900,Sheet!$A$2:$A$900)</f>
        <v>SNPS</v>
      </c>
      <c r="M354" s="9">
        <f t="shared" si="17"/>
        <v>-8.9910999696139002E-3</v>
      </c>
      <c r="P354" s="15"/>
      <c r="R354" s="10" t="s">
        <v>706</v>
      </c>
      <c r="S354" s="11">
        <v>0.1642423106544468</v>
      </c>
      <c r="V354" s="16"/>
    </row>
    <row r="355" spans="1:22">
      <c r="A355" s="1" t="s">
        <v>708</v>
      </c>
      <c r="B355">
        <v>0.1031037340329984</v>
      </c>
      <c r="C355">
        <v>0.16433967241094349</v>
      </c>
      <c r="D355">
        <v>0.4168775952210344</v>
      </c>
      <c r="E355">
        <v>6.1235938377945082E-2</v>
      </c>
      <c r="F355" s="8">
        <f t="shared" si="15"/>
        <v>-9.8923734235150992E-3</v>
      </c>
      <c r="G355" s="8">
        <f t="shared" si="16"/>
        <v>8.8152766755437595E-2</v>
      </c>
      <c r="I355" s="10" t="s">
        <v>709</v>
      </c>
      <c r="J355" s="11">
        <v>-9.8923734235150992E-3</v>
      </c>
      <c r="L355" s="12" t="str">
        <f>_xlfn.XLOOKUP(I355,Sheet!$B$2:$B$900,Sheet!$A$2:$A$900)</f>
        <v>SO</v>
      </c>
      <c r="M355" s="9">
        <f t="shared" si="17"/>
        <v>-9.8923734235150992E-3</v>
      </c>
      <c r="P355" s="15"/>
      <c r="R355" s="10" t="s">
        <v>708</v>
      </c>
      <c r="S355" s="11">
        <v>8.8152766755437595E-2</v>
      </c>
      <c r="V355" s="16"/>
    </row>
    <row r="356" spans="1:22">
      <c r="A356" s="1" t="s">
        <v>710</v>
      </c>
      <c r="B356">
        <v>0.33096029345133948</v>
      </c>
      <c r="C356">
        <v>0.72187280048461777</v>
      </c>
      <c r="D356">
        <v>1.341270238893949</v>
      </c>
      <c r="E356">
        <v>0.39091250703327829</v>
      </c>
      <c r="F356" s="8">
        <f t="shared" si="15"/>
        <v>-1.07905939193381E-2</v>
      </c>
      <c r="G356" s="8">
        <f t="shared" si="16"/>
        <v>-0.2045203013579657</v>
      </c>
      <c r="I356" s="10" t="s">
        <v>711</v>
      </c>
      <c r="J356" s="11">
        <v>-1.07905939193381E-2</v>
      </c>
      <c r="L356" s="12" t="str">
        <f>_xlfn.XLOOKUP(I356,Sheet!$B$2:$B$900,Sheet!$A$2:$A$900)</f>
        <v>SPG</v>
      </c>
      <c r="M356" s="9">
        <f t="shared" si="17"/>
        <v>-1.07905939193381E-2</v>
      </c>
      <c r="P356" s="15"/>
      <c r="R356" s="10" t="s">
        <v>710</v>
      </c>
      <c r="S356" s="11">
        <v>-0.2045203013579657</v>
      </c>
      <c r="V356" s="16"/>
    </row>
    <row r="357" spans="1:22">
      <c r="A357" s="1" t="s">
        <v>712</v>
      </c>
      <c r="B357">
        <v>0.2384819096423447</v>
      </c>
      <c r="C357">
        <v>0.39178221653523582</v>
      </c>
      <c r="D357">
        <v>0.96609412849353038</v>
      </c>
      <c r="E357">
        <v>0.15330030689289109</v>
      </c>
      <c r="F357" s="8">
        <f t="shared" si="15"/>
        <v>-9.3410033163587002E-3</v>
      </c>
      <c r="G357" s="8">
        <f t="shared" si="16"/>
        <v>0.14143585222225519</v>
      </c>
      <c r="I357" s="10" t="s">
        <v>713</v>
      </c>
      <c r="J357" s="11">
        <v>-9.3410033163587002E-3</v>
      </c>
      <c r="L357" s="12" t="str">
        <f>_xlfn.XLOOKUP(I357,Sheet!$B$2:$B$900,Sheet!$A$2:$A$900)</f>
        <v>SPGI</v>
      </c>
      <c r="M357" s="9">
        <f t="shared" si="17"/>
        <v>-9.3410033163587002E-3</v>
      </c>
      <c r="P357" s="15"/>
      <c r="R357" s="10" t="s">
        <v>712</v>
      </c>
      <c r="S357" s="11">
        <v>0.14143585222225519</v>
      </c>
      <c r="V357" s="16"/>
    </row>
    <row r="358" spans="1:22">
      <c r="A358" s="1" t="s">
        <v>714</v>
      </c>
      <c r="B358">
        <v>0.16989746243959361</v>
      </c>
      <c r="C358">
        <v>0.12524364935133839</v>
      </c>
      <c r="D358">
        <v>0.68785347294059052</v>
      </c>
      <c r="E358">
        <v>-4.4653813088255202E-2</v>
      </c>
      <c r="F358" s="8">
        <f t="shared" si="15"/>
        <v>-9.8328373268505003E-3</v>
      </c>
      <c r="G358" s="8">
        <f t="shared" si="16"/>
        <v>9.1024754773300007E-2</v>
      </c>
      <c r="I358" s="10" t="s">
        <v>715</v>
      </c>
      <c r="J358" s="11">
        <v>-9.8328373268505003E-3</v>
      </c>
      <c r="L358" s="12" t="str">
        <f>_xlfn.XLOOKUP(I358,Sheet!$B$2:$B$900,Sheet!$A$2:$A$900)</f>
        <v>SRE</v>
      </c>
      <c r="M358" s="9">
        <f t="shared" si="17"/>
        <v>-9.8328373268505003E-3</v>
      </c>
      <c r="P358" s="15"/>
      <c r="R358" s="10" t="s">
        <v>714</v>
      </c>
      <c r="S358" s="11">
        <v>9.1024754773300007E-2</v>
      </c>
      <c r="V358" s="16"/>
    </row>
    <row r="359" spans="1:22">
      <c r="A359" s="1" t="s">
        <v>716</v>
      </c>
      <c r="B359">
        <v>0.21109821425737871</v>
      </c>
      <c r="C359">
        <v>0.28315022036551057</v>
      </c>
      <c r="D359">
        <v>0.85500105030846152</v>
      </c>
      <c r="E359">
        <v>7.2052006108131922E-2</v>
      </c>
      <c r="F359" s="8">
        <f t="shared" si="15"/>
        <v>-9.3233509683328004E-3</v>
      </c>
      <c r="G359" s="8">
        <f t="shared" si="16"/>
        <v>0.14361495573420799</v>
      </c>
      <c r="I359" s="10" t="s">
        <v>717</v>
      </c>
      <c r="J359" s="11">
        <v>-9.3233509683328004E-3</v>
      </c>
      <c r="L359" s="12" t="str">
        <f>_xlfn.XLOOKUP(I359,Sheet!$B$2:$B$900,Sheet!$A$2:$A$900)</f>
        <v>STE</v>
      </c>
      <c r="M359" s="9">
        <f t="shared" si="17"/>
        <v>-9.3233509683328004E-3</v>
      </c>
      <c r="P359" s="15"/>
      <c r="R359" s="10" t="s">
        <v>716</v>
      </c>
      <c r="S359" s="11">
        <v>0.14361495573420799</v>
      </c>
      <c r="V359" s="16"/>
    </row>
    <row r="360" spans="1:22">
      <c r="A360" s="1" t="s">
        <v>718</v>
      </c>
      <c r="B360">
        <v>0.29984203215548322</v>
      </c>
      <c r="C360">
        <v>0.6189364523973</v>
      </c>
      <c r="D360">
        <v>1.2150263778472801</v>
      </c>
      <c r="E360">
        <v>0.31909442024181678</v>
      </c>
      <c r="F360" s="8">
        <f t="shared" si="15"/>
        <v>-1.02909171891227E-2</v>
      </c>
      <c r="G360" s="8">
        <f t="shared" si="16"/>
        <v>-7.8227871074030897E-2</v>
      </c>
      <c r="I360" s="10" t="s">
        <v>719</v>
      </c>
      <c r="J360" s="11">
        <v>-1.02909171891227E-2</v>
      </c>
      <c r="L360" s="12" t="str">
        <f>_xlfn.XLOOKUP(I360,Sheet!$B$2:$B$900,Sheet!$A$2:$A$900)</f>
        <v>STLD</v>
      </c>
      <c r="M360" s="9">
        <f t="shared" si="17"/>
        <v>-1.02909171891227E-2</v>
      </c>
      <c r="P360" s="15"/>
      <c r="R360" s="10" t="s">
        <v>718</v>
      </c>
      <c r="S360" s="11">
        <v>-7.8227871074030897E-2</v>
      </c>
      <c r="V360" s="16"/>
    </row>
    <row r="361" spans="1:22">
      <c r="A361" s="1" t="s">
        <v>720</v>
      </c>
      <c r="B361">
        <v>0.29472870716782329</v>
      </c>
      <c r="C361">
        <v>0.31798732237237481</v>
      </c>
      <c r="D361">
        <v>1.194282099010771</v>
      </c>
      <c r="E361">
        <v>2.3258615204551521E-2</v>
      </c>
      <c r="F361" s="8">
        <f t="shared" si="15"/>
        <v>-1.04766354726081E-2</v>
      </c>
      <c r="G361" s="8">
        <f t="shared" si="16"/>
        <v>-0.1183903051701147</v>
      </c>
      <c r="I361" s="10" t="s">
        <v>721</v>
      </c>
      <c r="J361" s="11">
        <v>-1.04766354726081E-2</v>
      </c>
      <c r="L361" s="12" t="str">
        <f>_xlfn.XLOOKUP(I361,Sheet!$B$2:$B$900,Sheet!$A$2:$A$900)</f>
        <v>STT</v>
      </c>
      <c r="M361" s="9">
        <f t="shared" si="17"/>
        <v>-1.04766354726081E-2</v>
      </c>
      <c r="P361" s="15"/>
      <c r="R361" s="10" t="s">
        <v>720</v>
      </c>
      <c r="S361" s="11">
        <v>-0.1183903051701147</v>
      </c>
      <c r="V361" s="16"/>
    </row>
    <row r="362" spans="1:22">
      <c r="A362" s="1" t="s">
        <v>722</v>
      </c>
      <c r="B362">
        <v>0.26137712178750838</v>
      </c>
      <c r="C362">
        <v>0.70437060589088052</v>
      </c>
      <c r="D362">
        <v>1.058977852079749</v>
      </c>
      <c r="E362">
        <v>0.44299348410337208</v>
      </c>
      <c r="F362" s="8">
        <f t="shared" si="15"/>
        <v>-9.6744028679238998E-3</v>
      </c>
      <c r="G362" s="8">
        <f t="shared" si="16"/>
        <v>8.7256256496090798E-2</v>
      </c>
      <c r="I362" s="10" t="s">
        <v>723</v>
      </c>
      <c r="J362" s="11">
        <v>-9.6744028679238998E-3</v>
      </c>
      <c r="L362" s="12" t="str">
        <f>_xlfn.XLOOKUP(I362,Sheet!$B$2:$B$900,Sheet!$A$2:$A$900)</f>
        <v>STX</v>
      </c>
      <c r="M362" s="9">
        <f t="shared" si="17"/>
        <v>-9.6744028679238998E-3</v>
      </c>
      <c r="P362" s="15"/>
      <c r="R362" s="10" t="s">
        <v>722</v>
      </c>
      <c r="S362" s="11">
        <v>8.7256256496090798E-2</v>
      </c>
      <c r="V362" s="16"/>
    </row>
    <row r="363" spans="1:22">
      <c r="A363" s="1" t="s">
        <v>724</v>
      </c>
      <c r="B363">
        <v>0.19388284956633259</v>
      </c>
      <c r="C363">
        <v>0.1687319869163616</v>
      </c>
      <c r="D363">
        <v>0.78515993395362338</v>
      </c>
      <c r="E363">
        <v>-2.5150862649971021E-2</v>
      </c>
      <c r="F363" s="8">
        <f t="shared" si="15"/>
        <v>-9.9208944278088001E-3</v>
      </c>
      <c r="G363" s="8">
        <f t="shared" si="16"/>
        <v>-6.8477623824460005E-4</v>
      </c>
      <c r="I363" s="10" t="s">
        <v>725</v>
      </c>
      <c r="J363" s="11">
        <v>-9.9208944278088001E-3</v>
      </c>
      <c r="L363" s="12" t="str">
        <f>_xlfn.XLOOKUP(I363,Sheet!$B$2:$B$900,Sheet!$A$2:$A$900)</f>
        <v>STZ</v>
      </c>
      <c r="M363" s="9">
        <f t="shared" si="17"/>
        <v>-9.9208944278088001E-3</v>
      </c>
      <c r="P363" s="15"/>
      <c r="R363" s="10" t="s">
        <v>724</v>
      </c>
      <c r="S363" s="11">
        <v>-6.8477623824460005E-4</v>
      </c>
      <c r="V363" s="16"/>
    </row>
    <row r="364" spans="1:22">
      <c r="A364" s="1" t="s">
        <v>726</v>
      </c>
      <c r="B364">
        <v>0.26678416982420861</v>
      </c>
      <c r="C364">
        <v>9.9162253009996704E-2</v>
      </c>
      <c r="D364">
        <v>1.080913737717059</v>
      </c>
      <c r="E364">
        <v>-0.16762191681421179</v>
      </c>
      <c r="F364" s="8">
        <f t="shared" si="15"/>
        <v>-1.00428417274523E-2</v>
      </c>
      <c r="G364" s="8">
        <f t="shared" si="16"/>
        <v>3.4986030217185E-2</v>
      </c>
      <c r="I364" s="10" t="s">
        <v>727</v>
      </c>
      <c r="J364" s="11">
        <v>-1.00428417274523E-2</v>
      </c>
      <c r="L364" s="12" t="str">
        <f>_xlfn.XLOOKUP(I364,Sheet!$B$2:$B$900,Sheet!$A$2:$A$900)</f>
        <v>SWK</v>
      </c>
      <c r="M364" s="9">
        <f t="shared" si="17"/>
        <v>-1.00428417274523E-2</v>
      </c>
      <c r="P364" s="15"/>
      <c r="R364" s="10" t="s">
        <v>726</v>
      </c>
      <c r="S364" s="11">
        <v>3.4986030217185E-2</v>
      </c>
      <c r="V364" s="16"/>
    </row>
    <row r="365" spans="1:22">
      <c r="A365" s="1" t="s">
        <v>728</v>
      </c>
      <c r="B365">
        <v>0.41313337610604339</v>
      </c>
      <c r="C365">
        <v>9.2247437127582432E-2</v>
      </c>
      <c r="D365">
        <v>1.674638711181258</v>
      </c>
      <c r="E365">
        <v>-0.32088593897846102</v>
      </c>
      <c r="F365" s="8">
        <f t="shared" si="15"/>
        <v>-9.7420026839003995E-3</v>
      </c>
      <c r="G365" s="8">
        <f t="shared" si="16"/>
        <v>7.1597001966966098E-2</v>
      </c>
      <c r="I365" s="10" t="s">
        <v>729</v>
      </c>
      <c r="J365" s="11">
        <v>-9.7420026839003995E-3</v>
      </c>
      <c r="L365" s="12" t="str">
        <f>_xlfn.XLOOKUP(I365,Sheet!$B$2:$B$900,Sheet!$A$2:$A$900)</f>
        <v>SWKS</v>
      </c>
      <c r="M365" s="9">
        <f t="shared" si="17"/>
        <v>-9.7420026839003995E-3</v>
      </c>
      <c r="P365" s="15"/>
      <c r="R365" s="10" t="s">
        <v>728</v>
      </c>
      <c r="S365" s="11">
        <v>7.1597001966966098E-2</v>
      </c>
      <c r="V365" s="16"/>
    </row>
    <row r="366" spans="1:22">
      <c r="A366" s="1" t="s">
        <v>730</v>
      </c>
      <c r="B366">
        <v>0.26829213163610471</v>
      </c>
      <c r="C366">
        <v>0.11957424528275561</v>
      </c>
      <c r="D366">
        <v>1.087031397043676</v>
      </c>
      <c r="E366">
        <v>-0.14871788635334901</v>
      </c>
      <c r="F366" s="8">
        <f t="shared" si="15"/>
        <v>-9.6946684402252001E-3</v>
      </c>
      <c r="G366" s="8">
        <f t="shared" si="16"/>
        <v>9.3817075135040104E-2</v>
      </c>
      <c r="I366" s="10" t="s">
        <v>731</v>
      </c>
      <c r="J366" s="11">
        <v>-9.6946684402252001E-3</v>
      </c>
      <c r="L366" s="12" t="str">
        <f>_xlfn.XLOOKUP(I366,Sheet!$B$2:$B$900,Sheet!$A$2:$A$900)</f>
        <v>SYK</v>
      </c>
      <c r="M366" s="9">
        <f t="shared" si="17"/>
        <v>-9.6946684402252001E-3</v>
      </c>
      <c r="P366" s="15"/>
      <c r="R366" s="10" t="s">
        <v>730</v>
      </c>
      <c r="S366" s="11">
        <v>9.3817075135040104E-2</v>
      </c>
      <c r="V366" s="16"/>
    </row>
    <row r="367" spans="1:22">
      <c r="A367" s="1" t="s">
        <v>732</v>
      </c>
      <c r="B367">
        <v>0.24257493036053709</v>
      </c>
      <c r="C367">
        <v>0.1131335532892797</v>
      </c>
      <c r="D367">
        <v>0.9826991288145932</v>
      </c>
      <c r="E367">
        <v>-0.12944137707125741</v>
      </c>
      <c r="F367" s="8">
        <f t="shared" si="15"/>
        <v>-9.9676795075155002E-3</v>
      </c>
      <c r="G367" s="8">
        <f t="shared" si="16"/>
        <v>6.3794252492038198E-2</v>
      </c>
      <c r="I367" s="10" t="s">
        <v>733</v>
      </c>
      <c r="J367" s="11">
        <v>-9.9676795075155002E-3</v>
      </c>
      <c r="L367" s="12" t="str">
        <f>_xlfn.XLOOKUP(I367,Sheet!$B$2:$B$900,Sheet!$A$2:$A$900)</f>
        <v>SYY</v>
      </c>
      <c r="M367" s="9">
        <f t="shared" si="17"/>
        <v>-9.9676795075155002E-3</v>
      </c>
      <c r="P367" s="15"/>
      <c r="R367" s="10" t="s">
        <v>732</v>
      </c>
      <c r="S367" s="11">
        <v>6.3794252492038198E-2</v>
      </c>
      <c r="V367" s="16"/>
    </row>
    <row r="368" spans="1:22">
      <c r="A368" s="1" t="s">
        <v>734</v>
      </c>
      <c r="B368">
        <v>8.8976539723049294E-2</v>
      </c>
      <c r="C368">
        <v>-4.2309980588114422E-2</v>
      </c>
      <c r="D368">
        <v>0.3595648958228197</v>
      </c>
      <c r="E368">
        <v>-0.1312865203111637</v>
      </c>
      <c r="F368" s="8">
        <f t="shared" si="15"/>
        <v>-1.0429822355181501E-2</v>
      </c>
      <c r="G368" s="8">
        <f t="shared" si="16"/>
        <v>1.24356459333311E-2</v>
      </c>
      <c r="I368" s="10" t="s">
        <v>735</v>
      </c>
      <c r="J368" s="11">
        <v>-1.0429822355181501E-2</v>
      </c>
      <c r="L368" s="12" t="str">
        <f>_xlfn.XLOOKUP(I368,Sheet!$B$2:$B$900,Sheet!$A$2:$A$900)</f>
        <v>T</v>
      </c>
      <c r="M368" s="9">
        <f t="shared" si="17"/>
        <v>-1.0429822355181501E-2</v>
      </c>
      <c r="P368" s="15"/>
      <c r="R368" s="10" t="s">
        <v>734</v>
      </c>
      <c r="S368" s="11">
        <v>1.24356459333311E-2</v>
      </c>
      <c r="V368" s="16"/>
    </row>
    <row r="369" spans="1:22">
      <c r="A369" s="1" t="s">
        <v>736</v>
      </c>
      <c r="B369">
        <v>0.14617260074779839</v>
      </c>
      <c r="C369">
        <v>8.549917557953135E-2</v>
      </c>
      <c r="D369">
        <v>0.59160393912845344</v>
      </c>
      <c r="E369">
        <v>-6.0673425168267008E-2</v>
      </c>
      <c r="F369" s="8">
        <f t="shared" si="15"/>
        <v>-1.09594610880687E-2</v>
      </c>
      <c r="G369" s="8">
        <f t="shared" si="16"/>
        <v>-0.48197941960925189</v>
      </c>
      <c r="I369" s="10" t="s">
        <v>737</v>
      </c>
      <c r="J369" s="11">
        <v>-1.09594610880687E-2</v>
      </c>
      <c r="L369" s="12" t="str">
        <f>_xlfn.XLOOKUP(I369,Sheet!$B$2:$B$900,Sheet!$A$2:$A$900)</f>
        <v>TAP</v>
      </c>
      <c r="M369" s="9">
        <f t="shared" si="17"/>
        <v>-1.09594610880687E-2</v>
      </c>
      <c r="P369" s="15"/>
      <c r="R369" s="10" t="s">
        <v>736</v>
      </c>
      <c r="S369" s="11">
        <v>-0.48197941960925189</v>
      </c>
      <c r="V369" s="16"/>
    </row>
    <row r="370" spans="1:22">
      <c r="A370" s="1" t="s">
        <v>738</v>
      </c>
      <c r="B370">
        <v>0.3140460970963988</v>
      </c>
      <c r="C370">
        <v>7.3199920073219849E-2</v>
      </c>
      <c r="D370">
        <v>1.272650934169699</v>
      </c>
      <c r="E370">
        <v>-0.24084617702317901</v>
      </c>
      <c r="F370" s="8">
        <f t="shared" si="15"/>
        <v>-9.2971846061498005E-3</v>
      </c>
      <c r="G370" s="8">
        <f t="shared" si="16"/>
        <v>0.13212660557430819</v>
      </c>
      <c r="I370" s="10" t="s">
        <v>739</v>
      </c>
      <c r="J370" s="11">
        <v>-9.2971846061498005E-3</v>
      </c>
      <c r="L370" s="12" t="str">
        <f>_xlfn.XLOOKUP(I370,Sheet!$B$2:$B$900,Sheet!$A$2:$A$900)</f>
        <v>TDG</v>
      </c>
      <c r="M370" s="9">
        <f t="shared" si="17"/>
        <v>-9.2971846061498005E-3</v>
      </c>
      <c r="P370" s="15"/>
      <c r="R370" s="10" t="s">
        <v>738</v>
      </c>
      <c r="S370" s="11">
        <v>0.13212660557430819</v>
      </c>
      <c r="V370" s="16"/>
    </row>
    <row r="371" spans="1:22">
      <c r="A371" s="1" t="s">
        <v>740</v>
      </c>
      <c r="B371">
        <v>0.24857755483666269</v>
      </c>
      <c r="C371">
        <v>0.13969974956256401</v>
      </c>
      <c r="D371">
        <v>1.007051212084112</v>
      </c>
      <c r="E371">
        <v>-0.1088778052740987</v>
      </c>
      <c r="F371" s="8">
        <f t="shared" si="15"/>
        <v>-9.2782360778507003E-3</v>
      </c>
      <c r="G371" s="8">
        <f t="shared" si="16"/>
        <v>0.14106631040585721</v>
      </c>
      <c r="I371" s="10" t="s">
        <v>741</v>
      </c>
      <c r="J371" s="11">
        <v>-9.2782360778507003E-3</v>
      </c>
      <c r="L371" s="12" t="str">
        <f>_xlfn.XLOOKUP(I371,Sheet!$B$2:$B$900,Sheet!$A$2:$A$900)</f>
        <v>TDY</v>
      </c>
      <c r="M371" s="9">
        <f t="shared" si="17"/>
        <v>-9.2782360778507003E-3</v>
      </c>
      <c r="P371" s="15"/>
      <c r="R371" s="10" t="s">
        <v>740</v>
      </c>
      <c r="S371" s="11">
        <v>0.14106631040585721</v>
      </c>
      <c r="V371" s="16"/>
    </row>
    <row r="372" spans="1:22">
      <c r="A372" s="1" t="s">
        <v>742</v>
      </c>
      <c r="B372">
        <v>0.31539393942608251</v>
      </c>
      <c r="C372">
        <v>0.54359142731158661</v>
      </c>
      <c r="D372">
        <v>1.278119003807769</v>
      </c>
      <c r="E372">
        <v>0.22819748788550409</v>
      </c>
      <c r="F372" s="8">
        <f t="shared" si="15"/>
        <v>-9.1600574819060993E-3</v>
      </c>
      <c r="G372" s="8">
        <f t="shared" si="16"/>
        <v>0.15161847132480391</v>
      </c>
      <c r="I372" s="10" t="s">
        <v>743</v>
      </c>
      <c r="J372" s="11">
        <v>-9.1600574819060993E-3</v>
      </c>
      <c r="L372" s="12" t="str">
        <f>_xlfn.XLOOKUP(I372,Sheet!$B$2:$B$900,Sheet!$A$2:$A$900)</f>
        <v>TECH</v>
      </c>
      <c r="M372" s="9">
        <f t="shared" si="17"/>
        <v>-9.1600574819060993E-3</v>
      </c>
      <c r="P372" s="15"/>
      <c r="R372" s="10" t="s">
        <v>742</v>
      </c>
      <c r="S372" s="11">
        <v>0.15161847132480391</v>
      </c>
      <c r="V372" s="16"/>
    </row>
    <row r="373" spans="1:22">
      <c r="A373" s="1" t="s">
        <v>744</v>
      </c>
      <c r="B373">
        <v>0.32712703251782699</v>
      </c>
      <c r="C373">
        <v>0.33020424188265862</v>
      </c>
      <c r="D373">
        <v>1.32571905960263</v>
      </c>
      <c r="E373">
        <v>3.077209364831635E-3</v>
      </c>
      <c r="F373" s="8">
        <f t="shared" si="15"/>
        <v>-9.8433029276961004E-3</v>
      </c>
      <c r="G373" s="8">
        <f t="shared" si="16"/>
        <v>4.8965487019615499E-2</v>
      </c>
      <c r="I373" s="10" t="s">
        <v>745</v>
      </c>
      <c r="J373" s="11">
        <v>-9.8433029276961004E-3</v>
      </c>
      <c r="L373" s="12" t="str">
        <f>_xlfn.XLOOKUP(I373,Sheet!$B$2:$B$900,Sheet!$A$2:$A$900)</f>
        <v>TEL</v>
      </c>
      <c r="M373" s="9">
        <f t="shared" si="17"/>
        <v>-9.8433029276961004E-3</v>
      </c>
      <c r="P373" s="15"/>
      <c r="R373" s="10" t="s">
        <v>744</v>
      </c>
      <c r="S373" s="11">
        <v>4.8965487019615499E-2</v>
      </c>
      <c r="V373" s="16"/>
    </row>
    <row r="374" spans="1:22">
      <c r="A374" s="1" t="s">
        <v>746</v>
      </c>
      <c r="B374">
        <v>0.50960866719429498</v>
      </c>
      <c r="C374">
        <v>0.40449845157966519</v>
      </c>
      <c r="D374">
        <v>2.0660298987153758</v>
      </c>
      <c r="E374">
        <v>-0.1051102156146297</v>
      </c>
      <c r="F374" s="8">
        <f t="shared" si="15"/>
        <v>-8.8835700810409E-3</v>
      </c>
      <c r="G374" s="8">
        <f t="shared" si="16"/>
        <v>0.1675824201350006</v>
      </c>
      <c r="I374" s="10" t="s">
        <v>747</v>
      </c>
      <c r="J374" s="11">
        <v>-8.8835700810409E-3</v>
      </c>
      <c r="L374" s="12" t="str">
        <f>_xlfn.XLOOKUP(I374,Sheet!$B$2:$B$900,Sheet!$A$2:$A$900)</f>
        <v>TER</v>
      </c>
      <c r="M374" s="9">
        <f t="shared" si="17"/>
        <v>-8.8835700810409E-3</v>
      </c>
      <c r="P374" s="15"/>
      <c r="R374" s="10" t="s">
        <v>746</v>
      </c>
      <c r="S374" s="11">
        <v>0.1675824201350006</v>
      </c>
      <c r="V374" s="16"/>
    </row>
    <row r="375" spans="1:22">
      <c r="A375" s="1" t="s">
        <v>748</v>
      </c>
      <c r="B375">
        <v>0.28458131712616269</v>
      </c>
      <c r="C375">
        <v>0.27147898735481718</v>
      </c>
      <c r="D375">
        <v>1.153115091438393</v>
      </c>
      <c r="E375">
        <v>-1.3102329771345509E-2</v>
      </c>
      <c r="F375" s="8">
        <f t="shared" si="15"/>
        <v>-1.0333686525048799E-2</v>
      </c>
      <c r="G375" s="8">
        <f t="shared" si="16"/>
        <v>1.4660933222187E-3</v>
      </c>
      <c r="I375" s="10" t="s">
        <v>749</v>
      </c>
      <c r="J375" s="11">
        <v>-1.0333686525048799E-2</v>
      </c>
      <c r="L375" s="12" t="str">
        <f>_xlfn.XLOOKUP(I375,Sheet!$B$2:$B$900,Sheet!$A$2:$A$900)</f>
        <v>TFC</v>
      </c>
      <c r="M375" s="9">
        <f t="shared" si="17"/>
        <v>-1.0333686525048799E-2</v>
      </c>
      <c r="P375" s="15"/>
      <c r="R375" s="10" t="s">
        <v>748</v>
      </c>
      <c r="S375" s="11">
        <v>1.4660933222187E-3</v>
      </c>
      <c r="V375" s="16"/>
    </row>
    <row r="376" spans="1:22">
      <c r="A376" s="1" t="s">
        <v>750</v>
      </c>
      <c r="B376">
        <v>0.23431855569608509</v>
      </c>
      <c r="C376">
        <v>-0.1818210046708568</v>
      </c>
      <c r="D376">
        <v>0.94920379287732781</v>
      </c>
      <c r="E376">
        <v>-0.41613956036694189</v>
      </c>
      <c r="F376" s="8">
        <f t="shared" si="15"/>
        <v>-9.4182384058436007E-3</v>
      </c>
      <c r="G376" s="8">
        <f t="shared" si="16"/>
        <v>0.1079147362771376</v>
      </c>
      <c r="I376" s="10" t="s">
        <v>751</v>
      </c>
      <c r="J376" s="11">
        <v>-9.4182384058436007E-3</v>
      </c>
      <c r="L376" s="12" t="str">
        <f>_xlfn.XLOOKUP(I376,Sheet!$B$2:$B$900,Sheet!$A$2:$A$900)</f>
        <v>TFX</v>
      </c>
      <c r="M376" s="9">
        <f t="shared" si="17"/>
        <v>-9.4182384058436007E-3</v>
      </c>
      <c r="P376" s="15"/>
      <c r="R376" s="10" t="s">
        <v>750</v>
      </c>
      <c r="S376" s="11">
        <v>0.1079147362771376</v>
      </c>
      <c r="V376" s="16"/>
    </row>
    <row r="377" spans="1:22">
      <c r="A377" s="1" t="s">
        <v>752</v>
      </c>
      <c r="B377">
        <v>0.21752713726012379</v>
      </c>
      <c r="C377">
        <v>0.3124541214640244</v>
      </c>
      <c r="D377">
        <v>0.88108258662959149</v>
      </c>
      <c r="E377">
        <v>9.4926984203900583E-2</v>
      </c>
      <c r="F377" s="8">
        <f t="shared" si="15"/>
        <v>-9.2046380095124995E-3</v>
      </c>
      <c r="G377" s="8">
        <f t="shared" si="16"/>
        <v>0.16511663325956319</v>
      </c>
      <c r="I377" s="10" t="s">
        <v>753</v>
      </c>
      <c r="J377" s="11">
        <v>-9.2046380095124995E-3</v>
      </c>
      <c r="L377" s="12" t="str">
        <f>_xlfn.XLOOKUP(I377,Sheet!$B$2:$B$900,Sheet!$A$2:$A$900)</f>
        <v>TGT</v>
      </c>
      <c r="M377" s="9">
        <f t="shared" si="17"/>
        <v>-9.2046380095124995E-3</v>
      </c>
      <c r="P377" s="15"/>
      <c r="R377" s="10" t="s">
        <v>752</v>
      </c>
      <c r="S377" s="11">
        <v>0.16511663325956319</v>
      </c>
      <c r="V377" s="16"/>
    </row>
    <row r="378" spans="1:22">
      <c r="A378" s="1" t="s">
        <v>754</v>
      </c>
      <c r="B378">
        <v>0.25391081788526249</v>
      </c>
      <c r="C378">
        <v>0.152675975956611</v>
      </c>
      <c r="D378">
        <v>1.028687758960285</v>
      </c>
      <c r="E378">
        <v>-0.10123484192865161</v>
      </c>
      <c r="F378" s="8">
        <f t="shared" si="15"/>
        <v>-9.7622072808832994E-3</v>
      </c>
      <c r="G378" s="8">
        <f t="shared" si="16"/>
        <v>0.1049343354730449</v>
      </c>
      <c r="I378" s="10" t="s">
        <v>755</v>
      </c>
      <c r="J378" s="11">
        <v>-9.7622072808832994E-3</v>
      </c>
      <c r="L378" s="12" t="str">
        <f>_xlfn.XLOOKUP(I378,Sheet!$B$2:$B$900,Sheet!$A$2:$A$900)</f>
        <v>TJX</v>
      </c>
      <c r="M378" s="9">
        <f t="shared" si="17"/>
        <v>-9.7622072808832994E-3</v>
      </c>
      <c r="P378" s="15"/>
      <c r="R378" s="10" t="s">
        <v>754</v>
      </c>
      <c r="S378" s="11">
        <v>0.1049343354730449</v>
      </c>
      <c r="V378" s="16"/>
    </row>
    <row r="379" spans="1:22">
      <c r="A379" s="1" t="s">
        <v>756</v>
      </c>
      <c r="B379">
        <v>0.15687665922517829</v>
      </c>
      <c r="C379">
        <v>0.38979925160767359</v>
      </c>
      <c r="D379">
        <v>0.63502929821924914</v>
      </c>
      <c r="E379">
        <v>0.2329225923824953</v>
      </c>
      <c r="F379" s="8">
        <f t="shared" si="15"/>
        <v>-9.1802938964981005E-3</v>
      </c>
      <c r="G379" s="8">
        <f t="shared" si="16"/>
        <v>0.1397074014098896</v>
      </c>
      <c r="I379" s="10" t="s">
        <v>757</v>
      </c>
      <c r="J379" s="11">
        <v>-9.1802938964981005E-3</v>
      </c>
      <c r="L379" s="12" t="str">
        <f>_xlfn.XLOOKUP(I379,Sheet!$B$2:$B$900,Sheet!$A$2:$A$900)</f>
        <v>TMO</v>
      </c>
      <c r="M379" s="9">
        <f t="shared" si="17"/>
        <v>-9.1802938964981005E-3</v>
      </c>
      <c r="P379" s="15"/>
      <c r="R379" s="10" t="s">
        <v>756</v>
      </c>
      <c r="S379" s="11">
        <v>0.1397074014098896</v>
      </c>
      <c r="V379" s="16"/>
    </row>
    <row r="380" spans="1:22">
      <c r="A380" s="1" t="s">
        <v>758</v>
      </c>
      <c r="B380">
        <v>0.21666073598172991</v>
      </c>
      <c r="C380">
        <v>-0.12236453319948939</v>
      </c>
      <c r="D380">
        <v>0.8775676780824746</v>
      </c>
      <c r="E380">
        <v>-0.33902526918121922</v>
      </c>
      <c r="F380" s="8">
        <f t="shared" si="15"/>
        <v>-9.5020066072746996E-3</v>
      </c>
      <c r="G380" s="8">
        <f t="shared" si="16"/>
        <v>0.1205709056779297</v>
      </c>
      <c r="I380" s="10" t="s">
        <v>759</v>
      </c>
      <c r="J380" s="11">
        <v>-9.5020066072746996E-3</v>
      </c>
      <c r="L380" s="12" t="str">
        <f>_xlfn.XLOOKUP(I380,Sheet!$B$2:$B$900,Sheet!$A$2:$A$900)</f>
        <v>TMUS</v>
      </c>
      <c r="M380" s="9">
        <f t="shared" si="17"/>
        <v>-9.5020066072746996E-3</v>
      </c>
      <c r="P380" s="15"/>
      <c r="R380" s="10" t="s">
        <v>758</v>
      </c>
      <c r="S380" s="11">
        <v>0.1205709056779297</v>
      </c>
      <c r="V380" s="16"/>
    </row>
    <row r="381" spans="1:22">
      <c r="A381" s="1" t="s">
        <v>760</v>
      </c>
      <c r="B381">
        <v>0.32630679808946589</v>
      </c>
      <c r="C381">
        <v>0.35404830957509081</v>
      </c>
      <c r="D381">
        <v>1.32239144562654</v>
      </c>
      <c r="E381">
        <v>2.7741511485624929E-2</v>
      </c>
      <c r="F381" s="8">
        <f t="shared" si="15"/>
        <v>-1.0374301753612401E-2</v>
      </c>
      <c r="G381" s="8">
        <f t="shared" si="16"/>
        <v>-0.43319507587724149</v>
      </c>
      <c r="I381" s="10" t="s">
        <v>761</v>
      </c>
      <c r="J381" s="11">
        <v>-1.0374301753612401E-2</v>
      </c>
      <c r="L381" s="12" t="str">
        <f>_xlfn.XLOOKUP(I381,Sheet!$B$2:$B$900,Sheet!$A$2:$A$900)</f>
        <v>TPR</v>
      </c>
      <c r="M381" s="9">
        <f t="shared" si="17"/>
        <v>-1.0374301753612401E-2</v>
      </c>
      <c r="P381" s="15"/>
      <c r="R381" s="10" t="s">
        <v>760</v>
      </c>
      <c r="S381" s="11">
        <v>-0.43319507587724149</v>
      </c>
      <c r="V381" s="16"/>
    </row>
    <row r="382" spans="1:22">
      <c r="A382" s="1" t="s">
        <v>762</v>
      </c>
      <c r="B382">
        <v>0.38641940553646281</v>
      </c>
      <c r="C382">
        <v>0.30880563431661928</v>
      </c>
      <c r="D382">
        <v>1.566262643619925</v>
      </c>
      <c r="E382">
        <v>-7.7613771219843419E-2</v>
      </c>
      <c r="F382" s="8">
        <f t="shared" si="15"/>
        <v>-9.6335351632486008E-3</v>
      </c>
      <c r="G382" s="8">
        <f t="shared" si="16"/>
        <v>6.9609611919521502E-2</v>
      </c>
      <c r="I382" s="10" t="s">
        <v>763</v>
      </c>
      <c r="J382" s="11">
        <v>-9.6335351632486008E-3</v>
      </c>
      <c r="L382" s="12" t="str">
        <f>_xlfn.XLOOKUP(I382,Sheet!$B$2:$B$900,Sheet!$A$2:$A$900)</f>
        <v>TRMB</v>
      </c>
      <c r="M382" s="9">
        <f t="shared" si="17"/>
        <v>-9.6335351632486008E-3</v>
      </c>
      <c r="P382" s="15"/>
      <c r="R382" s="10" t="s">
        <v>762</v>
      </c>
      <c r="S382" s="11">
        <v>6.9609611919521502E-2</v>
      </c>
      <c r="V382" s="16"/>
    </row>
    <row r="383" spans="1:22">
      <c r="A383" s="1" t="s">
        <v>764</v>
      </c>
      <c r="B383">
        <v>0.34372344136824939</v>
      </c>
      <c r="C383">
        <v>0.33126288124962411</v>
      </c>
      <c r="D383">
        <v>1.3930491302921979</v>
      </c>
      <c r="E383">
        <v>-1.2460560118625339E-2</v>
      </c>
      <c r="F383" s="8">
        <f t="shared" si="15"/>
        <v>-9.7254891742515996E-3</v>
      </c>
      <c r="G383" s="8">
        <f t="shared" si="16"/>
        <v>0.10998694436465099</v>
      </c>
      <c r="I383" s="10" t="s">
        <v>765</v>
      </c>
      <c r="J383" s="11">
        <v>-9.7254891742515996E-3</v>
      </c>
      <c r="L383" s="12" t="str">
        <f>_xlfn.XLOOKUP(I383,Sheet!$B$2:$B$900,Sheet!$A$2:$A$900)</f>
        <v>TROW</v>
      </c>
      <c r="M383" s="9">
        <f t="shared" si="17"/>
        <v>-9.7254891742515996E-3</v>
      </c>
      <c r="P383" s="15"/>
      <c r="R383" s="10" t="s">
        <v>764</v>
      </c>
      <c r="S383" s="11">
        <v>0.10998694436465099</v>
      </c>
      <c r="V383" s="16"/>
    </row>
    <row r="384" spans="1:22">
      <c r="A384" s="1" t="s">
        <v>766</v>
      </c>
      <c r="B384">
        <v>0.212641393705055</v>
      </c>
      <c r="C384">
        <v>0.1543073848671194</v>
      </c>
      <c r="D384">
        <v>0.8612615842730782</v>
      </c>
      <c r="E384">
        <v>-5.8334008837935658E-2</v>
      </c>
      <c r="F384" s="8">
        <f t="shared" si="15"/>
        <v>-1.01582025319902E-2</v>
      </c>
      <c r="G384" s="8">
        <f t="shared" si="16"/>
        <v>1.4128188702200201E-2</v>
      </c>
      <c r="I384" s="10" t="s">
        <v>767</v>
      </c>
      <c r="J384" s="11">
        <v>-1.01582025319902E-2</v>
      </c>
      <c r="L384" s="12" t="str">
        <f>_xlfn.XLOOKUP(I384,Sheet!$B$2:$B$900,Sheet!$A$2:$A$900)</f>
        <v>TRV</v>
      </c>
      <c r="M384" s="9">
        <f t="shared" si="17"/>
        <v>-1.01582025319902E-2</v>
      </c>
      <c r="P384" s="15"/>
      <c r="R384" s="10" t="s">
        <v>766</v>
      </c>
      <c r="S384" s="11">
        <v>1.4128188702200201E-2</v>
      </c>
      <c r="V384" s="16"/>
    </row>
    <row r="385" spans="1:22">
      <c r="A385" s="1" t="s">
        <v>768</v>
      </c>
      <c r="B385">
        <v>0.19654584534621389</v>
      </c>
      <c r="C385">
        <v>0.57246903211330447</v>
      </c>
      <c r="D385">
        <v>0.79596345751835296</v>
      </c>
      <c r="E385">
        <v>0.37592318676709058</v>
      </c>
      <c r="F385" s="8">
        <f t="shared" si="15"/>
        <v>-9.5840233346310994E-3</v>
      </c>
      <c r="G385" s="8">
        <f t="shared" si="16"/>
        <v>0.1405538450823344</v>
      </c>
      <c r="I385" s="10" t="s">
        <v>769</v>
      </c>
      <c r="J385" s="11">
        <v>-9.5840233346310994E-3</v>
      </c>
      <c r="L385" s="12" t="str">
        <f>_xlfn.XLOOKUP(I385,Sheet!$B$2:$B$900,Sheet!$A$2:$A$900)</f>
        <v>TSCO</v>
      </c>
      <c r="M385" s="9">
        <f t="shared" si="17"/>
        <v>-9.5840233346310994E-3</v>
      </c>
      <c r="P385" s="15"/>
      <c r="R385" s="10" t="s">
        <v>768</v>
      </c>
      <c r="S385" s="11">
        <v>0.1405538450823344</v>
      </c>
      <c r="V385" s="16"/>
    </row>
    <row r="386" spans="1:22">
      <c r="A386" s="1" t="s">
        <v>770</v>
      </c>
      <c r="B386">
        <v>8.3865601735796436E-2</v>
      </c>
      <c r="C386">
        <v>0.34705202781734318</v>
      </c>
      <c r="D386">
        <v>0.33883030082259041</v>
      </c>
      <c r="E386">
        <v>0.2631864260815468</v>
      </c>
      <c r="F386" s="8">
        <f t="shared" ref="F386:F433" si="18">_xlfn.XLOOKUP(A386,$L$2:$L$900,$M$2:$M$900)</f>
        <v>-1.0112780012911E-2</v>
      </c>
      <c r="G386" s="8">
        <f t="shared" ref="G386:G433" si="19">_xlfn.XLOOKUP(A386,$R$2:$R$900,$S$2:$S$900)</f>
        <v>2.72391494203158E-2</v>
      </c>
      <c r="I386" s="10" t="s">
        <v>771</v>
      </c>
      <c r="J386" s="11">
        <v>-1.0112780012911E-2</v>
      </c>
      <c r="L386" s="12" t="str">
        <f>_xlfn.XLOOKUP(I386,Sheet!$B$2:$B$900,Sheet!$A$2:$A$900)</f>
        <v>TSN</v>
      </c>
      <c r="M386" s="9">
        <f t="shared" ref="M386:M433" si="20">J386</f>
        <v>-1.0112780012911E-2</v>
      </c>
      <c r="P386" s="15"/>
      <c r="R386" s="10" t="s">
        <v>770</v>
      </c>
      <c r="S386" s="11">
        <v>2.72391494203158E-2</v>
      </c>
      <c r="V386" s="16"/>
    </row>
    <row r="387" spans="1:22">
      <c r="A387" s="1" t="s">
        <v>772</v>
      </c>
      <c r="B387">
        <v>0.25621571733563742</v>
      </c>
      <c r="C387">
        <v>0.37106487437894059</v>
      </c>
      <c r="D387">
        <v>1.038038519376272</v>
      </c>
      <c r="E387">
        <v>0.1148491570433033</v>
      </c>
      <c r="F387" s="8">
        <f t="shared" si="18"/>
        <v>-9.4311787007281996E-3</v>
      </c>
      <c r="G387" s="8">
        <f t="shared" si="19"/>
        <v>0.1288136269428202</v>
      </c>
      <c r="I387" s="10" t="s">
        <v>773</v>
      </c>
      <c r="J387" s="11">
        <v>-9.4311787007281996E-3</v>
      </c>
      <c r="L387" s="12" t="str">
        <f>_xlfn.XLOOKUP(I387,Sheet!$B$2:$B$900,Sheet!$A$2:$A$900)</f>
        <v>TT</v>
      </c>
      <c r="M387" s="9">
        <f t="shared" si="20"/>
        <v>-9.4311787007281996E-3</v>
      </c>
      <c r="P387" s="15"/>
      <c r="R387" s="10" t="s">
        <v>772</v>
      </c>
      <c r="S387" s="11">
        <v>0.1288136269428202</v>
      </c>
      <c r="V387" s="16"/>
    </row>
    <row r="388" spans="1:22">
      <c r="A388" s="1" t="s">
        <v>774</v>
      </c>
      <c r="B388">
        <v>0.174082302062119</v>
      </c>
      <c r="C388">
        <v>-0.1129882300023968</v>
      </c>
      <c r="D388">
        <v>0.7048309739258094</v>
      </c>
      <c r="E388">
        <v>-0.28707053206451583</v>
      </c>
      <c r="F388" s="8">
        <f t="shared" si="18"/>
        <v>-8.7836816416808003E-3</v>
      </c>
      <c r="G388" s="8">
        <f t="shared" si="19"/>
        <v>0.12072514591024409</v>
      </c>
      <c r="I388" s="10" t="s">
        <v>775</v>
      </c>
      <c r="J388" s="11">
        <v>-8.7836816416808003E-3</v>
      </c>
      <c r="L388" s="12" t="str">
        <f>_xlfn.XLOOKUP(I388,Sheet!$B$2:$B$900,Sheet!$A$2:$A$900)</f>
        <v>TTWO</v>
      </c>
      <c r="M388" s="9">
        <f t="shared" si="20"/>
        <v>-8.7836816416808003E-3</v>
      </c>
      <c r="P388" s="15"/>
      <c r="R388" s="10" t="s">
        <v>774</v>
      </c>
      <c r="S388" s="11">
        <v>0.12072514591024409</v>
      </c>
      <c r="V388" s="16"/>
    </row>
    <row r="389" spans="1:22">
      <c r="A389" s="1" t="s">
        <v>776</v>
      </c>
      <c r="B389">
        <v>0.36156664649969628</v>
      </c>
      <c r="C389">
        <v>0.19697403707363181</v>
      </c>
      <c r="D389">
        <v>1.4654373362984749</v>
      </c>
      <c r="E389">
        <v>-0.16459260942606449</v>
      </c>
      <c r="F389" s="8">
        <f t="shared" si="18"/>
        <v>-9.5957905407817005E-3</v>
      </c>
      <c r="G389" s="8">
        <f t="shared" si="19"/>
        <v>0.1140918497784552</v>
      </c>
      <c r="I389" s="10" t="s">
        <v>777</v>
      </c>
      <c r="J389" s="11">
        <v>-9.5957905407817005E-3</v>
      </c>
      <c r="L389" s="12" t="str">
        <f>_xlfn.XLOOKUP(I389,Sheet!$B$2:$B$900,Sheet!$A$2:$A$900)</f>
        <v>TXN</v>
      </c>
      <c r="M389" s="9">
        <f t="shared" si="20"/>
        <v>-9.5957905407817005E-3</v>
      </c>
      <c r="P389" s="15"/>
      <c r="R389" s="10" t="s">
        <v>776</v>
      </c>
      <c r="S389" s="11">
        <v>0.1140918497784552</v>
      </c>
      <c r="V389" s="16"/>
    </row>
    <row r="390" spans="1:22">
      <c r="A390" s="1" t="s">
        <v>778</v>
      </c>
      <c r="B390">
        <v>0.35983001764331779</v>
      </c>
      <c r="C390">
        <v>0.51222361276620221</v>
      </c>
      <c r="D390">
        <v>1.4583919962664631</v>
      </c>
      <c r="E390">
        <v>0.15239359512288439</v>
      </c>
      <c r="F390" s="8">
        <f t="shared" si="18"/>
        <v>-1.04933163964428E-2</v>
      </c>
      <c r="G390" s="8">
        <f t="shared" si="19"/>
        <v>-0.1218952987934431</v>
      </c>
      <c r="I390" s="10" t="s">
        <v>779</v>
      </c>
      <c r="J390" s="11">
        <v>-1.04933163964428E-2</v>
      </c>
      <c r="L390" s="12" t="str">
        <f>_xlfn.XLOOKUP(I390,Sheet!$B$2:$B$900,Sheet!$A$2:$A$900)</f>
        <v>TXT</v>
      </c>
      <c r="M390" s="9">
        <f t="shared" si="20"/>
        <v>-1.04933163964428E-2</v>
      </c>
      <c r="P390" s="15"/>
      <c r="R390" s="10" t="s">
        <v>778</v>
      </c>
      <c r="S390" s="11">
        <v>-0.1218952987934431</v>
      </c>
      <c r="V390" s="16"/>
    </row>
    <row r="391" spans="1:22">
      <c r="A391" s="1" t="s">
        <v>780</v>
      </c>
      <c r="B391">
        <v>0.28643077347097889</v>
      </c>
      <c r="C391">
        <v>0.2489652403603978</v>
      </c>
      <c r="D391">
        <v>1.160618161985524</v>
      </c>
      <c r="E391">
        <v>-3.7465533110581123E-2</v>
      </c>
      <c r="F391" s="8">
        <f t="shared" si="18"/>
        <v>-9.1961668288824995E-3</v>
      </c>
      <c r="G391" s="8">
        <f t="shared" si="19"/>
        <v>0.1323415478339475</v>
      </c>
      <c r="I391" s="10" t="s">
        <v>781</v>
      </c>
      <c r="J391" s="11">
        <v>-9.1961668288824995E-3</v>
      </c>
      <c r="L391" s="12" t="str">
        <f>_xlfn.XLOOKUP(I391,Sheet!$B$2:$B$900,Sheet!$A$2:$A$900)</f>
        <v>TYL</v>
      </c>
      <c r="M391" s="9">
        <f t="shared" si="20"/>
        <v>-9.1961668288824995E-3</v>
      </c>
      <c r="P391" s="15"/>
      <c r="R391" s="10" t="s">
        <v>780</v>
      </c>
      <c r="S391" s="11">
        <v>0.1323415478339475</v>
      </c>
      <c r="V391" s="16"/>
    </row>
    <row r="392" spans="1:22">
      <c r="A392" s="1" t="s">
        <v>782</v>
      </c>
      <c r="B392">
        <v>0.35930770903415021</v>
      </c>
      <c r="C392">
        <v>0.11287032761151319</v>
      </c>
      <c r="D392">
        <v>1.456273039334637</v>
      </c>
      <c r="E392">
        <v>-0.24643738142263699</v>
      </c>
      <c r="F392" s="8">
        <f t="shared" si="18"/>
        <v>-1.0695690408081E-2</v>
      </c>
      <c r="G392" s="8">
        <f t="shared" si="19"/>
        <v>-0.12808686445148759</v>
      </c>
      <c r="I392" s="10" t="s">
        <v>783</v>
      </c>
      <c r="J392" s="11">
        <v>-1.0695690408081E-2</v>
      </c>
      <c r="L392" s="12" t="str">
        <f>_xlfn.XLOOKUP(I392,Sheet!$B$2:$B$900,Sheet!$A$2:$A$900)</f>
        <v>UAL</v>
      </c>
      <c r="M392" s="9">
        <f t="shared" si="20"/>
        <v>-1.0695690408081E-2</v>
      </c>
      <c r="P392" s="15"/>
      <c r="R392" s="10" t="s">
        <v>782</v>
      </c>
      <c r="S392" s="11">
        <v>-0.12808686445148759</v>
      </c>
      <c r="V392" s="16"/>
    </row>
    <row r="393" spans="1:22">
      <c r="A393" s="1" t="s">
        <v>784</v>
      </c>
      <c r="B393">
        <v>0.18539518118053461</v>
      </c>
      <c r="C393">
        <v>0.49880815924558558</v>
      </c>
      <c r="D393">
        <v>0.75072626112982799</v>
      </c>
      <c r="E393">
        <v>0.31341297806505097</v>
      </c>
      <c r="F393" s="8">
        <f t="shared" si="18"/>
        <v>-1.01388968938292E-2</v>
      </c>
      <c r="G393" s="8">
        <f t="shared" si="19"/>
        <v>4.8865688232616097E-2</v>
      </c>
      <c r="I393" s="10" t="s">
        <v>785</v>
      </c>
      <c r="J393" s="11">
        <v>-1.01388968938292E-2</v>
      </c>
      <c r="L393" s="12" t="str">
        <f>_xlfn.XLOOKUP(I393,Sheet!$B$2:$B$900,Sheet!$A$2:$A$900)</f>
        <v>UDR</v>
      </c>
      <c r="M393" s="9">
        <f t="shared" si="20"/>
        <v>-1.01388968938292E-2</v>
      </c>
      <c r="P393" s="15"/>
      <c r="R393" s="10" t="s">
        <v>784</v>
      </c>
      <c r="S393" s="11">
        <v>4.8865688232616097E-2</v>
      </c>
      <c r="V393" s="16"/>
    </row>
    <row r="394" spans="1:22">
      <c r="A394" s="1" t="s">
        <v>786</v>
      </c>
      <c r="B394">
        <v>0.2306502052707691</v>
      </c>
      <c r="C394">
        <v>-1.894720548906248E-2</v>
      </c>
      <c r="D394">
        <v>0.93432164001662954</v>
      </c>
      <c r="E394">
        <v>-0.24959741075983161</v>
      </c>
      <c r="F394" s="8">
        <f t="shared" si="18"/>
        <v>-1.0116665076442899E-2</v>
      </c>
      <c r="G394" s="8">
        <f t="shared" si="19"/>
        <v>1.5786294716416301E-2</v>
      </c>
      <c r="I394" s="10" t="s">
        <v>787</v>
      </c>
      <c r="J394" s="11">
        <v>-1.0116665076442899E-2</v>
      </c>
      <c r="L394" s="12" t="str">
        <f>_xlfn.XLOOKUP(I394,Sheet!$B$2:$B$900,Sheet!$A$2:$A$900)</f>
        <v>UHS</v>
      </c>
      <c r="M394" s="9">
        <f t="shared" si="20"/>
        <v>-1.0116665076442899E-2</v>
      </c>
      <c r="P394" s="15"/>
      <c r="R394" s="10" t="s">
        <v>786</v>
      </c>
      <c r="S394" s="11">
        <v>1.5786294716416301E-2</v>
      </c>
      <c r="V394" s="16"/>
    </row>
    <row r="395" spans="1:22">
      <c r="A395" s="1" t="s">
        <v>788</v>
      </c>
      <c r="B395">
        <v>0.29590378371409859</v>
      </c>
      <c r="C395">
        <v>0.41315280392172898</v>
      </c>
      <c r="D395">
        <v>1.19904927410506</v>
      </c>
      <c r="E395">
        <v>0.11724902020763039</v>
      </c>
      <c r="F395" s="8">
        <f t="shared" si="18"/>
        <v>-1.0166631331033999E-2</v>
      </c>
      <c r="G395" s="8">
        <f t="shared" si="19"/>
        <v>-1.0203112248667399E-2</v>
      </c>
      <c r="I395" s="10" t="s">
        <v>789</v>
      </c>
      <c r="J395" s="11">
        <v>-1.0166631331033999E-2</v>
      </c>
      <c r="L395" s="12" t="str">
        <f>_xlfn.XLOOKUP(I395,Sheet!$B$2:$B$900,Sheet!$A$2:$A$900)</f>
        <v>ULTA</v>
      </c>
      <c r="M395" s="9">
        <f t="shared" si="20"/>
        <v>-1.0166631331033999E-2</v>
      </c>
      <c r="P395" s="15"/>
      <c r="R395" s="10" t="s">
        <v>788</v>
      </c>
      <c r="S395" s="11">
        <v>-1.0203112248667399E-2</v>
      </c>
      <c r="V395" s="16"/>
    </row>
    <row r="396" spans="1:22">
      <c r="A396" s="1" t="s">
        <v>790</v>
      </c>
      <c r="B396">
        <v>0.1611313995886047</v>
      </c>
      <c r="C396">
        <v>0.39139705111518552</v>
      </c>
      <c r="D396">
        <v>0.65229037993982675</v>
      </c>
      <c r="E396">
        <v>0.23026565152658079</v>
      </c>
      <c r="F396" s="8">
        <f t="shared" si="18"/>
        <v>-9.6116210685207992E-3</v>
      </c>
      <c r="G396" s="8">
        <f t="shared" si="19"/>
        <v>0.1028250452270363</v>
      </c>
      <c r="I396" s="10" t="s">
        <v>791</v>
      </c>
      <c r="J396" s="11">
        <v>-9.6116210685207992E-3</v>
      </c>
      <c r="L396" s="12" t="str">
        <f>_xlfn.XLOOKUP(I396,Sheet!$B$2:$B$900,Sheet!$A$2:$A$900)</f>
        <v>UNH</v>
      </c>
      <c r="M396" s="9">
        <f t="shared" si="20"/>
        <v>-9.6116210685207992E-3</v>
      </c>
      <c r="P396" s="15"/>
      <c r="R396" s="10" t="s">
        <v>790</v>
      </c>
      <c r="S396" s="11">
        <v>0.1028250452270363</v>
      </c>
      <c r="V396" s="16"/>
    </row>
    <row r="397" spans="1:22">
      <c r="A397" s="1" t="s">
        <v>792</v>
      </c>
      <c r="B397">
        <v>0.22883608643723899</v>
      </c>
      <c r="C397">
        <v>0.23065184433851449</v>
      </c>
      <c r="D397">
        <v>0.92696193043115793</v>
      </c>
      <c r="E397">
        <v>1.815757901275528E-3</v>
      </c>
      <c r="F397" s="8">
        <f t="shared" si="18"/>
        <v>-9.6605611385985005E-3</v>
      </c>
      <c r="G397" s="8">
        <f t="shared" si="19"/>
        <v>0.1129825212689255</v>
      </c>
      <c r="I397" s="10" t="s">
        <v>793</v>
      </c>
      <c r="J397" s="11">
        <v>-9.6605611385985005E-3</v>
      </c>
      <c r="L397" s="12" t="str">
        <f>_xlfn.XLOOKUP(I397,Sheet!$B$2:$B$900,Sheet!$A$2:$A$900)</f>
        <v>UNP</v>
      </c>
      <c r="M397" s="9">
        <f t="shared" si="20"/>
        <v>-9.6605611385985005E-3</v>
      </c>
      <c r="P397" s="15"/>
      <c r="R397" s="10" t="s">
        <v>792</v>
      </c>
      <c r="S397" s="11">
        <v>0.1129825212689255</v>
      </c>
      <c r="V397" s="16"/>
    </row>
    <row r="398" spans="1:22">
      <c r="A398" s="1" t="s">
        <v>794</v>
      </c>
      <c r="B398">
        <v>0.19148522203330301</v>
      </c>
      <c r="C398">
        <v>0.29247723909631962</v>
      </c>
      <c r="D398">
        <v>0.77543298442248854</v>
      </c>
      <c r="E398">
        <v>0.1009920170630166</v>
      </c>
      <c r="F398" s="8">
        <f t="shared" si="18"/>
        <v>-9.8410910346171006E-3</v>
      </c>
      <c r="G398" s="8">
        <f t="shared" si="19"/>
        <v>7.1802048654666897E-2</v>
      </c>
      <c r="I398" s="10" t="s">
        <v>795</v>
      </c>
      <c r="J398" s="11">
        <v>-9.8410910346171006E-3</v>
      </c>
      <c r="L398" s="12" t="str">
        <f>_xlfn.XLOOKUP(I398,Sheet!$B$2:$B$900,Sheet!$A$2:$A$900)</f>
        <v>UPS</v>
      </c>
      <c r="M398" s="9">
        <f t="shared" si="20"/>
        <v>-9.8410910346171006E-3</v>
      </c>
      <c r="P398" s="15"/>
      <c r="R398" s="10" t="s">
        <v>794</v>
      </c>
      <c r="S398" s="11">
        <v>7.1802048654666897E-2</v>
      </c>
      <c r="V398" s="16"/>
    </row>
    <row r="399" spans="1:22">
      <c r="A399" s="1" t="s">
        <v>796</v>
      </c>
      <c r="B399">
        <v>0.39151127041521377</v>
      </c>
      <c r="C399">
        <v>0.42373192708739399</v>
      </c>
      <c r="D399">
        <v>1.586919860811782</v>
      </c>
      <c r="E399">
        <v>3.222065667218027E-2</v>
      </c>
      <c r="F399" s="8">
        <f t="shared" si="18"/>
        <v>-9.7498897450898001E-3</v>
      </c>
      <c r="G399" s="8">
        <f t="shared" si="19"/>
        <v>5.0791366362900998E-2</v>
      </c>
      <c r="I399" s="10" t="s">
        <v>797</v>
      </c>
      <c r="J399" s="11">
        <v>-9.7498897450898001E-3</v>
      </c>
      <c r="L399" s="12" t="str">
        <f>_xlfn.XLOOKUP(I399,Sheet!$B$2:$B$900,Sheet!$A$2:$A$900)</f>
        <v>URI</v>
      </c>
      <c r="M399" s="9">
        <f t="shared" si="20"/>
        <v>-9.7498897450898001E-3</v>
      </c>
      <c r="P399" s="15"/>
      <c r="R399" s="10" t="s">
        <v>796</v>
      </c>
      <c r="S399" s="11">
        <v>5.0791366362900998E-2</v>
      </c>
      <c r="V399" s="16"/>
    </row>
    <row r="400" spans="1:22">
      <c r="A400" s="1" t="s">
        <v>798</v>
      </c>
      <c r="B400">
        <v>0.228524419230241</v>
      </c>
      <c r="C400">
        <v>0.2525507815272845</v>
      </c>
      <c r="D400">
        <v>0.92569752586822374</v>
      </c>
      <c r="E400">
        <v>2.4026362297043521E-2</v>
      </c>
      <c r="F400" s="8">
        <f t="shared" si="18"/>
        <v>-1.04552772709504E-2</v>
      </c>
      <c r="G400" s="8">
        <f t="shared" si="19"/>
        <v>-4.2367242885044697E-2</v>
      </c>
      <c r="I400" s="10" t="s">
        <v>799</v>
      </c>
      <c r="J400" s="11">
        <v>-1.04552772709504E-2</v>
      </c>
      <c r="L400" s="12" t="str">
        <f>_xlfn.XLOOKUP(I400,Sheet!$B$2:$B$900,Sheet!$A$2:$A$900)</f>
        <v>USB</v>
      </c>
      <c r="M400" s="9">
        <f t="shared" si="20"/>
        <v>-1.04552772709504E-2</v>
      </c>
      <c r="P400" s="15"/>
      <c r="R400" s="10" t="s">
        <v>798</v>
      </c>
      <c r="S400" s="11">
        <v>-4.2367242885044697E-2</v>
      </c>
      <c r="V400" s="16"/>
    </row>
    <row r="401" spans="1:22">
      <c r="A401" s="1" t="s">
        <v>800</v>
      </c>
      <c r="B401">
        <v>0.26338244772757052</v>
      </c>
      <c r="C401">
        <v>2.6018807624985651E-2</v>
      </c>
      <c r="D401">
        <v>1.067113270923481</v>
      </c>
      <c r="E401">
        <v>-0.23736364010258479</v>
      </c>
      <c r="F401" s="8">
        <f t="shared" si="18"/>
        <v>-9.4935077102974996E-3</v>
      </c>
      <c r="G401" s="8">
        <f t="shared" si="19"/>
        <v>0.1340414217878369</v>
      </c>
      <c r="I401" s="10" t="s">
        <v>801</v>
      </c>
      <c r="J401" s="11">
        <v>-9.4935077102974996E-3</v>
      </c>
      <c r="L401" s="12" t="str">
        <f>_xlfn.XLOOKUP(I401,Sheet!$B$2:$B$900,Sheet!$A$2:$A$900)</f>
        <v>V</v>
      </c>
      <c r="M401" s="9">
        <f t="shared" si="20"/>
        <v>-9.4935077102974996E-3</v>
      </c>
      <c r="P401" s="15"/>
      <c r="R401" s="10" t="s">
        <v>800</v>
      </c>
      <c r="S401" s="11">
        <v>0.1340414217878369</v>
      </c>
      <c r="V401" s="16"/>
    </row>
    <row r="402" spans="1:22">
      <c r="A402" s="1" t="s">
        <v>802</v>
      </c>
      <c r="B402">
        <v>0.27895619645556208</v>
      </c>
      <c r="C402">
        <v>-8.4345669200492912E-2</v>
      </c>
      <c r="D402">
        <v>1.130294505623574</v>
      </c>
      <c r="E402">
        <v>-0.36330186565605499</v>
      </c>
      <c r="F402" s="8">
        <f t="shared" si="18"/>
        <v>-9.7949360524380007E-3</v>
      </c>
      <c r="G402" s="8">
        <f t="shared" si="19"/>
        <v>7.5089314779951399E-2</v>
      </c>
      <c r="I402" s="10" t="s">
        <v>803</v>
      </c>
      <c r="J402" s="11">
        <v>-9.7949360524380007E-3</v>
      </c>
      <c r="L402" s="12" t="str">
        <f>_xlfn.XLOOKUP(I402,Sheet!$B$2:$B$900,Sheet!$A$2:$A$900)</f>
        <v>VFC</v>
      </c>
      <c r="M402" s="9">
        <f t="shared" si="20"/>
        <v>-9.7949360524380007E-3</v>
      </c>
      <c r="P402" s="15"/>
      <c r="R402" s="10" t="s">
        <v>802</v>
      </c>
      <c r="S402" s="11">
        <v>7.5089314779951399E-2</v>
      </c>
      <c r="V402" s="16"/>
    </row>
    <row r="403" spans="1:22">
      <c r="A403" s="1" t="s">
        <v>804</v>
      </c>
      <c r="B403">
        <v>0.26521706721483229</v>
      </c>
      <c r="C403">
        <v>0.40858653265022787</v>
      </c>
      <c r="D403">
        <v>1.074556149734138</v>
      </c>
      <c r="E403">
        <v>0.14336946543539561</v>
      </c>
      <c r="F403" s="8">
        <f t="shared" si="18"/>
        <v>-1.0452538146066601E-2</v>
      </c>
      <c r="G403" s="8">
        <f t="shared" si="19"/>
        <v>-3.43002623018583E-2</v>
      </c>
      <c r="I403" s="10" t="s">
        <v>805</v>
      </c>
      <c r="J403" s="11">
        <v>-1.0452538146066601E-2</v>
      </c>
      <c r="L403" s="12" t="str">
        <f>_xlfn.XLOOKUP(I403,Sheet!$B$2:$B$900,Sheet!$A$2:$A$900)</f>
        <v>VLO</v>
      </c>
      <c r="M403" s="9">
        <f t="shared" si="20"/>
        <v>-1.0452538146066601E-2</v>
      </c>
      <c r="P403" s="15"/>
      <c r="R403" s="10" t="s">
        <v>804</v>
      </c>
      <c r="S403" s="11">
        <v>-3.43002623018583E-2</v>
      </c>
      <c r="V403" s="16"/>
    </row>
    <row r="404" spans="1:22">
      <c r="A404" s="1" t="s">
        <v>806</v>
      </c>
      <c r="B404">
        <v>0.23372996126317649</v>
      </c>
      <c r="C404">
        <v>0.37956142623497618</v>
      </c>
      <c r="D404">
        <v>0.94681592058926867</v>
      </c>
      <c r="E404">
        <v>0.14583146497179969</v>
      </c>
      <c r="F404" s="8">
        <f t="shared" si="18"/>
        <v>-1.00770346028792E-2</v>
      </c>
      <c r="G404" s="8">
        <f t="shared" si="19"/>
        <v>2.9304847661259601E-2</v>
      </c>
      <c r="I404" s="10" t="s">
        <v>807</v>
      </c>
      <c r="J404" s="11">
        <v>-1.00770346028792E-2</v>
      </c>
      <c r="L404" s="12" t="str">
        <f>_xlfn.XLOOKUP(I404,Sheet!$B$2:$B$900,Sheet!$A$2:$A$900)</f>
        <v>VMC</v>
      </c>
      <c r="M404" s="9">
        <f t="shared" si="20"/>
        <v>-1.00770346028792E-2</v>
      </c>
      <c r="P404" s="15"/>
      <c r="R404" s="10" t="s">
        <v>806</v>
      </c>
      <c r="S404" s="11">
        <v>2.9304847661259601E-2</v>
      </c>
      <c r="V404" s="16"/>
    </row>
    <row r="405" spans="1:22">
      <c r="A405" s="1" t="s">
        <v>808</v>
      </c>
      <c r="B405">
        <v>0.1933221202845484</v>
      </c>
      <c r="C405">
        <v>0.17995984524749811</v>
      </c>
      <c r="D405">
        <v>0.78288510796442878</v>
      </c>
      <c r="E405">
        <v>-1.336227503705034E-2</v>
      </c>
      <c r="F405" s="8">
        <f t="shared" si="18"/>
        <v>-9.4064998437844993E-3</v>
      </c>
      <c r="G405" s="8">
        <f t="shared" si="19"/>
        <v>0.13714601989977571</v>
      </c>
      <c r="I405" s="10" t="s">
        <v>809</v>
      </c>
      <c r="J405" s="11">
        <v>-9.4064998437844993E-3</v>
      </c>
      <c r="L405" s="12" t="str">
        <f>_xlfn.XLOOKUP(I405,Sheet!$B$2:$B$900,Sheet!$A$2:$A$900)</f>
        <v>VRSN</v>
      </c>
      <c r="M405" s="9">
        <f t="shared" si="20"/>
        <v>-9.4064998437844993E-3</v>
      </c>
      <c r="P405" s="15"/>
      <c r="R405" s="10" t="s">
        <v>808</v>
      </c>
      <c r="S405" s="11">
        <v>0.13714601989977571</v>
      </c>
      <c r="V405" s="16"/>
    </row>
    <row r="406" spans="1:22">
      <c r="A406" s="1" t="s">
        <v>810</v>
      </c>
      <c r="B406">
        <v>0.1177765884849622</v>
      </c>
      <c r="C406">
        <v>-3.9154363914697288E-2</v>
      </c>
      <c r="D406">
        <v>0.4764039865248561</v>
      </c>
      <c r="E406">
        <v>-0.1569309523996594</v>
      </c>
      <c r="F406" s="8">
        <f t="shared" si="18"/>
        <v>-9.1454970342805999E-3</v>
      </c>
      <c r="G406" s="8">
        <f t="shared" si="19"/>
        <v>0.12658880392793889</v>
      </c>
      <c r="I406" s="10" t="s">
        <v>811</v>
      </c>
      <c r="J406" s="11">
        <v>-9.1454970342805999E-3</v>
      </c>
      <c r="L406" s="12" t="str">
        <f>_xlfn.XLOOKUP(I406,Sheet!$B$2:$B$900,Sheet!$A$2:$A$900)</f>
        <v>VRTX</v>
      </c>
      <c r="M406" s="9">
        <f t="shared" si="20"/>
        <v>-9.1454970342805999E-3</v>
      </c>
      <c r="P406" s="15"/>
      <c r="R406" s="10" t="s">
        <v>810</v>
      </c>
      <c r="S406" s="11">
        <v>0.12658880392793889</v>
      </c>
      <c r="V406" s="16"/>
    </row>
    <row r="407" spans="1:22">
      <c r="A407" s="1" t="s">
        <v>812</v>
      </c>
      <c r="B407">
        <v>0.19729429830518119</v>
      </c>
      <c r="C407">
        <v>0.10678699329896101</v>
      </c>
      <c r="D407">
        <v>0.79899986082037233</v>
      </c>
      <c r="E407">
        <v>-9.0507305006220173E-2</v>
      </c>
      <c r="F407" s="8">
        <f t="shared" si="18"/>
        <v>-1.0285681735083501E-2</v>
      </c>
      <c r="G407" s="8">
        <f t="shared" si="19"/>
        <v>-4.6889929172954703E-2</v>
      </c>
      <c r="I407" s="10" t="s">
        <v>813</v>
      </c>
      <c r="J407" s="11">
        <v>-1.0285681735083501E-2</v>
      </c>
      <c r="L407" s="12" t="str">
        <f>_xlfn.XLOOKUP(I407,Sheet!$B$2:$B$900,Sheet!$A$2:$A$900)</f>
        <v>VTR</v>
      </c>
      <c r="M407" s="9">
        <f t="shared" si="20"/>
        <v>-1.0285681735083501E-2</v>
      </c>
      <c r="P407" s="15"/>
      <c r="R407" s="10" t="s">
        <v>812</v>
      </c>
      <c r="S407" s="11">
        <v>-4.6889929172954703E-2</v>
      </c>
      <c r="V407" s="16"/>
    </row>
    <row r="408" spans="1:22">
      <c r="A408" s="1" t="s">
        <v>814</v>
      </c>
      <c r="B408">
        <v>0.18685675984979611</v>
      </c>
      <c r="C408">
        <v>-0.25236669077967488</v>
      </c>
      <c r="D408">
        <v>0.75665574840666361</v>
      </c>
      <c r="E408">
        <v>-0.43922345062947099</v>
      </c>
      <c r="F408" s="8">
        <f t="shared" si="18"/>
        <v>-1.0933774529781001E-2</v>
      </c>
      <c r="G408" s="8">
        <f t="shared" si="19"/>
        <v>-0.92161300182101702</v>
      </c>
      <c r="I408" s="10" t="s">
        <v>815</v>
      </c>
      <c r="J408" s="11">
        <v>-1.0933774529781001E-2</v>
      </c>
      <c r="L408" s="12" t="str">
        <f>_xlfn.XLOOKUP(I408,Sheet!$B$2:$B$900,Sheet!$A$2:$A$900)</f>
        <v>VTRS</v>
      </c>
      <c r="M408" s="9">
        <f t="shared" si="20"/>
        <v>-1.0933774529781001E-2</v>
      </c>
      <c r="P408" s="15"/>
      <c r="R408" s="10" t="s">
        <v>814</v>
      </c>
      <c r="S408" s="11">
        <v>-0.92161300182101702</v>
      </c>
      <c r="V408" s="16"/>
    </row>
    <row r="409" spans="1:22">
      <c r="A409" s="1" t="s">
        <v>816</v>
      </c>
      <c r="B409">
        <v>5.5622169432745151E-2</v>
      </c>
      <c r="C409">
        <v>-6.8380648080699324E-2</v>
      </c>
      <c r="D409">
        <v>0.2242493507737455</v>
      </c>
      <c r="E409">
        <v>-0.1240028175134445</v>
      </c>
      <c r="F409" s="8">
        <f t="shared" si="18"/>
        <v>-9.9690752880654994E-3</v>
      </c>
      <c r="G409" s="8">
        <f t="shared" si="19"/>
        <v>8.2885660576529394E-2</v>
      </c>
      <c r="I409" s="10" t="s">
        <v>817</v>
      </c>
      <c r="J409" s="11">
        <v>-9.9690752880654994E-3</v>
      </c>
      <c r="L409" s="12" t="str">
        <f>_xlfn.XLOOKUP(I409,Sheet!$B$2:$B$900,Sheet!$A$2:$A$900)</f>
        <v>VZ</v>
      </c>
      <c r="M409" s="9">
        <f t="shared" si="20"/>
        <v>-9.9690752880654994E-3</v>
      </c>
      <c r="P409" s="15"/>
      <c r="R409" s="10" t="s">
        <v>816</v>
      </c>
      <c r="S409" s="11">
        <v>8.2885660576529394E-2</v>
      </c>
      <c r="V409" s="16"/>
    </row>
    <row r="410" spans="1:22">
      <c r="A410" s="1" t="s">
        <v>818</v>
      </c>
      <c r="B410">
        <v>0.28050557701352352</v>
      </c>
      <c r="C410">
        <v>0.27178745059992282</v>
      </c>
      <c r="D410">
        <v>1.13658019690973</v>
      </c>
      <c r="E410">
        <v>-8.718126413600702E-3</v>
      </c>
      <c r="F410" s="8">
        <f t="shared" si="18"/>
        <v>-1.04699906686855E-2</v>
      </c>
      <c r="G410" s="8">
        <f t="shared" si="19"/>
        <v>-8.8425231637720106E-2</v>
      </c>
      <c r="I410" s="10" t="s">
        <v>819</v>
      </c>
      <c r="J410" s="11">
        <v>-1.04699906686855E-2</v>
      </c>
      <c r="L410" s="12" t="str">
        <f>_xlfn.XLOOKUP(I410,Sheet!$B$2:$B$900,Sheet!$A$2:$A$900)</f>
        <v>WAB</v>
      </c>
      <c r="M410" s="9">
        <f t="shared" si="20"/>
        <v>-1.04699906686855E-2</v>
      </c>
      <c r="P410" s="15"/>
      <c r="R410" s="10" t="s">
        <v>818</v>
      </c>
      <c r="S410" s="11">
        <v>-8.8425231637720106E-2</v>
      </c>
      <c r="V410" s="16"/>
    </row>
    <row r="411" spans="1:22">
      <c r="A411" s="1" t="s">
        <v>820</v>
      </c>
      <c r="B411">
        <v>0.21738690886260681</v>
      </c>
      <c r="C411">
        <v>0.43661263369282388</v>
      </c>
      <c r="D411">
        <v>0.88051369320194683</v>
      </c>
      <c r="E411">
        <v>0.2192257248302171</v>
      </c>
      <c r="F411" s="8">
        <f t="shared" si="18"/>
        <v>-9.7759119576223998E-3</v>
      </c>
      <c r="G411" s="8">
        <f t="shared" si="19"/>
        <v>5.04519058605718E-2</v>
      </c>
      <c r="I411" s="10" t="s">
        <v>821</v>
      </c>
      <c r="J411" s="11">
        <v>-9.7759119576223998E-3</v>
      </c>
      <c r="L411" s="12" t="str">
        <f>_xlfn.XLOOKUP(I411,Sheet!$B$2:$B$900,Sheet!$A$2:$A$900)</f>
        <v>WAT</v>
      </c>
      <c r="M411" s="9">
        <f t="shared" si="20"/>
        <v>-9.7759119576223998E-3</v>
      </c>
      <c r="P411" s="15"/>
      <c r="R411" s="10" t="s">
        <v>820</v>
      </c>
      <c r="S411" s="11">
        <v>5.04519058605718E-2</v>
      </c>
      <c r="V411" s="16"/>
    </row>
    <row r="412" spans="1:22">
      <c r="A412" s="1" t="s">
        <v>822</v>
      </c>
      <c r="B412">
        <v>0.15180906931918339</v>
      </c>
      <c r="C412">
        <v>0.34407870988915629</v>
      </c>
      <c r="D412">
        <v>0.61447056231008368</v>
      </c>
      <c r="E412">
        <v>0.19226964056997289</v>
      </c>
      <c r="F412" s="8">
        <f t="shared" si="18"/>
        <v>-1.09044534019931E-2</v>
      </c>
      <c r="G412" s="8">
        <f t="shared" si="19"/>
        <v>-0.28121730685242807</v>
      </c>
      <c r="I412" s="10" t="s">
        <v>823</v>
      </c>
      <c r="J412" s="11">
        <v>-1.09044534019931E-2</v>
      </c>
      <c r="L412" s="12" t="str">
        <f>_xlfn.XLOOKUP(I412,Sheet!$B$2:$B$900,Sheet!$A$2:$A$900)</f>
        <v>WBA</v>
      </c>
      <c r="M412" s="9">
        <f t="shared" si="20"/>
        <v>-1.09044534019931E-2</v>
      </c>
      <c r="P412" s="15"/>
      <c r="R412" s="10" t="s">
        <v>822</v>
      </c>
      <c r="S412" s="11">
        <v>-0.28121730685242807</v>
      </c>
      <c r="V412" s="16"/>
    </row>
    <row r="413" spans="1:22">
      <c r="A413" s="1" t="s">
        <v>824</v>
      </c>
      <c r="B413">
        <v>5.6282497801008163E-2</v>
      </c>
      <c r="C413">
        <v>-9.6091054115521768E-2</v>
      </c>
      <c r="D413">
        <v>0.22692824089474559</v>
      </c>
      <c r="E413">
        <v>-0.1523735519165299</v>
      </c>
      <c r="F413" s="8">
        <f t="shared" si="18"/>
        <v>-1.01760390372589E-2</v>
      </c>
      <c r="G413" s="8">
        <f t="shared" si="19"/>
        <v>-8.9291572239219997E-4</v>
      </c>
      <c r="I413" s="10" t="s">
        <v>825</v>
      </c>
      <c r="J413" s="11">
        <v>-1.01760390372589E-2</v>
      </c>
      <c r="L413" s="12" t="str">
        <f>_xlfn.XLOOKUP(I413,Sheet!$B$2:$B$900,Sheet!$A$2:$A$900)</f>
        <v>WBD</v>
      </c>
      <c r="M413" s="9">
        <f t="shared" si="20"/>
        <v>-1.01760390372589E-2</v>
      </c>
      <c r="P413" s="15"/>
      <c r="R413" s="10" t="s">
        <v>824</v>
      </c>
      <c r="S413" s="11">
        <v>-8.9291572239219997E-4</v>
      </c>
      <c r="V413" s="16"/>
    </row>
    <row r="414" spans="1:22">
      <c r="A414" s="1" t="s">
        <v>826</v>
      </c>
      <c r="B414">
        <v>0.37586348721461149</v>
      </c>
      <c r="C414">
        <v>0.25444312300209232</v>
      </c>
      <c r="D414">
        <v>1.523438275215343</v>
      </c>
      <c r="E414">
        <v>-0.1214203642125192</v>
      </c>
      <c r="F414" s="8">
        <f t="shared" si="18"/>
        <v>-1.05083984657017E-2</v>
      </c>
      <c r="G414" s="8">
        <f t="shared" si="19"/>
        <v>-0.33235240898998258</v>
      </c>
      <c r="I414" s="10" t="s">
        <v>827</v>
      </c>
      <c r="J414" s="11">
        <v>-1.05083984657017E-2</v>
      </c>
      <c r="L414" s="12" t="str">
        <f>_xlfn.XLOOKUP(I414,Sheet!$B$2:$B$900,Sheet!$A$2:$A$900)</f>
        <v>WDC</v>
      </c>
      <c r="M414" s="9">
        <f t="shared" si="20"/>
        <v>-1.05083984657017E-2</v>
      </c>
      <c r="P414" s="15"/>
      <c r="R414" s="10" t="s">
        <v>826</v>
      </c>
      <c r="S414" s="11">
        <v>-0.33235240898998258</v>
      </c>
      <c r="V414" s="16"/>
    </row>
    <row r="415" spans="1:22">
      <c r="A415" s="1" t="s">
        <v>828</v>
      </c>
      <c r="B415">
        <v>4.0236576468780497E-2</v>
      </c>
      <c r="C415">
        <v>0.1021030857557107</v>
      </c>
      <c r="D415">
        <v>0.16183144632218779</v>
      </c>
      <c r="E415">
        <v>6.1866509286930188E-2</v>
      </c>
      <c r="F415" s="8">
        <f t="shared" si="18"/>
        <v>-9.6585968896722007E-3</v>
      </c>
      <c r="G415" s="8">
        <f t="shared" si="19"/>
        <v>0.1190833036215556</v>
      </c>
      <c r="I415" s="10" t="s">
        <v>829</v>
      </c>
      <c r="J415" s="11">
        <v>-9.6585968896722007E-3</v>
      </c>
      <c r="L415" s="12" t="str">
        <f>_xlfn.XLOOKUP(I415,Sheet!$B$2:$B$900,Sheet!$A$2:$A$900)</f>
        <v>WEC</v>
      </c>
      <c r="M415" s="9">
        <f t="shared" si="20"/>
        <v>-9.6585968896722007E-3</v>
      </c>
      <c r="P415" s="15"/>
      <c r="R415" s="10" t="s">
        <v>828</v>
      </c>
      <c r="S415" s="11">
        <v>0.1190833036215556</v>
      </c>
      <c r="V415" s="16"/>
    </row>
    <row r="416" spans="1:22">
      <c r="A416" s="1" t="s">
        <v>830</v>
      </c>
      <c r="B416">
        <v>0.22913713651188339</v>
      </c>
      <c r="C416">
        <v>0.35142237626498862</v>
      </c>
      <c r="D416">
        <v>0.92818326228611481</v>
      </c>
      <c r="E416">
        <v>0.12228523975310519</v>
      </c>
      <c r="F416" s="8">
        <f t="shared" si="18"/>
        <v>-1.0126944072236001E-2</v>
      </c>
      <c r="G416" s="8">
        <f t="shared" si="19"/>
        <v>3.1961602369014401E-2</v>
      </c>
      <c r="I416" s="10" t="s">
        <v>831</v>
      </c>
      <c r="J416" s="11">
        <v>-1.0126944072236001E-2</v>
      </c>
      <c r="L416" s="12" t="str">
        <f>_xlfn.XLOOKUP(I416,Sheet!$B$2:$B$900,Sheet!$A$2:$A$900)</f>
        <v>WELL</v>
      </c>
      <c r="M416" s="9">
        <f t="shared" si="20"/>
        <v>-1.0126944072236001E-2</v>
      </c>
      <c r="P416" s="15"/>
      <c r="R416" s="10" t="s">
        <v>830</v>
      </c>
      <c r="S416" s="11">
        <v>3.1961602369014401E-2</v>
      </c>
      <c r="V416" s="16"/>
    </row>
    <row r="417" spans="1:22">
      <c r="A417" s="1" t="s">
        <v>832</v>
      </c>
      <c r="B417">
        <v>0.2862749458607749</v>
      </c>
      <c r="C417">
        <v>0.53404555207336268</v>
      </c>
      <c r="D417">
        <v>1.1599859840182909</v>
      </c>
      <c r="E417">
        <v>0.24777060621258781</v>
      </c>
      <c r="F417" s="8">
        <f t="shared" si="18"/>
        <v>-1.0967669308784501E-2</v>
      </c>
      <c r="G417" s="8">
        <f t="shared" si="19"/>
        <v>-0.2141681811932995</v>
      </c>
      <c r="I417" s="10" t="s">
        <v>833</v>
      </c>
      <c r="J417" s="11">
        <v>-1.0967669308784501E-2</v>
      </c>
      <c r="L417" s="12" t="str">
        <f>_xlfn.XLOOKUP(I417,Sheet!$B$2:$B$900,Sheet!$A$2:$A$900)</f>
        <v>WFC</v>
      </c>
      <c r="M417" s="9">
        <f t="shared" si="20"/>
        <v>-1.0967669308784501E-2</v>
      </c>
      <c r="P417" s="15"/>
      <c r="R417" s="10" t="s">
        <v>832</v>
      </c>
      <c r="S417" s="11">
        <v>-0.2141681811932995</v>
      </c>
      <c r="V417" s="16"/>
    </row>
    <row r="418" spans="1:22">
      <c r="A418" s="1" t="s">
        <v>834</v>
      </c>
      <c r="B418">
        <v>0.2450872358566242</v>
      </c>
      <c r="C418">
        <v>0.32623009295236999</v>
      </c>
      <c r="D418">
        <v>0.99289131606244063</v>
      </c>
      <c r="E418">
        <v>8.1142857095745813E-2</v>
      </c>
      <c r="F418" s="8">
        <f t="shared" si="18"/>
        <v>-1.0308104476412699E-2</v>
      </c>
      <c r="G418" s="8">
        <f t="shared" si="19"/>
        <v>-8.9715374290819001E-3</v>
      </c>
      <c r="I418" s="10" t="s">
        <v>835</v>
      </c>
      <c r="J418" s="11">
        <v>-1.0308104476412699E-2</v>
      </c>
      <c r="L418" s="12" t="str">
        <f>_xlfn.XLOOKUP(I418,Sheet!$B$2:$B$900,Sheet!$A$2:$A$900)</f>
        <v>WHR</v>
      </c>
      <c r="M418" s="9">
        <f t="shared" si="20"/>
        <v>-1.0308104476412699E-2</v>
      </c>
      <c r="P418" s="15"/>
      <c r="R418" s="10" t="s">
        <v>834</v>
      </c>
      <c r="S418" s="11">
        <v>-8.9715374290819001E-3</v>
      </c>
      <c r="V418" s="16"/>
    </row>
    <row r="419" spans="1:22">
      <c r="A419" s="1" t="s">
        <v>836</v>
      </c>
      <c r="B419">
        <v>0.13733239589146129</v>
      </c>
      <c r="C419">
        <v>0.37676865013638128</v>
      </c>
      <c r="D419">
        <v>0.55574005898113565</v>
      </c>
      <c r="E419">
        <v>0.23943625424491999</v>
      </c>
      <c r="F419" s="8">
        <f t="shared" si="18"/>
        <v>-9.7537296331347001E-3</v>
      </c>
      <c r="G419" s="8">
        <f t="shared" si="19"/>
        <v>0.1061147272486607</v>
      </c>
      <c r="I419" s="10" t="s">
        <v>837</v>
      </c>
      <c r="J419" s="11">
        <v>-9.7537296331347001E-3</v>
      </c>
      <c r="L419" s="12" t="str">
        <f>_xlfn.XLOOKUP(I419,Sheet!$B$2:$B$900,Sheet!$A$2:$A$900)</f>
        <v>WM</v>
      </c>
      <c r="M419" s="9">
        <f t="shared" si="20"/>
        <v>-9.7537296331347001E-3</v>
      </c>
      <c r="P419" s="15"/>
      <c r="R419" s="10" t="s">
        <v>836</v>
      </c>
      <c r="S419" s="11">
        <v>0.1061147272486607</v>
      </c>
      <c r="V419" s="16"/>
    </row>
    <row r="420" spans="1:22">
      <c r="A420" s="1" t="s">
        <v>838</v>
      </c>
      <c r="B420">
        <v>0.16975452903031729</v>
      </c>
      <c r="C420">
        <v>0.35063776590324608</v>
      </c>
      <c r="D420">
        <v>0.68727360553450234</v>
      </c>
      <c r="E420">
        <v>0.1808832368729289</v>
      </c>
      <c r="F420" s="8">
        <f t="shared" si="18"/>
        <v>-1.05723285999153E-2</v>
      </c>
      <c r="G420" s="8">
        <f t="shared" si="19"/>
        <v>-7.9517819465952405E-2</v>
      </c>
      <c r="I420" s="10" t="s">
        <v>839</v>
      </c>
      <c r="J420" s="11">
        <v>-1.05723285999153E-2</v>
      </c>
      <c r="L420" s="12" t="str">
        <f>_xlfn.XLOOKUP(I420,Sheet!$B$2:$B$900,Sheet!$A$2:$A$900)</f>
        <v>WMB</v>
      </c>
      <c r="M420" s="9">
        <f t="shared" si="20"/>
        <v>-1.05723285999153E-2</v>
      </c>
      <c r="P420" s="15"/>
      <c r="R420" s="10" t="s">
        <v>838</v>
      </c>
      <c r="S420" s="11">
        <v>-7.9517819465952405E-2</v>
      </c>
      <c r="V420" s="16"/>
    </row>
    <row r="421" spans="1:22">
      <c r="A421" s="1" t="s">
        <v>840</v>
      </c>
      <c r="B421">
        <v>0.1177856925275748</v>
      </c>
      <c r="C421">
        <v>3.3539962867963242E-2</v>
      </c>
      <c r="D421">
        <v>0.47644092076998068</v>
      </c>
      <c r="E421">
        <v>-8.4245729659611565E-2</v>
      </c>
      <c r="F421" s="8">
        <f t="shared" si="18"/>
        <v>-9.3948429557638002E-3</v>
      </c>
      <c r="G421" s="8">
        <f t="shared" si="19"/>
        <v>0.1229055478360591</v>
      </c>
      <c r="I421" s="10" t="s">
        <v>841</v>
      </c>
      <c r="J421" s="11">
        <v>-9.3948429557638002E-3</v>
      </c>
      <c r="L421" s="12" t="str">
        <f>_xlfn.XLOOKUP(I421,Sheet!$B$2:$B$900,Sheet!$A$2:$A$900)</f>
        <v>WMT</v>
      </c>
      <c r="M421" s="9">
        <f t="shared" si="20"/>
        <v>-9.3948429557638002E-3</v>
      </c>
      <c r="P421" s="15"/>
      <c r="R421" s="10" t="s">
        <v>840</v>
      </c>
      <c r="S421" s="11">
        <v>0.1229055478360591</v>
      </c>
      <c r="V421" s="16"/>
    </row>
    <row r="422" spans="1:22">
      <c r="A422" s="1" t="s">
        <v>842</v>
      </c>
      <c r="B422">
        <v>0.2170835001614255</v>
      </c>
      <c r="C422">
        <v>0.26527730257549043</v>
      </c>
      <c r="D422">
        <v>0.87928279262083431</v>
      </c>
      <c r="E422">
        <v>4.8193802414064957E-2</v>
      </c>
      <c r="F422" s="8">
        <f t="shared" si="18"/>
        <v>-9.947536624038E-3</v>
      </c>
      <c r="G422" s="8">
        <f t="shared" si="19"/>
        <v>0.1004389607422817</v>
      </c>
      <c r="I422" s="10" t="s">
        <v>843</v>
      </c>
      <c r="J422" s="11">
        <v>-9.947536624038E-3</v>
      </c>
      <c r="L422" s="12" t="str">
        <f>_xlfn.XLOOKUP(I422,Sheet!$B$2:$B$900,Sheet!$A$2:$A$900)</f>
        <v>WRB</v>
      </c>
      <c r="M422" s="9">
        <f t="shared" si="20"/>
        <v>-9.947536624038E-3</v>
      </c>
      <c r="P422" s="15"/>
      <c r="R422" s="10" t="s">
        <v>842</v>
      </c>
      <c r="S422" s="11">
        <v>0.1004389607422817</v>
      </c>
      <c r="V422" s="16"/>
    </row>
    <row r="423" spans="1:22">
      <c r="A423" s="1" t="s">
        <v>844</v>
      </c>
      <c r="B423">
        <v>0.1891589018211301</v>
      </c>
      <c r="C423">
        <v>0.53521171033280102</v>
      </c>
      <c r="D423">
        <v>0.76599532198937847</v>
      </c>
      <c r="E423">
        <v>0.34605280851167092</v>
      </c>
      <c r="F423" s="8">
        <f t="shared" si="18"/>
        <v>-9.0497714383057006E-3</v>
      </c>
      <c r="G423" s="8">
        <f t="shared" si="19"/>
        <v>0.16757593438740931</v>
      </c>
      <c r="I423" s="10" t="s">
        <v>845</v>
      </c>
      <c r="J423" s="11">
        <v>-9.0497714383057006E-3</v>
      </c>
      <c r="L423" s="12" t="str">
        <f>_xlfn.XLOOKUP(I423,Sheet!$B$2:$B$900,Sheet!$A$2:$A$900)</f>
        <v>WST</v>
      </c>
      <c r="M423" s="9">
        <f t="shared" si="20"/>
        <v>-9.0497714383057006E-3</v>
      </c>
      <c r="P423" s="15"/>
      <c r="R423" s="10" t="s">
        <v>844</v>
      </c>
      <c r="S423" s="11">
        <v>0.16757593438740931</v>
      </c>
      <c r="V423" s="16"/>
    </row>
    <row r="424" spans="1:22">
      <c r="A424" s="1" t="s">
        <v>846</v>
      </c>
      <c r="B424">
        <v>0.20607268648288529</v>
      </c>
      <c r="C424">
        <v>0.16433083013071431</v>
      </c>
      <c r="D424">
        <v>0.83461295651307332</v>
      </c>
      <c r="E424">
        <v>-4.1741856352171057E-2</v>
      </c>
      <c r="F424" s="8">
        <f t="shared" si="18"/>
        <v>-9.7737299011204006E-3</v>
      </c>
      <c r="G424" s="8">
        <f t="shared" si="19"/>
        <v>9.2751779580593996E-2</v>
      </c>
      <c r="I424" s="10" t="s">
        <v>847</v>
      </c>
      <c r="J424" s="11">
        <v>-9.7737299011204006E-3</v>
      </c>
      <c r="L424" s="12" t="str">
        <f>_xlfn.XLOOKUP(I424,Sheet!$B$2:$B$900,Sheet!$A$2:$A$900)</f>
        <v>WTW</v>
      </c>
      <c r="M424" s="9">
        <f t="shared" si="20"/>
        <v>-9.7737299011204006E-3</v>
      </c>
      <c r="P424" s="15"/>
      <c r="R424" s="10" t="s">
        <v>846</v>
      </c>
      <c r="S424" s="11">
        <v>9.2751779580593996E-2</v>
      </c>
      <c r="V424" s="16"/>
    </row>
    <row r="425" spans="1:22">
      <c r="A425" s="1" t="s">
        <v>848</v>
      </c>
      <c r="B425">
        <v>0.29795552006262599</v>
      </c>
      <c r="C425">
        <v>0.27553408866267898</v>
      </c>
      <c r="D425">
        <v>1.207372975613485</v>
      </c>
      <c r="E425">
        <v>-2.2421431399947012E-2</v>
      </c>
      <c r="F425" s="8">
        <f t="shared" si="18"/>
        <v>-1.0293464438598601E-2</v>
      </c>
      <c r="G425" s="8">
        <f t="shared" si="19"/>
        <v>-5.6024542799280097E-2</v>
      </c>
      <c r="I425" s="10" t="s">
        <v>849</v>
      </c>
      <c r="J425" s="11">
        <v>-1.0293464438598601E-2</v>
      </c>
      <c r="L425" s="12" t="str">
        <f>_xlfn.XLOOKUP(I425,Sheet!$B$2:$B$900,Sheet!$A$2:$A$900)</f>
        <v>WY</v>
      </c>
      <c r="M425" s="9">
        <f t="shared" si="20"/>
        <v>-1.0293464438598601E-2</v>
      </c>
      <c r="P425" s="15"/>
      <c r="R425" s="10" t="s">
        <v>848</v>
      </c>
      <c r="S425" s="11">
        <v>-5.6024542799280097E-2</v>
      </c>
      <c r="V425" s="16"/>
    </row>
    <row r="426" spans="1:22">
      <c r="A426" s="1" t="s">
        <v>850</v>
      </c>
      <c r="B426">
        <v>0.29711588333733818</v>
      </c>
      <c r="C426">
        <v>-0.19456872009187129</v>
      </c>
      <c r="D426">
        <v>1.203966648342526</v>
      </c>
      <c r="E426">
        <v>-0.4916846034292095</v>
      </c>
      <c r="F426" s="8">
        <f t="shared" si="18"/>
        <v>-9.9633602613818009E-3</v>
      </c>
      <c r="G426" s="8">
        <f t="shared" si="19"/>
        <v>-0.12546689335284389</v>
      </c>
      <c r="I426" s="10" t="s">
        <v>851</v>
      </c>
      <c r="J426" s="11">
        <v>-9.9633602613818009E-3</v>
      </c>
      <c r="L426" s="12" t="str">
        <f>_xlfn.XLOOKUP(I426,Sheet!$B$2:$B$900,Sheet!$A$2:$A$900)</f>
        <v>WYNN</v>
      </c>
      <c r="M426" s="9">
        <f t="shared" si="20"/>
        <v>-9.9633602613818009E-3</v>
      </c>
      <c r="P426" s="15"/>
      <c r="R426" s="10" t="s">
        <v>850</v>
      </c>
      <c r="S426" s="11">
        <v>-0.12546689335284389</v>
      </c>
      <c r="V426" s="16"/>
    </row>
    <row r="427" spans="1:22">
      <c r="A427" s="1" t="s">
        <v>852</v>
      </c>
      <c r="B427">
        <v>9.3993382203369544E-2</v>
      </c>
      <c r="C427">
        <v>6.1290288688466421E-2</v>
      </c>
      <c r="D427">
        <v>0.37991775419614132</v>
      </c>
      <c r="E427">
        <v>-3.2703093514903123E-2</v>
      </c>
      <c r="F427" s="8">
        <f t="shared" si="18"/>
        <v>-9.6662791784562999E-3</v>
      </c>
      <c r="G427" s="8">
        <f t="shared" si="19"/>
        <v>0.11347252722329219</v>
      </c>
      <c r="I427" s="10" t="s">
        <v>853</v>
      </c>
      <c r="J427" s="11">
        <v>-9.6662791784562999E-3</v>
      </c>
      <c r="L427" s="12" t="str">
        <f>_xlfn.XLOOKUP(I427,Sheet!$B$2:$B$900,Sheet!$A$2:$A$900)</f>
        <v>XEL</v>
      </c>
      <c r="M427" s="9">
        <f t="shared" si="20"/>
        <v>-9.6662791784562999E-3</v>
      </c>
      <c r="P427" s="15"/>
      <c r="R427" s="10" t="s">
        <v>852</v>
      </c>
      <c r="S427" s="11">
        <v>0.11347252722329219</v>
      </c>
      <c r="V427" s="16"/>
    </row>
    <row r="428" spans="1:22">
      <c r="A428" s="1" t="s">
        <v>854</v>
      </c>
      <c r="B428">
        <v>0.2356187904296824</v>
      </c>
      <c r="C428">
        <v>0.49827545245304661</v>
      </c>
      <c r="D428">
        <v>0.95447872297305802</v>
      </c>
      <c r="E428">
        <v>0.26265666202336407</v>
      </c>
      <c r="F428" s="8">
        <f t="shared" si="18"/>
        <v>-1.1005554612196201E-2</v>
      </c>
      <c r="G428" s="8">
        <f t="shared" si="19"/>
        <v>-0.184172511856179</v>
      </c>
      <c r="I428" s="10" t="s">
        <v>855</v>
      </c>
      <c r="J428" s="11">
        <v>-1.1005554612196201E-2</v>
      </c>
      <c r="L428" s="12" t="str">
        <f>_xlfn.XLOOKUP(I428,Sheet!$B$2:$B$900,Sheet!$A$2:$A$900)</f>
        <v>XOM</v>
      </c>
      <c r="M428" s="9">
        <f t="shared" si="20"/>
        <v>-1.1005554612196201E-2</v>
      </c>
      <c r="P428" s="15"/>
      <c r="R428" s="10" t="s">
        <v>854</v>
      </c>
      <c r="S428" s="11">
        <v>-0.184172511856179</v>
      </c>
      <c r="V428" s="16"/>
    </row>
    <row r="429" spans="1:22">
      <c r="A429" s="1" t="s">
        <v>856</v>
      </c>
      <c r="B429">
        <v>0.21863131244144629</v>
      </c>
      <c r="C429">
        <v>0.1087772144639587</v>
      </c>
      <c r="D429">
        <v>0.8855621215507995</v>
      </c>
      <c r="E429">
        <v>-0.1098540979774876</v>
      </c>
      <c r="F429" s="8">
        <f t="shared" si="18"/>
        <v>-1.0367364380608601E-2</v>
      </c>
      <c r="G429" s="8">
        <f t="shared" si="19"/>
        <v>-7.8938386498467406E-2</v>
      </c>
      <c r="I429" s="10" t="s">
        <v>857</v>
      </c>
      <c r="J429" s="11">
        <v>-1.0367364380608601E-2</v>
      </c>
      <c r="L429" s="12" t="str">
        <f>_xlfn.XLOOKUP(I429,Sheet!$B$2:$B$900,Sheet!$A$2:$A$900)</f>
        <v>XRAY</v>
      </c>
      <c r="M429" s="9">
        <f t="shared" si="20"/>
        <v>-1.0367364380608601E-2</v>
      </c>
      <c r="P429" s="15"/>
      <c r="R429" s="10" t="s">
        <v>856</v>
      </c>
      <c r="S429" s="11">
        <v>-7.8938386498467406E-2</v>
      </c>
      <c r="V429" s="16"/>
    </row>
    <row r="430" spans="1:22">
      <c r="A430" s="1" t="s">
        <v>858</v>
      </c>
      <c r="B430">
        <v>0.16887614845981089</v>
      </c>
      <c r="C430">
        <v>0.27933588550122762</v>
      </c>
      <c r="D430">
        <v>0.68371009812530592</v>
      </c>
      <c r="E430">
        <v>0.11045973704141659</v>
      </c>
      <c r="F430" s="8">
        <f t="shared" si="18"/>
        <v>-9.7482266275051993E-3</v>
      </c>
      <c r="G430" s="8">
        <f t="shared" si="19"/>
        <v>8.46092649946837E-2</v>
      </c>
      <c r="I430" s="10" t="s">
        <v>859</v>
      </c>
      <c r="J430" s="11">
        <v>-9.7482266275051993E-3</v>
      </c>
      <c r="L430" s="12" t="str">
        <f>_xlfn.XLOOKUP(I430,Sheet!$B$2:$B$900,Sheet!$A$2:$A$900)</f>
        <v>YUM</v>
      </c>
      <c r="M430" s="9">
        <f t="shared" si="20"/>
        <v>-9.7482266275051993E-3</v>
      </c>
      <c r="P430" s="15"/>
      <c r="R430" s="10" t="s">
        <v>858</v>
      </c>
      <c r="S430" s="11">
        <v>8.46092649946837E-2</v>
      </c>
      <c r="V430" s="16"/>
    </row>
    <row r="431" spans="1:22">
      <c r="A431" s="1" t="s">
        <v>860</v>
      </c>
      <c r="B431">
        <v>0.21445715158053061</v>
      </c>
      <c r="C431">
        <v>-0.1565956599593917</v>
      </c>
      <c r="D431">
        <v>0.86862794329765713</v>
      </c>
      <c r="E431">
        <v>-0.37105281153992231</v>
      </c>
      <c r="F431" s="8">
        <f t="shared" si="18"/>
        <v>-9.9368171542546999E-3</v>
      </c>
      <c r="G431" s="8">
        <f t="shared" si="19"/>
        <v>4.72002413836312E-2</v>
      </c>
      <c r="I431" s="10" t="s">
        <v>861</v>
      </c>
      <c r="J431" s="11">
        <v>-9.9368171542546999E-3</v>
      </c>
      <c r="L431" s="12" t="str">
        <f>_xlfn.XLOOKUP(I431,Sheet!$B$2:$B$900,Sheet!$A$2:$A$900)</f>
        <v>ZBH</v>
      </c>
      <c r="M431" s="9">
        <f t="shared" si="20"/>
        <v>-9.9368171542546999E-3</v>
      </c>
      <c r="P431" s="15"/>
      <c r="R431" s="10" t="s">
        <v>860</v>
      </c>
      <c r="S431" s="11">
        <v>4.72002413836312E-2</v>
      </c>
      <c r="V431" s="16"/>
    </row>
    <row r="432" spans="1:22">
      <c r="A432" s="1" t="s">
        <v>862</v>
      </c>
      <c r="B432">
        <v>0.3198293658235779</v>
      </c>
      <c r="C432">
        <v>0.47637152228838692</v>
      </c>
      <c r="D432">
        <v>1.2961131117845761</v>
      </c>
      <c r="E432">
        <v>0.15654215646480901</v>
      </c>
      <c r="F432" s="8">
        <f t="shared" si="18"/>
        <v>-8.9338316348582993E-3</v>
      </c>
      <c r="G432" s="8">
        <f t="shared" si="19"/>
        <v>0.1589510519943744</v>
      </c>
      <c r="I432" s="10" t="s">
        <v>863</v>
      </c>
      <c r="J432" s="11">
        <v>-8.9338316348582993E-3</v>
      </c>
      <c r="L432" s="12" t="str">
        <f>_xlfn.XLOOKUP(I432,Sheet!$B$2:$B$900,Sheet!$A$2:$A$900)</f>
        <v>ZBRA</v>
      </c>
      <c r="M432" s="9">
        <f t="shared" si="20"/>
        <v>-8.9338316348582993E-3</v>
      </c>
      <c r="P432" s="15"/>
      <c r="R432" s="10" t="s">
        <v>862</v>
      </c>
      <c r="S432" s="11">
        <v>0.1589510519943744</v>
      </c>
      <c r="V432" s="16"/>
    </row>
    <row r="433" spans="1:22" ht="16" customHeight="1" thickBot="1">
      <c r="A433" s="1" t="s">
        <v>864</v>
      </c>
      <c r="B433">
        <v>0.32315821976344961</v>
      </c>
      <c r="C433">
        <v>0.46079479176213167</v>
      </c>
      <c r="D433">
        <v>1.309617959315559</v>
      </c>
      <c r="E433">
        <v>0.13763657199868209</v>
      </c>
      <c r="F433" s="8">
        <f t="shared" si="18"/>
        <v>-1.0253444093557801E-2</v>
      </c>
      <c r="G433" s="8">
        <f t="shared" si="19"/>
        <v>-5.4655652026247503E-2</v>
      </c>
      <c r="I433" s="17" t="s">
        <v>865</v>
      </c>
      <c r="J433" s="11">
        <v>-1.0253444093557801E-2</v>
      </c>
      <c r="K433" s="18"/>
      <c r="L433" s="12" t="str">
        <f>_xlfn.XLOOKUP(I433,Sheet!$B$2:$B$900,Sheet!$A$2:$A$900)</f>
        <v>ZION</v>
      </c>
      <c r="M433" s="19">
        <f t="shared" si="20"/>
        <v>-1.0253444093557801E-2</v>
      </c>
      <c r="N433" s="18"/>
      <c r="O433" s="18"/>
      <c r="P433" s="20"/>
      <c r="R433" s="17" t="s">
        <v>864</v>
      </c>
      <c r="S433" s="21">
        <v>-5.4655652026247503E-2</v>
      </c>
      <c r="T433" s="22"/>
      <c r="U433" s="22"/>
      <c r="V433" s="23"/>
    </row>
    <row r="436" spans="1:22">
      <c r="I436" t="s">
        <v>882</v>
      </c>
      <c r="R436" t="s">
        <v>883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36"/>
  <sheetViews>
    <sheetView workbookViewId="0">
      <selection activeCell="U2" sqref="U1:V1048576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6" t="s">
        <v>873</v>
      </c>
      <c r="P1" s="37"/>
      <c r="R1" s="3" t="s">
        <v>872</v>
      </c>
      <c r="S1" s="4" t="s">
        <v>871</v>
      </c>
      <c r="T1" s="7"/>
      <c r="U1" s="36" t="s">
        <v>874</v>
      </c>
      <c r="V1" s="37"/>
    </row>
    <row r="2" spans="1:22">
      <c r="A2" s="1" t="s">
        <v>2</v>
      </c>
      <c r="B2">
        <v>0.24208842331041469</v>
      </c>
      <c r="C2">
        <v>0.32536803460953428</v>
      </c>
      <c r="D2">
        <v>0.98072541544256575</v>
      </c>
      <c r="E2">
        <v>8.3279611299119677E-2</v>
      </c>
      <c r="F2" s="8">
        <f t="shared" ref="F2:F65" si="0">_xlfn.XLOOKUP(A2,$L$2:$L$900,$M$2:$M$900)</f>
        <v>-9.5719972353644992E-3</v>
      </c>
      <c r="G2" s="8">
        <f t="shared" ref="G2:G65" si="1">_xlfn.XLOOKUP(A2,$R$2:$R$900,$S$2:$S$900)</f>
        <v>0.12422853238596999</v>
      </c>
      <c r="I2" s="10" t="s">
        <v>3</v>
      </c>
      <c r="J2" s="11">
        <v>-9.5719972353644992E-3</v>
      </c>
      <c r="L2" s="12" t="str">
        <f>_xlfn.XLOOKUP(I2,Sheet!$B$2:$B$900,Sheet!$A$2:$A$900)</f>
        <v>A</v>
      </c>
      <c r="M2" s="9">
        <f t="shared" ref="M2:M65" si="2">J2</f>
        <v>-9.5719972353644992E-3</v>
      </c>
      <c r="O2" s="13" t="s">
        <v>890</v>
      </c>
      <c r="P2" s="25">
        <v>1</v>
      </c>
      <c r="R2" s="10" t="s">
        <v>2</v>
      </c>
      <c r="S2" s="11">
        <v>0.12422853238596999</v>
      </c>
      <c r="U2" s="13" t="s">
        <v>890</v>
      </c>
      <c r="V2" s="25">
        <f>COUNTIFS(E:E,"&gt;0", G:G,"&gt;0")</f>
        <v>187</v>
      </c>
    </row>
    <row r="3" spans="1:22">
      <c r="A3" s="1" t="s">
        <v>4</v>
      </c>
      <c r="B3">
        <v>0.2692322538697477</v>
      </c>
      <c r="C3">
        <v>0.23996401671743381</v>
      </c>
      <c r="D3">
        <v>1.090845384576673</v>
      </c>
      <c r="E3">
        <v>-2.9268237152313858E-2</v>
      </c>
      <c r="F3" s="8">
        <f t="shared" si="0"/>
        <v>-1.14351134550391E-2</v>
      </c>
      <c r="G3" s="8">
        <f t="shared" si="1"/>
        <v>-2.1967135378130989</v>
      </c>
      <c r="I3" s="10" t="s">
        <v>5</v>
      </c>
      <c r="J3" s="11">
        <v>-1.14351134550391E-2</v>
      </c>
      <c r="L3" s="12" t="str">
        <f>_xlfn.XLOOKUP(I3,Sheet!$B$2:$B$900,Sheet!$A$2:$A$900)</f>
        <v>AAL</v>
      </c>
      <c r="M3" s="9">
        <f t="shared" si="2"/>
        <v>-1.14351134550391E-2</v>
      </c>
      <c r="O3" s="14" t="s">
        <v>891</v>
      </c>
      <c r="P3" s="26">
        <f>COUNTIFS(E:E,"&lt;=0", F:F,"&lt;=0")</f>
        <v>161</v>
      </c>
      <c r="R3" s="10" t="s">
        <v>4</v>
      </c>
      <c r="S3" s="11">
        <v>-2.1967135378130989</v>
      </c>
      <c r="U3" s="14" t="s">
        <v>891</v>
      </c>
      <c r="V3" s="26">
        <f>COUNTIFS(E:E,"&lt;=0", G:G,"&lt;=0")</f>
        <v>49</v>
      </c>
    </row>
    <row r="4" spans="1:22" ht="16" customHeight="1">
      <c r="A4" s="1" t="s">
        <v>6</v>
      </c>
      <c r="B4">
        <v>0.32433800824528519</v>
      </c>
      <c r="C4">
        <v>0.32904471161512833</v>
      </c>
      <c r="D4">
        <v>1.314404250289507</v>
      </c>
      <c r="E4">
        <v>4.7067033698430238E-3</v>
      </c>
      <c r="F4" s="8">
        <f t="shared" si="0"/>
        <v>-8.8648521209132008E-3</v>
      </c>
      <c r="G4" s="8">
        <f t="shared" si="1"/>
        <v>0.21546910054185631</v>
      </c>
      <c r="I4" s="10" t="s">
        <v>7</v>
      </c>
      <c r="J4" s="11">
        <v>-8.8648521209132008E-3</v>
      </c>
      <c r="L4" s="12" t="str">
        <f>_xlfn.XLOOKUP(I4,Sheet!$B$2:$B$900,Sheet!$A$2:$A$900)</f>
        <v>AAPL</v>
      </c>
      <c r="M4" s="9">
        <f t="shared" si="2"/>
        <v>-8.8648521209132008E-3</v>
      </c>
      <c r="O4" s="14" t="s">
        <v>892</v>
      </c>
      <c r="P4" s="26">
        <v>1</v>
      </c>
      <c r="R4" s="10" t="s">
        <v>6</v>
      </c>
      <c r="S4" s="11">
        <v>0.21546910054185631</v>
      </c>
      <c r="U4" s="14" t="s">
        <v>892</v>
      </c>
      <c r="V4" s="26">
        <f>COUNTIFS(E:E,"&lt;=0", G:G,"&gt;0")</f>
        <v>112</v>
      </c>
    </row>
    <row r="5" spans="1:22" ht="16" customHeight="1">
      <c r="A5" s="1" t="s">
        <v>8</v>
      </c>
      <c r="B5">
        <v>0.13042927905927501</v>
      </c>
      <c r="C5">
        <v>0.28917937373014208</v>
      </c>
      <c r="D5">
        <v>0.52773476286687337</v>
      </c>
      <c r="E5">
        <v>0.15875009467086709</v>
      </c>
      <c r="F5" s="8">
        <f t="shared" si="0"/>
        <v>-9.4470498464751997E-3</v>
      </c>
      <c r="G5" s="8">
        <f t="shared" si="1"/>
        <v>0.14774031781082639</v>
      </c>
      <c r="I5" s="10" t="s">
        <v>9</v>
      </c>
      <c r="J5" s="11">
        <v>-9.4470498464751997E-3</v>
      </c>
      <c r="L5" s="12" t="str">
        <f>_xlfn.XLOOKUP(I5,Sheet!$B$2:$B$900,Sheet!$A$2:$A$900)</f>
        <v>ABT</v>
      </c>
      <c r="M5" s="9">
        <f t="shared" si="2"/>
        <v>-9.4470498464751997E-3</v>
      </c>
      <c r="O5" s="14" t="s">
        <v>893</v>
      </c>
      <c r="P5" s="26">
        <f>COUNTIFS(E:E,"&gt;0", F:F,"&lt;=0")</f>
        <v>271</v>
      </c>
      <c r="R5" s="10" t="s">
        <v>8</v>
      </c>
      <c r="S5" s="11">
        <v>0.14774031781082639</v>
      </c>
      <c r="U5" s="14" t="s">
        <v>893</v>
      </c>
      <c r="V5" s="26">
        <f>COUNTIFS(E:E,"&gt;0", G:G,"&lt;=0")</f>
        <v>84</v>
      </c>
    </row>
    <row r="6" spans="1:22" ht="16" customHeight="1">
      <c r="A6" s="1" t="s">
        <v>10</v>
      </c>
      <c r="B6">
        <v>0.21940288958111989</v>
      </c>
      <c r="C6">
        <v>0.23472965126040929</v>
      </c>
      <c r="D6">
        <v>0.88869233748033483</v>
      </c>
      <c r="E6">
        <v>1.5326761679289451E-2</v>
      </c>
      <c r="F6" s="8">
        <f t="shared" si="0"/>
        <v>-1.0096578077483501E-2</v>
      </c>
      <c r="G6" s="8">
        <f t="shared" si="1"/>
        <v>5.8328658926595202E-2</v>
      </c>
      <c r="I6" s="10" t="s">
        <v>11</v>
      </c>
      <c r="J6" s="11">
        <v>-1.0096578077483501E-2</v>
      </c>
      <c r="L6" s="12" t="str">
        <f>_xlfn.XLOOKUP(I6,Sheet!$B$2:$B$900,Sheet!$A$2:$A$900)</f>
        <v>ACGL</v>
      </c>
      <c r="M6" s="9">
        <f t="shared" si="2"/>
        <v>-1.0096578077483501E-2</v>
      </c>
      <c r="O6" s="14" t="s">
        <v>894</v>
      </c>
      <c r="P6" s="27">
        <f>P2/(P2+P4)</f>
        <v>0.5</v>
      </c>
      <c r="R6" s="10" t="s">
        <v>10</v>
      </c>
      <c r="S6" s="11">
        <v>5.8328658926595202E-2</v>
      </c>
      <c r="U6" s="14" t="s">
        <v>894</v>
      </c>
      <c r="V6" s="27">
        <f>V2/(V2+V4)</f>
        <v>0.62541806020066892</v>
      </c>
    </row>
    <row r="7" spans="1:22">
      <c r="A7" s="1" t="s">
        <v>12</v>
      </c>
      <c r="B7">
        <v>0.25882093710053627</v>
      </c>
      <c r="C7">
        <v>0.49386599427504407</v>
      </c>
      <c r="D7">
        <v>1.048607651079005</v>
      </c>
      <c r="E7">
        <v>0.23504505717450769</v>
      </c>
      <c r="F7" s="8">
        <f t="shared" si="0"/>
        <v>-9.6472700015629992E-3</v>
      </c>
      <c r="G7" s="8">
        <f t="shared" si="1"/>
        <v>0.1175535221293284</v>
      </c>
      <c r="I7" s="10" t="s">
        <v>13</v>
      </c>
      <c r="J7" s="11">
        <v>-9.6472700015629992E-3</v>
      </c>
      <c r="L7" s="12" t="str">
        <f>_xlfn.XLOOKUP(I7,Sheet!$B$2:$B$900,Sheet!$A$2:$A$900)</f>
        <v>ACN</v>
      </c>
      <c r="M7" s="9">
        <f t="shared" si="2"/>
        <v>-9.6472700015629992E-3</v>
      </c>
      <c r="O7" s="14" t="s">
        <v>895</v>
      </c>
      <c r="P7" s="27">
        <f>P2/(P2+P5)</f>
        <v>3.6764705882352941E-3</v>
      </c>
      <c r="R7" s="10" t="s">
        <v>12</v>
      </c>
      <c r="S7" s="11">
        <v>0.1175535221293284</v>
      </c>
      <c r="U7" s="14" t="s">
        <v>895</v>
      </c>
      <c r="V7" s="27">
        <f>V2/(V2+V5)</f>
        <v>0.69003690036900367</v>
      </c>
    </row>
    <row r="8" spans="1:22" ht="16" customHeight="1">
      <c r="A8" s="1" t="s">
        <v>14</v>
      </c>
      <c r="B8">
        <v>0.34730526710696058</v>
      </c>
      <c r="C8">
        <v>0.1691783173983078</v>
      </c>
      <c r="D8">
        <v>1.4075802606324219</v>
      </c>
      <c r="E8">
        <v>-0.17812694970865281</v>
      </c>
      <c r="F8" s="8">
        <f t="shared" si="0"/>
        <v>-9.0159976259679992E-3</v>
      </c>
      <c r="G8" s="8">
        <f t="shared" si="1"/>
        <v>0.1592496829730195</v>
      </c>
      <c r="I8" s="10" t="s">
        <v>15</v>
      </c>
      <c r="J8" s="11">
        <v>-9.0159976259679992E-3</v>
      </c>
      <c r="L8" s="12" t="str">
        <f>_xlfn.XLOOKUP(I8,Sheet!$B$2:$B$900,Sheet!$A$2:$A$900)</f>
        <v>ADBE</v>
      </c>
      <c r="M8" s="9">
        <f t="shared" si="2"/>
        <v>-9.0159976259679992E-3</v>
      </c>
      <c r="O8" s="28" t="s">
        <v>896</v>
      </c>
      <c r="P8" s="29">
        <f>2*P6*P7/(P6+P7)</f>
        <v>7.2992700729927005E-3</v>
      </c>
      <c r="R8" s="10" t="s">
        <v>14</v>
      </c>
      <c r="S8" s="11">
        <v>0.1592496829730195</v>
      </c>
      <c r="U8" s="28" t="s">
        <v>896</v>
      </c>
      <c r="V8" s="29">
        <f>2*V6*V7/(V6+V7)</f>
        <v>0.65614035087719302</v>
      </c>
    </row>
    <row r="9" spans="1:22" ht="16" thickBot="1">
      <c r="A9" s="1" t="s">
        <v>16</v>
      </c>
      <c r="B9">
        <v>0.3377409565330815</v>
      </c>
      <c r="C9">
        <v>0.2271642817970998</v>
      </c>
      <c r="D9">
        <v>1.3687787516529739</v>
      </c>
      <c r="E9">
        <v>-0.11057667473598171</v>
      </c>
      <c r="F9" s="8">
        <f t="shared" si="0"/>
        <v>-9.6657581927127E-3</v>
      </c>
      <c r="G9" s="8">
        <f t="shared" si="1"/>
        <v>0.1059294021262799</v>
      </c>
      <c r="I9" s="10" t="s">
        <v>17</v>
      </c>
      <c r="J9" s="11">
        <v>-9.6657581927127E-3</v>
      </c>
      <c r="L9" s="12" t="str">
        <f>_xlfn.XLOOKUP(I9,Sheet!$B$2:$B$900,Sheet!$A$2:$A$900)</f>
        <v>ADI</v>
      </c>
      <c r="M9" s="9">
        <f t="shared" si="2"/>
        <v>-9.6657581927127E-3</v>
      </c>
      <c r="O9" s="30" t="s">
        <v>875</v>
      </c>
      <c r="P9" s="31">
        <f>(P2+P3)/(P2+P3+P4+P5)</f>
        <v>0.37327188940092165</v>
      </c>
      <c r="R9" s="10" t="s">
        <v>16</v>
      </c>
      <c r="S9" s="11">
        <v>0.1059294021262799</v>
      </c>
      <c r="U9" s="30" t="s">
        <v>875</v>
      </c>
      <c r="V9" s="31">
        <f>(V2+V3)/(V2+V3+V4+V5)</f>
        <v>0.54629629629629628</v>
      </c>
    </row>
    <row r="10" spans="1:22" ht="16" thickBot="1">
      <c r="A10" s="1" t="s">
        <v>18</v>
      </c>
      <c r="B10">
        <v>0.19941818800675429</v>
      </c>
      <c r="C10">
        <v>0.33901939627647332</v>
      </c>
      <c r="D10">
        <v>0.80761628169988819</v>
      </c>
      <c r="E10">
        <v>0.139601208269719</v>
      </c>
      <c r="F10" s="8">
        <f t="shared" si="0"/>
        <v>-9.9041581925185009E-3</v>
      </c>
      <c r="G10" s="8">
        <f t="shared" si="1"/>
        <v>1.96450123001661E-2</v>
      </c>
      <c r="I10" s="10" t="s">
        <v>19</v>
      </c>
      <c r="J10" s="11">
        <v>-9.9041581925185009E-3</v>
      </c>
      <c r="L10" s="12" t="str">
        <f>_xlfn.XLOOKUP(I10,Sheet!$B$2:$B$900,Sheet!$A$2:$A$900)</f>
        <v>ADM</v>
      </c>
      <c r="M10" s="9">
        <f t="shared" si="2"/>
        <v>-9.9041581925185009E-3</v>
      </c>
      <c r="P10" s="32"/>
      <c r="R10" s="10" t="s">
        <v>18</v>
      </c>
      <c r="S10" s="11">
        <v>1.96450123001661E-2</v>
      </c>
      <c r="U10" s="12"/>
      <c r="V10" s="32"/>
    </row>
    <row r="11" spans="1:22" ht="16" thickBot="1">
      <c r="A11" s="1" t="s">
        <v>20</v>
      </c>
      <c r="B11">
        <v>0.2190960855470378</v>
      </c>
      <c r="C11">
        <v>0.37357374142388827</v>
      </c>
      <c r="D11">
        <v>0.88744766235279582</v>
      </c>
      <c r="E11">
        <v>0.1544776558768505</v>
      </c>
      <c r="F11" s="8">
        <f t="shared" si="0"/>
        <v>-9.7698789403857997E-3</v>
      </c>
      <c r="G11" s="8">
        <f t="shared" si="1"/>
        <v>7.7209485895910701E-2</v>
      </c>
      <c r="I11" s="10" t="s">
        <v>21</v>
      </c>
      <c r="J11" s="11">
        <v>-9.7698789403857997E-3</v>
      </c>
      <c r="L11" s="12" t="str">
        <f>_xlfn.XLOOKUP(I11,Sheet!$B$2:$B$900,Sheet!$A$2:$A$900)</f>
        <v>ADP</v>
      </c>
      <c r="M11" s="9">
        <f t="shared" si="2"/>
        <v>-9.7698789403857997E-3</v>
      </c>
      <c r="O11" s="38" t="s">
        <v>876</v>
      </c>
      <c r="P11" s="39"/>
      <c r="R11" s="10" t="s">
        <v>20</v>
      </c>
      <c r="S11" s="11">
        <v>7.7209485895910701E-2</v>
      </c>
      <c r="U11" s="38" t="s">
        <v>877</v>
      </c>
      <c r="V11" s="39"/>
    </row>
    <row r="12" spans="1:22">
      <c r="A12" s="1" t="s">
        <v>22</v>
      </c>
      <c r="B12">
        <v>0.38100084995291028</v>
      </c>
      <c r="C12">
        <v>-2.2404665474121229E-2</v>
      </c>
      <c r="D12">
        <v>1.5442800729467121</v>
      </c>
      <c r="E12">
        <v>-0.40340551542703162</v>
      </c>
      <c r="F12" s="8">
        <f t="shared" si="0"/>
        <v>-8.9674305725170999E-3</v>
      </c>
      <c r="G12" s="8">
        <f t="shared" si="1"/>
        <v>0.1589294809635535</v>
      </c>
      <c r="I12" s="10" t="s">
        <v>23</v>
      </c>
      <c r="J12" s="11">
        <v>-8.9674305725170999E-3</v>
      </c>
      <c r="L12" s="12" t="str">
        <f>_xlfn.XLOOKUP(I12,Sheet!$B$2:$B$900,Sheet!$A$2:$A$900)</f>
        <v>ADSK</v>
      </c>
      <c r="M12" s="9">
        <f t="shared" si="2"/>
        <v>-8.9674305725170999E-3</v>
      </c>
      <c r="O12" s="33" t="s">
        <v>878</v>
      </c>
      <c r="P12" s="34">
        <f>SQRT(SUMXMY2(E:E, F:F)/COUNT(E:E))</f>
        <v>0.22069969791238339</v>
      </c>
      <c r="R12" s="10" t="s">
        <v>22</v>
      </c>
      <c r="S12" s="11">
        <v>0.1589294809635535</v>
      </c>
      <c r="U12" s="33" t="s">
        <v>878</v>
      </c>
      <c r="V12" s="34">
        <f>SQRT(SUMXMY2($E$2:$E$433, $G$2:$G$433)/COUNT($E$2:$E$433))</f>
        <v>0.45127837071497445</v>
      </c>
    </row>
    <row r="13" spans="1:22" ht="16" thickBot="1">
      <c r="A13" s="1" t="s">
        <v>24</v>
      </c>
      <c r="B13">
        <v>8.0446910582960524E-2</v>
      </c>
      <c r="C13">
        <v>0.17394444152938471</v>
      </c>
      <c r="D13">
        <v>0.32496099216306168</v>
      </c>
      <c r="E13">
        <v>9.3497530946424184E-2</v>
      </c>
      <c r="F13" s="8">
        <f t="shared" si="0"/>
        <v>-9.7476376615331997E-3</v>
      </c>
      <c r="G13" s="8">
        <f t="shared" si="1"/>
        <v>0.109486172237115</v>
      </c>
      <c r="I13" s="10" t="s">
        <v>25</v>
      </c>
      <c r="J13" s="11">
        <v>-9.7476376615331997E-3</v>
      </c>
      <c r="L13" s="12" t="str">
        <f>_xlfn.XLOOKUP(I13,Sheet!$B$2:$B$900,Sheet!$A$2:$A$900)</f>
        <v>AEE</v>
      </c>
      <c r="M13" s="9">
        <f t="shared" si="2"/>
        <v>-9.7476376615331997E-3</v>
      </c>
      <c r="O13" s="30" t="s">
        <v>879</v>
      </c>
      <c r="P13" s="35">
        <f>RSQ(F:F, E:E)</f>
        <v>2.392718280309529E-2</v>
      </c>
      <c r="R13" s="10" t="s">
        <v>24</v>
      </c>
      <c r="S13" s="11">
        <v>0.109486172237115</v>
      </c>
      <c r="U13" s="30" t="s">
        <v>879</v>
      </c>
      <c r="V13" s="35">
        <f>RSQ(G:G, E:E)</f>
        <v>9.6111743475003134E-3</v>
      </c>
    </row>
    <row r="14" spans="1:22">
      <c r="A14" s="1" t="s">
        <v>26</v>
      </c>
      <c r="B14">
        <v>8.3339822997888627E-2</v>
      </c>
      <c r="C14">
        <v>0.11511018283531051</v>
      </c>
      <c r="D14">
        <v>0.33669726590464771</v>
      </c>
      <c r="E14">
        <v>3.1770359837421873E-2</v>
      </c>
      <c r="F14" s="8">
        <f t="shared" si="0"/>
        <v>-9.8598620667665008E-3</v>
      </c>
      <c r="G14" s="8">
        <f t="shared" si="1"/>
        <v>9.7650278924753905E-2</v>
      </c>
      <c r="I14" s="10" t="s">
        <v>27</v>
      </c>
      <c r="J14" s="11">
        <v>-9.8598620667665008E-3</v>
      </c>
      <c r="L14" s="12" t="str">
        <f>_xlfn.XLOOKUP(I14,Sheet!$B$2:$B$900,Sheet!$A$2:$A$900)</f>
        <v>AEP</v>
      </c>
      <c r="M14" s="9">
        <f t="shared" si="2"/>
        <v>-9.8598620667665008E-3</v>
      </c>
      <c r="P14" s="15"/>
      <c r="R14" s="10" t="s">
        <v>26</v>
      </c>
      <c r="S14" s="11">
        <v>9.7650278924753905E-2</v>
      </c>
      <c r="V14" s="16"/>
    </row>
    <row r="15" spans="1:22">
      <c r="A15" s="1" t="s">
        <v>28</v>
      </c>
      <c r="B15">
        <v>0.28643075852525163</v>
      </c>
      <c r="C15">
        <v>0.10116935407537959</v>
      </c>
      <c r="D15">
        <v>1.1606181013521131</v>
      </c>
      <c r="E15">
        <v>-0.18526140444987199</v>
      </c>
      <c r="F15" s="8">
        <f t="shared" si="0"/>
        <v>-9.0950523206669992E-3</v>
      </c>
      <c r="G15" s="8">
        <f t="shared" si="1"/>
        <v>0.1299661371658288</v>
      </c>
      <c r="I15" s="10" t="s">
        <v>29</v>
      </c>
      <c r="J15" s="11">
        <v>-9.0950523206669992E-3</v>
      </c>
      <c r="L15" s="12" t="str">
        <f>_xlfn.XLOOKUP(I15,Sheet!$B$2:$B$900,Sheet!$A$2:$A$900)</f>
        <v>AES</v>
      </c>
      <c r="M15" s="9">
        <f t="shared" si="2"/>
        <v>-9.0950523206669992E-3</v>
      </c>
      <c r="P15" s="15"/>
      <c r="R15" s="10" t="s">
        <v>28</v>
      </c>
      <c r="S15" s="11">
        <v>0.1299661371658288</v>
      </c>
      <c r="V15" s="16"/>
    </row>
    <row r="16" spans="1:22">
      <c r="A16" s="1" t="s">
        <v>30</v>
      </c>
      <c r="B16">
        <v>0.22614588434699981</v>
      </c>
      <c r="C16">
        <v>0.31804550607370569</v>
      </c>
      <c r="D16">
        <v>0.9160480334226242</v>
      </c>
      <c r="E16">
        <v>9.189962172670596E-2</v>
      </c>
      <c r="F16" s="8">
        <f t="shared" si="0"/>
        <v>-1.0223449765052401E-2</v>
      </c>
      <c r="G16" s="8">
        <f t="shared" si="1"/>
        <v>-2.9212170660269099E-2</v>
      </c>
      <c r="I16" s="10" t="s">
        <v>31</v>
      </c>
      <c r="J16" s="11">
        <v>-1.0223449765052401E-2</v>
      </c>
      <c r="L16" s="12" t="str">
        <f>_xlfn.XLOOKUP(I16,Sheet!$B$2:$B$900,Sheet!$A$2:$A$900)</f>
        <v>AFL</v>
      </c>
      <c r="M16" s="9">
        <f t="shared" si="2"/>
        <v>-1.0223449765052401E-2</v>
      </c>
      <c r="P16" s="15"/>
      <c r="R16" s="10" t="s">
        <v>30</v>
      </c>
      <c r="S16" s="11">
        <v>-2.9212170660269099E-2</v>
      </c>
      <c r="V16" s="16"/>
    </row>
    <row r="17" spans="1:22">
      <c r="A17" s="1" t="s">
        <v>32</v>
      </c>
      <c r="B17">
        <v>0.26795715988289981</v>
      </c>
      <c r="C17">
        <v>0.47490801254221121</v>
      </c>
      <c r="D17">
        <v>1.0856724481273441</v>
      </c>
      <c r="E17">
        <v>0.2069508526593114</v>
      </c>
      <c r="F17" s="8">
        <f t="shared" si="0"/>
        <v>-1.07962754329401E-2</v>
      </c>
      <c r="G17" s="8">
        <f t="shared" si="1"/>
        <v>-0.24384215296156289</v>
      </c>
      <c r="I17" s="10" t="s">
        <v>33</v>
      </c>
      <c r="J17" s="11">
        <v>-1.07962754329401E-2</v>
      </c>
      <c r="L17" s="12" t="str">
        <f>_xlfn.XLOOKUP(I17,Sheet!$B$2:$B$900,Sheet!$A$2:$A$900)</f>
        <v>AIG</v>
      </c>
      <c r="M17" s="9">
        <f t="shared" si="2"/>
        <v>-1.07962754329401E-2</v>
      </c>
      <c r="P17" s="15"/>
      <c r="R17" s="10" t="s">
        <v>32</v>
      </c>
      <c r="S17" s="11">
        <v>-0.24384215296156289</v>
      </c>
      <c r="V17" s="16"/>
    </row>
    <row r="18" spans="1:22">
      <c r="A18" s="1" t="s">
        <v>34</v>
      </c>
      <c r="B18">
        <v>0.16064117343137341</v>
      </c>
      <c r="C18">
        <v>0.17353642028306221</v>
      </c>
      <c r="D18">
        <v>0.65030157849984427</v>
      </c>
      <c r="E18">
        <v>1.289524685168875E-2</v>
      </c>
      <c r="F18" s="8">
        <f t="shared" si="0"/>
        <v>-9.7951504719413999E-3</v>
      </c>
      <c r="G18" s="8">
        <f t="shared" si="1"/>
        <v>9.78280564020724E-2</v>
      </c>
      <c r="I18" s="10" t="s">
        <v>35</v>
      </c>
      <c r="J18" s="11">
        <v>-9.7951504719413999E-3</v>
      </c>
      <c r="L18" s="12" t="str">
        <f>_xlfn.XLOOKUP(I18,Sheet!$B$2:$B$900,Sheet!$A$2:$A$900)</f>
        <v>AIZ</v>
      </c>
      <c r="M18" s="9">
        <f t="shared" si="2"/>
        <v>-9.7951504719413999E-3</v>
      </c>
      <c r="P18" s="15"/>
      <c r="R18" s="10" t="s">
        <v>34</v>
      </c>
      <c r="S18" s="11">
        <v>9.78280564020724E-2</v>
      </c>
      <c r="V18" s="16"/>
    </row>
    <row r="19" spans="1:22">
      <c r="A19" s="1" t="s">
        <v>36</v>
      </c>
      <c r="B19">
        <v>0.2053470694054009</v>
      </c>
      <c r="C19">
        <v>0.34720748907115911</v>
      </c>
      <c r="D19">
        <v>0.83166919623572011</v>
      </c>
      <c r="E19">
        <v>0.14186041966575819</v>
      </c>
      <c r="F19" s="8">
        <f t="shared" si="0"/>
        <v>-9.3449356365305006E-3</v>
      </c>
      <c r="G19" s="8">
        <f t="shared" si="1"/>
        <v>0.1384075855188267</v>
      </c>
      <c r="I19" s="10" t="s">
        <v>37</v>
      </c>
      <c r="J19" s="11">
        <v>-9.3449356365305006E-3</v>
      </c>
      <c r="L19" s="12" t="str">
        <f>_xlfn.XLOOKUP(I19,Sheet!$B$2:$B$900,Sheet!$A$2:$A$900)</f>
        <v>AJG</v>
      </c>
      <c r="M19" s="9">
        <f t="shared" si="2"/>
        <v>-9.3449356365305006E-3</v>
      </c>
      <c r="P19" s="15"/>
      <c r="R19" s="10" t="s">
        <v>36</v>
      </c>
      <c r="S19" s="11">
        <v>0.1384075855188267</v>
      </c>
      <c r="V19" s="16"/>
    </row>
    <row r="20" spans="1:22">
      <c r="A20" s="1" t="s">
        <v>38</v>
      </c>
      <c r="B20">
        <v>0.16720508431377101</v>
      </c>
      <c r="C20">
        <v>0.1414123418605169</v>
      </c>
      <c r="D20">
        <v>0.67693074796023645</v>
      </c>
      <c r="E20">
        <v>-2.579274245325414E-2</v>
      </c>
      <c r="F20" s="8">
        <f t="shared" si="0"/>
        <v>-9.5946970725945997E-3</v>
      </c>
      <c r="G20" s="8">
        <f t="shared" si="1"/>
        <v>0.1283925837839146</v>
      </c>
      <c r="I20" s="10" t="s">
        <v>39</v>
      </c>
      <c r="J20" s="11">
        <v>-9.5946970725945997E-3</v>
      </c>
      <c r="L20" s="12" t="str">
        <f>_xlfn.XLOOKUP(I20,Sheet!$B$2:$B$900,Sheet!$A$2:$A$900)</f>
        <v>AKAM</v>
      </c>
      <c r="M20" s="9">
        <f t="shared" si="2"/>
        <v>-9.5946970725945997E-3</v>
      </c>
      <c r="P20" s="15"/>
      <c r="R20" s="10" t="s">
        <v>38</v>
      </c>
      <c r="S20" s="11">
        <v>0.1283925837839146</v>
      </c>
      <c r="V20" s="16"/>
    </row>
    <row r="21" spans="1:22">
      <c r="A21" s="1" t="s">
        <v>40</v>
      </c>
      <c r="B21">
        <v>0.38183580635215297</v>
      </c>
      <c r="C21">
        <v>0.56582459742948699</v>
      </c>
      <c r="D21">
        <v>1.547667412574844</v>
      </c>
      <c r="E21">
        <v>0.18398879107733401</v>
      </c>
      <c r="F21" s="8">
        <f t="shared" si="0"/>
        <v>-1.00093754761293E-2</v>
      </c>
      <c r="G21" s="8">
        <f t="shared" si="1"/>
        <v>-2.71500918373263E-2</v>
      </c>
      <c r="I21" s="10" t="s">
        <v>41</v>
      </c>
      <c r="J21" s="11">
        <v>-1.00093754761293E-2</v>
      </c>
      <c r="L21" s="12" t="str">
        <f>_xlfn.XLOOKUP(I21,Sheet!$B$2:$B$900,Sheet!$A$2:$A$900)</f>
        <v>ALB</v>
      </c>
      <c r="M21" s="9">
        <f t="shared" si="2"/>
        <v>-1.00093754761293E-2</v>
      </c>
      <c r="P21" s="15"/>
      <c r="R21" s="10" t="s">
        <v>40</v>
      </c>
      <c r="S21" s="11">
        <v>-2.71500918373263E-2</v>
      </c>
      <c r="V21" s="16"/>
    </row>
    <row r="22" spans="1:22">
      <c r="A22" s="1" t="s">
        <v>42</v>
      </c>
      <c r="B22">
        <v>0.40361382396945172</v>
      </c>
      <c r="C22">
        <v>0.27829672024050128</v>
      </c>
      <c r="D22">
        <v>1.636018782974715</v>
      </c>
      <c r="E22">
        <v>-0.12531710372895041</v>
      </c>
      <c r="F22" s="8">
        <f t="shared" si="0"/>
        <v>-9.0346006964698005E-3</v>
      </c>
      <c r="G22" s="8">
        <f t="shared" si="1"/>
        <v>4.4856779503599203E-2</v>
      </c>
      <c r="I22" s="10" t="s">
        <v>43</v>
      </c>
      <c r="J22" s="11">
        <v>-9.0346006964698005E-3</v>
      </c>
      <c r="L22" s="12" t="str">
        <f>_xlfn.XLOOKUP(I22,Sheet!$B$2:$B$900,Sheet!$A$2:$A$900)</f>
        <v>ALGN</v>
      </c>
      <c r="M22" s="9">
        <f t="shared" si="2"/>
        <v>-9.0346006964698005E-3</v>
      </c>
      <c r="P22" s="15"/>
      <c r="R22" s="10" t="s">
        <v>42</v>
      </c>
      <c r="S22" s="11">
        <v>4.4856779503599203E-2</v>
      </c>
      <c r="V22" s="16"/>
    </row>
    <row r="23" spans="1:22">
      <c r="A23" s="1" t="s">
        <v>44</v>
      </c>
      <c r="B23">
        <v>0.15648810590250919</v>
      </c>
      <c r="C23">
        <v>0.11573738371343591</v>
      </c>
      <c r="D23">
        <v>0.63345297391211985</v>
      </c>
      <c r="E23">
        <v>-4.0750722189073267E-2</v>
      </c>
      <c r="F23" s="8">
        <f t="shared" si="0"/>
        <v>-1.01696460899772E-2</v>
      </c>
      <c r="G23" s="8">
        <f t="shared" si="1"/>
        <v>3.7599834947184101E-2</v>
      </c>
      <c r="I23" s="10" t="s">
        <v>45</v>
      </c>
      <c r="J23" s="11">
        <v>-1.01696460899772E-2</v>
      </c>
      <c r="L23" s="12" t="str">
        <f>_xlfn.XLOOKUP(I23,Sheet!$B$2:$B$900,Sheet!$A$2:$A$900)</f>
        <v>ALL</v>
      </c>
      <c r="M23" s="9">
        <f t="shared" si="2"/>
        <v>-1.01696460899772E-2</v>
      </c>
      <c r="P23" s="15"/>
      <c r="R23" s="10" t="s">
        <v>44</v>
      </c>
      <c r="S23" s="11">
        <v>3.7599834947184101E-2</v>
      </c>
      <c r="V23" s="16"/>
    </row>
    <row r="24" spans="1:22">
      <c r="A24" s="1" t="s">
        <v>46</v>
      </c>
      <c r="B24">
        <v>0.52767971452233564</v>
      </c>
      <c r="C24">
        <v>0.70404638131954034</v>
      </c>
      <c r="D24">
        <v>2.1393424390966969</v>
      </c>
      <c r="E24">
        <v>0.1763666667972047</v>
      </c>
      <c r="F24" s="8">
        <f t="shared" si="0"/>
        <v>-9.6884021742447996E-3</v>
      </c>
      <c r="G24" s="8">
        <f t="shared" si="1"/>
        <v>0.1221503159832863</v>
      </c>
      <c r="I24" s="10" t="s">
        <v>47</v>
      </c>
      <c r="J24" s="11">
        <v>-9.6884021742447996E-3</v>
      </c>
      <c r="L24" s="12" t="str">
        <f>_xlfn.XLOOKUP(I24,Sheet!$B$2:$B$900,Sheet!$A$2:$A$900)</f>
        <v>AMAT</v>
      </c>
      <c r="M24" s="9">
        <f t="shared" si="2"/>
        <v>-9.6884021742447996E-3</v>
      </c>
      <c r="P24" s="15"/>
      <c r="R24" s="10" t="s">
        <v>46</v>
      </c>
      <c r="S24" s="11">
        <v>0.1221503159832863</v>
      </c>
      <c r="V24" s="16"/>
    </row>
    <row r="25" spans="1:22">
      <c r="A25" s="1" t="s">
        <v>48</v>
      </c>
      <c r="B25">
        <v>0.4111138696272873</v>
      </c>
      <c r="C25">
        <v>0.54045667178644541</v>
      </c>
      <c r="D25">
        <v>1.6664457632249761</v>
      </c>
      <c r="E25">
        <v>0.12934280215915811</v>
      </c>
      <c r="F25" s="8">
        <f t="shared" si="0"/>
        <v>-7.2627613947135001E-3</v>
      </c>
      <c r="G25" s="8">
        <f t="shared" si="1"/>
        <v>0.27760876386945288</v>
      </c>
      <c r="I25" s="10" t="s">
        <v>49</v>
      </c>
      <c r="J25" s="11">
        <v>-7.2627613947135001E-3</v>
      </c>
      <c r="L25" s="12" t="str">
        <f>_xlfn.XLOOKUP(I25,Sheet!$B$2:$B$900,Sheet!$A$2:$A$900)</f>
        <v>AMD</v>
      </c>
      <c r="M25" s="9">
        <f t="shared" si="2"/>
        <v>-7.2627613947135001E-3</v>
      </c>
      <c r="P25" s="15"/>
      <c r="R25" s="10" t="s">
        <v>48</v>
      </c>
      <c r="S25" s="11">
        <v>0.27760876386945288</v>
      </c>
      <c r="V25" s="16"/>
    </row>
    <row r="26" spans="1:22">
      <c r="A26" s="1" t="s">
        <v>50</v>
      </c>
      <c r="B26">
        <v>0.24508135059873329</v>
      </c>
      <c r="C26">
        <v>0.2200060258670492</v>
      </c>
      <c r="D26">
        <v>0.99286744012437522</v>
      </c>
      <c r="E26">
        <v>-2.5075324731684109E-2</v>
      </c>
      <c r="F26" s="8">
        <f t="shared" si="0"/>
        <v>-9.7296285548699006E-3</v>
      </c>
      <c r="G26" s="8">
        <f t="shared" si="1"/>
        <v>0.1056689591302067</v>
      </c>
      <c r="I26" s="10" t="s">
        <v>51</v>
      </c>
      <c r="J26" s="11">
        <v>-9.7296285548699006E-3</v>
      </c>
      <c r="L26" s="12" t="str">
        <f>_xlfn.XLOOKUP(I26,Sheet!$B$2:$B$900,Sheet!$A$2:$A$900)</f>
        <v>AME</v>
      </c>
      <c r="M26" s="9">
        <f t="shared" si="2"/>
        <v>-9.7296285548699006E-3</v>
      </c>
      <c r="P26" s="15"/>
      <c r="R26" s="10" t="s">
        <v>50</v>
      </c>
      <c r="S26" s="11">
        <v>0.1056689591302067</v>
      </c>
      <c r="V26" s="16"/>
    </row>
    <row r="27" spans="1:22">
      <c r="A27" s="1" t="s">
        <v>52</v>
      </c>
      <c r="B27">
        <v>0.15022427337189939</v>
      </c>
      <c r="C27">
        <v>2.8769147625989699E-2</v>
      </c>
      <c r="D27">
        <v>0.60804119411839475</v>
      </c>
      <c r="E27">
        <v>-0.12145512574590971</v>
      </c>
      <c r="F27" s="8">
        <f t="shared" si="0"/>
        <v>-9.8311408982706995E-3</v>
      </c>
      <c r="G27" s="8">
        <f t="shared" si="1"/>
        <v>0.10009562516838889</v>
      </c>
      <c r="I27" s="10" t="s">
        <v>53</v>
      </c>
      <c r="J27" s="11">
        <v>-9.8311408982706995E-3</v>
      </c>
      <c r="L27" s="12" t="str">
        <f>_xlfn.XLOOKUP(I27,Sheet!$B$2:$B$900,Sheet!$A$2:$A$900)</f>
        <v>AMGN</v>
      </c>
      <c r="M27" s="9">
        <f t="shared" si="2"/>
        <v>-9.8311408982706995E-3</v>
      </c>
      <c r="P27" s="15"/>
      <c r="R27" s="10" t="s">
        <v>52</v>
      </c>
      <c r="S27" s="11">
        <v>0.10009562516838889</v>
      </c>
      <c r="V27" s="16"/>
    </row>
    <row r="28" spans="1:22">
      <c r="A28" s="1" t="s">
        <v>54</v>
      </c>
      <c r="B28">
        <v>0.35403786680103722</v>
      </c>
      <c r="C28">
        <v>0.49117773247099028</v>
      </c>
      <c r="D28">
        <v>1.434893784745513</v>
      </c>
      <c r="E28">
        <v>0.13713986566995309</v>
      </c>
      <c r="F28" s="8">
        <f t="shared" si="0"/>
        <v>-1.0219232924102199E-2</v>
      </c>
      <c r="G28" s="8">
        <f t="shared" si="1"/>
        <v>5.5531628410207499E-2</v>
      </c>
      <c r="I28" s="10" t="s">
        <v>55</v>
      </c>
      <c r="J28" s="11">
        <v>-1.0219232924102199E-2</v>
      </c>
      <c r="L28" s="12" t="str">
        <f>_xlfn.XLOOKUP(I28,Sheet!$B$2:$B$900,Sheet!$A$2:$A$900)</f>
        <v>AMP</v>
      </c>
      <c r="M28" s="9">
        <f t="shared" si="2"/>
        <v>-1.0219232924102199E-2</v>
      </c>
      <c r="P28" s="15"/>
      <c r="R28" s="10" t="s">
        <v>54</v>
      </c>
      <c r="S28" s="11">
        <v>5.5531628410207499E-2</v>
      </c>
      <c r="V28" s="16"/>
    </row>
    <row r="29" spans="1:22">
      <c r="A29" s="1" t="s">
        <v>56</v>
      </c>
      <c r="B29">
        <v>0.15332983462914229</v>
      </c>
      <c r="C29">
        <v>0.30498293247055958</v>
      </c>
      <c r="D29">
        <v>0.6206401642248478</v>
      </c>
      <c r="E29">
        <v>0.15165309784141731</v>
      </c>
      <c r="F29" s="8">
        <f t="shared" si="0"/>
        <v>-9.5793359938357997E-3</v>
      </c>
      <c r="G29" s="8">
        <f t="shared" si="1"/>
        <v>0.15273480616778029</v>
      </c>
      <c r="I29" s="10" t="s">
        <v>57</v>
      </c>
      <c r="J29" s="11">
        <v>-9.5793359938357997E-3</v>
      </c>
      <c r="L29" s="12" t="str">
        <f>_xlfn.XLOOKUP(I29,Sheet!$B$2:$B$900,Sheet!$A$2:$A$900)</f>
        <v>AMT</v>
      </c>
      <c r="M29" s="9">
        <f t="shared" si="2"/>
        <v>-9.5793359938357997E-3</v>
      </c>
      <c r="P29" s="15"/>
      <c r="R29" s="10" t="s">
        <v>56</v>
      </c>
      <c r="S29" s="11">
        <v>0.15273480616778029</v>
      </c>
      <c r="V29" s="16"/>
    </row>
    <row r="30" spans="1:22">
      <c r="A30" s="1" t="s">
        <v>58</v>
      </c>
      <c r="B30">
        <v>0.25796622843371098</v>
      </c>
      <c r="C30">
        <v>5.2497833803868077E-2</v>
      </c>
      <c r="D30">
        <v>1.0451401783579479</v>
      </c>
      <c r="E30">
        <v>-0.2054683946298429</v>
      </c>
      <c r="F30" s="8">
        <f t="shared" si="0"/>
        <v>-8.9442933248882993E-3</v>
      </c>
      <c r="G30" s="8">
        <f t="shared" si="1"/>
        <v>0.16593000446953771</v>
      </c>
      <c r="I30" s="10" t="s">
        <v>59</v>
      </c>
      <c r="J30" s="11">
        <v>-8.9442933248882993E-3</v>
      </c>
      <c r="L30" s="12" t="str">
        <f>_xlfn.XLOOKUP(I30,Sheet!$B$2:$B$900,Sheet!$A$2:$A$900)</f>
        <v>AMZN</v>
      </c>
      <c r="M30" s="9">
        <f t="shared" si="2"/>
        <v>-8.9442933248882993E-3</v>
      </c>
      <c r="P30" s="15"/>
      <c r="R30" s="10" t="s">
        <v>58</v>
      </c>
      <c r="S30" s="11">
        <v>0.16593000446953771</v>
      </c>
      <c r="V30" s="16"/>
    </row>
    <row r="31" spans="1:22">
      <c r="A31" s="1" t="s">
        <v>60</v>
      </c>
      <c r="B31">
        <v>0.40875074068192369</v>
      </c>
      <c r="C31">
        <v>0.14805519137037321</v>
      </c>
      <c r="D31">
        <v>1.6568587712212299</v>
      </c>
      <c r="E31">
        <v>-0.26069554931155048</v>
      </c>
      <c r="F31" s="8">
        <f t="shared" si="0"/>
        <v>-9.2207287054281006E-3</v>
      </c>
      <c r="G31" s="8">
        <f t="shared" si="1"/>
        <v>0.1653019766313541</v>
      </c>
      <c r="I31" s="10" t="s">
        <v>61</v>
      </c>
      <c r="J31" s="11">
        <v>-9.2207287054281006E-3</v>
      </c>
      <c r="L31" s="12" t="str">
        <f>_xlfn.XLOOKUP(I31,Sheet!$B$2:$B$900,Sheet!$A$2:$A$900)</f>
        <v>ANSS</v>
      </c>
      <c r="M31" s="9">
        <f t="shared" si="2"/>
        <v>-9.2207287054281006E-3</v>
      </c>
      <c r="P31" s="15"/>
      <c r="R31" s="10" t="s">
        <v>60</v>
      </c>
      <c r="S31" s="11">
        <v>0.1653019766313541</v>
      </c>
      <c r="V31" s="16"/>
    </row>
    <row r="32" spans="1:22">
      <c r="A32" s="1" t="s">
        <v>62</v>
      </c>
      <c r="B32">
        <v>0.17964779807698061</v>
      </c>
      <c r="C32">
        <v>0.3854271667207132</v>
      </c>
      <c r="D32">
        <v>0.72740966811684804</v>
      </c>
      <c r="E32">
        <v>0.20577936864373261</v>
      </c>
      <c r="F32" s="8">
        <f t="shared" si="0"/>
        <v>-9.6074674015125001E-3</v>
      </c>
      <c r="G32" s="8">
        <f t="shared" si="1"/>
        <v>0.1121311679846721</v>
      </c>
      <c r="I32" s="10" t="s">
        <v>63</v>
      </c>
      <c r="J32" s="11">
        <v>-9.6074674015125001E-3</v>
      </c>
      <c r="L32" s="12" t="str">
        <f>_xlfn.XLOOKUP(I32,Sheet!$B$2:$B$900,Sheet!$A$2:$A$900)</f>
        <v>AON</v>
      </c>
      <c r="M32" s="9">
        <f t="shared" si="2"/>
        <v>-9.6074674015125001E-3</v>
      </c>
      <c r="P32" s="15"/>
      <c r="R32" s="10" t="s">
        <v>62</v>
      </c>
      <c r="S32" s="11">
        <v>0.1121311679846721</v>
      </c>
      <c r="V32" s="16"/>
    </row>
    <row r="33" spans="1:22">
      <c r="A33" s="1" t="s">
        <v>64</v>
      </c>
      <c r="B33">
        <v>0.27188640855703178</v>
      </c>
      <c r="C33">
        <v>0.50417978312119016</v>
      </c>
      <c r="D33">
        <v>1.1016130406597739</v>
      </c>
      <c r="E33">
        <v>0.23229337456415841</v>
      </c>
      <c r="F33" s="8">
        <f t="shared" si="0"/>
        <v>-1.033138776857E-2</v>
      </c>
      <c r="G33" s="8">
        <f t="shared" si="1"/>
        <v>-8.5876665313512193E-2</v>
      </c>
      <c r="I33" s="10" t="s">
        <v>65</v>
      </c>
      <c r="J33" s="11">
        <v>-1.033138776857E-2</v>
      </c>
      <c r="L33" s="12" t="str">
        <f>_xlfn.XLOOKUP(I33,Sheet!$B$2:$B$900,Sheet!$A$2:$A$900)</f>
        <v>AOS</v>
      </c>
      <c r="M33" s="9">
        <f t="shared" si="2"/>
        <v>-1.033138776857E-2</v>
      </c>
      <c r="P33" s="15"/>
      <c r="R33" s="10" t="s">
        <v>64</v>
      </c>
      <c r="S33" s="11">
        <v>-8.5876665313512193E-2</v>
      </c>
      <c r="V33" s="16"/>
    </row>
    <row r="34" spans="1:22">
      <c r="A34" s="1" t="s">
        <v>66</v>
      </c>
      <c r="B34">
        <v>0.44298993222340999</v>
      </c>
      <c r="C34">
        <v>0.81046402174990162</v>
      </c>
      <c r="D34">
        <v>1.7957639529155971</v>
      </c>
      <c r="E34">
        <v>0.36747408952649158</v>
      </c>
      <c r="F34" s="8">
        <f t="shared" si="0"/>
        <v>-1.0991308380506E-2</v>
      </c>
      <c r="G34" s="8">
        <f t="shared" si="1"/>
        <v>-2.137300860693081</v>
      </c>
      <c r="I34" s="10" t="s">
        <v>67</v>
      </c>
      <c r="J34" s="11">
        <v>-1.0991308380506E-2</v>
      </c>
      <c r="L34" s="12" t="str">
        <f>_xlfn.XLOOKUP(I34,Sheet!$B$2:$B$900,Sheet!$A$2:$A$900)</f>
        <v>APA</v>
      </c>
      <c r="M34" s="9">
        <f t="shared" si="2"/>
        <v>-1.0991308380506E-2</v>
      </c>
      <c r="P34" s="15"/>
      <c r="R34" s="10" t="s">
        <v>66</v>
      </c>
      <c r="S34" s="11">
        <v>-2.137300860693081</v>
      </c>
      <c r="V34" s="16"/>
    </row>
    <row r="35" spans="1:22">
      <c r="A35" s="1" t="s">
        <v>68</v>
      </c>
      <c r="B35">
        <v>0.17952932613208761</v>
      </c>
      <c r="C35">
        <v>0.15008421487538989</v>
      </c>
      <c r="D35">
        <v>0.72692903857245295</v>
      </c>
      <c r="E35">
        <v>-2.944511125669769E-2</v>
      </c>
      <c r="F35" s="8">
        <f t="shared" si="0"/>
        <v>-9.6083680720819992E-3</v>
      </c>
      <c r="G35" s="8">
        <f t="shared" si="1"/>
        <v>0.152336351149121</v>
      </c>
      <c r="I35" s="10" t="s">
        <v>69</v>
      </c>
      <c r="J35" s="11">
        <v>-9.6083680720819992E-3</v>
      </c>
      <c r="L35" s="12" t="str">
        <f>_xlfn.XLOOKUP(I35,Sheet!$B$2:$B$900,Sheet!$A$2:$A$900)</f>
        <v>APD</v>
      </c>
      <c r="M35" s="9">
        <f t="shared" si="2"/>
        <v>-9.6083680720819992E-3</v>
      </c>
      <c r="P35" s="15"/>
      <c r="R35" s="10" t="s">
        <v>68</v>
      </c>
      <c r="S35" s="11">
        <v>0.152336351149121</v>
      </c>
      <c r="V35" s="16"/>
    </row>
    <row r="36" spans="1:22">
      <c r="A36" s="1" t="s">
        <v>70</v>
      </c>
      <c r="B36">
        <v>0.31708964534351208</v>
      </c>
      <c r="C36">
        <v>0.32137386599821088</v>
      </c>
      <c r="D36">
        <v>1.2849983233231079</v>
      </c>
      <c r="E36">
        <v>4.2842206546988559E-3</v>
      </c>
      <c r="F36" s="8">
        <f t="shared" si="0"/>
        <v>-9.8301976190460008E-3</v>
      </c>
      <c r="G36" s="8">
        <f t="shared" si="1"/>
        <v>7.9134804370463302E-2</v>
      </c>
      <c r="I36" s="10" t="s">
        <v>71</v>
      </c>
      <c r="J36" s="11">
        <v>-9.8301976190460008E-3</v>
      </c>
      <c r="L36" s="12" t="str">
        <f>_xlfn.XLOOKUP(I36,Sheet!$B$2:$B$900,Sheet!$A$2:$A$900)</f>
        <v>APH</v>
      </c>
      <c r="M36" s="9">
        <f t="shared" si="2"/>
        <v>-9.8301976190460008E-3</v>
      </c>
      <c r="P36" s="15"/>
      <c r="R36" s="10" t="s">
        <v>70</v>
      </c>
      <c r="S36" s="11">
        <v>7.9134804370463302E-2</v>
      </c>
      <c r="V36" s="16"/>
    </row>
    <row r="37" spans="1:22">
      <c r="A37" s="1" t="s">
        <v>72</v>
      </c>
      <c r="B37">
        <v>0.1461925649683658</v>
      </c>
      <c r="C37">
        <v>0.26464503777961501</v>
      </c>
      <c r="D37">
        <v>0.59168493209471407</v>
      </c>
      <c r="E37">
        <v>0.1184524728112492</v>
      </c>
      <c r="F37" s="8">
        <f t="shared" si="0"/>
        <v>-9.7920539265405008E-3</v>
      </c>
      <c r="G37" s="8">
        <f t="shared" si="1"/>
        <v>0.1103568059502711</v>
      </c>
      <c r="I37" s="10" t="s">
        <v>73</v>
      </c>
      <c r="J37" s="11">
        <v>-9.7920539265405008E-3</v>
      </c>
      <c r="L37" s="12" t="str">
        <f>_xlfn.XLOOKUP(I37,Sheet!$B$2:$B$900,Sheet!$A$2:$A$900)</f>
        <v>ARE</v>
      </c>
      <c r="M37" s="9">
        <f t="shared" si="2"/>
        <v>-9.7920539265405008E-3</v>
      </c>
      <c r="P37" s="15"/>
      <c r="R37" s="10" t="s">
        <v>72</v>
      </c>
      <c r="S37" s="11">
        <v>0.1103568059502711</v>
      </c>
      <c r="V37" s="16"/>
    </row>
    <row r="38" spans="1:22">
      <c r="A38" s="1" t="s">
        <v>74</v>
      </c>
      <c r="B38">
        <v>6.9773328219654401E-2</v>
      </c>
      <c r="C38">
        <v>0.13971108660621559</v>
      </c>
      <c r="D38">
        <v>0.28165927180239281</v>
      </c>
      <c r="E38">
        <v>6.9937758386561161E-2</v>
      </c>
      <c r="F38" s="8">
        <f t="shared" si="0"/>
        <v>-9.9948886482485004E-3</v>
      </c>
      <c r="G38" s="8">
        <f t="shared" si="1"/>
        <v>6.9083190234108902E-2</v>
      </c>
      <c r="I38" s="10" t="s">
        <v>75</v>
      </c>
      <c r="J38" s="11">
        <v>-9.9948886482485004E-3</v>
      </c>
      <c r="L38" s="12" t="str">
        <f>_xlfn.XLOOKUP(I38,Sheet!$B$2:$B$900,Sheet!$A$2:$A$900)</f>
        <v>ATO</v>
      </c>
      <c r="M38" s="9">
        <f t="shared" si="2"/>
        <v>-9.9948886482485004E-3</v>
      </c>
      <c r="P38" s="15"/>
      <c r="R38" s="10" t="s">
        <v>74</v>
      </c>
      <c r="S38" s="11">
        <v>6.9083190234108902E-2</v>
      </c>
      <c r="V38" s="16"/>
    </row>
    <row r="39" spans="1:22">
      <c r="A39" s="1" t="s">
        <v>76</v>
      </c>
      <c r="B39">
        <v>0.16567472448320339</v>
      </c>
      <c r="C39">
        <v>0.50198910299305954</v>
      </c>
      <c r="D39">
        <v>0.67072222197722131</v>
      </c>
      <c r="E39">
        <v>0.33631437850985613</v>
      </c>
      <c r="F39" s="8">
        <f t="shared" si="0"/>
        <v>-1.0270939236625001E-2</v>
      </c>
      <c r="G39" s="8">
        <f t="shared" si="1"/>
        <v>1.7511636371814202E-2</v>
      </c>
      <c r="I39" s="10" t="s">
        <v>77</v>
      </c>
      <c r="J39" s="11">
        <v>-1.0270939236625001E-2</v>
      </c>
      <c r="L39" s="12" t="str">
        <f>_xlfn.XLOOKUP(I39,Sheet!$B$2:$B$900,Sheet!$A$2:$A$900)</f>
        <v>AVB</v>
      </c>
      <c r="M39" s="9">
        <f t="shared" si="2"/>
        <v>-1.0270939236625001E-2</v>
      </c>
      <c r="P39" s="15"/>
      <c r="R39" s="10" t="s">
        <v>76</v>
      </c>
      <c r="S39" s="11">
        <v>1.7511636371814202E-2</v>
      </c>
      <c r="V39" s="16"/>
    </row>
    <row r="40" spans="1:22">
      <c r="A40" s="1" t="s">
        <v>78</v>
      </c>
      <c r="B40">
        <v>0.26873599811638638</v>
      </c>
      <c r="C40">
        <v>0.37631635214621179</v>
      </c>
      <c r="D40">
        <v>1.0888321216319561</v>
      </c>
      <c r="E40">
        <v>0.10758035402982551</v>
      </c>
      <c r="F40" s="8">
        <f t="shared" si="0"/>
        <v>-9.8745265242796004E-3</v>
      </c>
      <c r="G40" s="8">
        <f t="shared" si="1"/>
        <v>8.1219029123098904E-2</v>
      </c>
      <c r="I40" s="10" t="s">
        <v>79</v>
      </c>
      <c r="J40" s="11">
        <v>-9.8745265242796004E-3</v>
      </c>
      <c r="L40" s="12" t="str">
        <f>_xlfn.XLOOKUP(I40,Sheet!$B$2:$B$900,Sheet!$A$2:$A$900)</f>
        <v>AVY</v>
      </c>
      <c r="M40" s="9">
        <f t="shared" si="2"/>
        <v>-9.8745265242796004E-3</v>
      </c>
      <c r="P40" s="15"/>
      <c r="R40" s="10" t="s">
        <v>78</v>
      </c>
      <c r="S40" s="11">
        <v>8.1219029123098904E-2</v>
      </c>
      <c r="V40" s="16"/>
    </row>
    <row r="41" spans="1:22">
      <c r="A41" s="1" t="s">
        <v>80</v>
      </c>
      <c r="B41">
        <v>0.12749879410902001</v>
      </c>
      <c r="C41">
        <v>0.24350967097834639</v>
      </c>
      <c r="D41">
        <v>0.51584606088118068</v>
      </c>
      <c r="E41">
        <v>0.1160108768693264</v>
      </c>
      <c r="F41" s="8">
        <f t="shared" si="0"/>
        <v>-9.4360640714487992E-3</v>
      </c>
      <c r="G41" s="8">
        <f t="shared" si="1"/>
        <v>0.1577641766205154</v>
      </c>
      <c r="I41" s="10" t="s">
        <v>81</v>
      </c>
      <c r="J41" s="11">
        <v>-9.4360640714487992E-3</v>
      </c>
      <c r="L41" s="12" t="str">
        <f>_xlfn.XLOOKUP(I41,Sheet!$B$2:$B$900,Sheet!$A$2:$A$900)</f>
        <v>AWK</v>
      </c>
      <c r="M41" s="9">
        <f t="shared" si="2"/>
        <v>-9.4360640714487992E-3</v>
      </c>
      <c r="P41" s="15"/>
      <c r="R41" s="10" t="s">
        <v>80</v>
      </c>
      <c r="S41" s="11">
        <v>0.1577641766205154</v>
      </c>
      <c r="V41" s="16"/>
    </row>
    <row r="42" spans="1:22">
      <c r="A42" s="1" t="s">
        <v>82</v>
      </c>
      <c r="B42">
        <v>0.29904471543588268</v>
      </c>
      <c r="C42">
        <v>0.34761819970037972</v>
      </c>
      <c r="D42">
        <v>1.211791738861431</v>
      </c>
      <c r="E42">
        <v>4.857348426449698E-2</v>
      </c>
      <c r="F42" s="8">
        <f t="shared" si="0"/>
        <v>-7.9472546633192996E-3</v>
      </c>
      <c r="G42" s="8">
        <f t="shared" si="1"/>
        <v>0.18296013983572409</v>
      </c>
      <c r="I42" s="10" t="s">
        <v>83</v>
      </c>
      <c r="J42" s="11">
        <v>-7.9472546633192996E-3</v>
      </c>
      <c r="L42" s="12" t="str">
        <f>_xlfn.XLOOKUP(I42,Sheet!$B$2:$B$900,Sheet!$A$2:$A$900)</f>
        <v>AXON</v>
      </c>
      <c r="M42" s="9">
        <f t="shared" si="2"/>
        <v>-7.9472546633192996E-3</v>
      </c>
      <c r="P42" s="15"/>
      <c r="R42" s="10" t="s">
        <v>82</v>
      </c>
      <c r="S42" s="11">
        <v>0.18296013983572409</v>
      </c>
      <c r="V42" s="16"/>
    </row>
    <row r="43" spans="1:22">
      <c r="A43" s="1" t="s">
        <v>84</v>
      </c>
      <c r="B43">
        <v>0.28235365722099542</v>
      </c>
      <c r="C43">
        <v>0.35323746789941252</v>
      </c>
      <c r="D43">
        <v>1.144077684597008</v>
      </c>
      <c r="E43">
        <v>7.0883810678417036E-2</v>
      </c>
      <c r="F43" s="8">
        <f t="shared" si="0"/>
        <v>-1.0093761239658E-2</v>
      </c>
      <c r="G43" s="8">
        <f t="shared" si="1"/>
        <v>3.3715849501561201E-2</v>
      </c>
      <c r="I43" s="10" t="s">
        <v>85</v>
      </c>
      <c r="J43" s="11">
        <v>-1.0093761239658E-2</v>
      </c>
      <c r="L43" s="12" t="str">
        <f>_xlfn.XLOOKUP(I43,Sheet!$B$2:$B$900,Sheet!$A$2:$A$900)</f>
        <v>AXP</v>
      </c>
      <c r="M43" s="9">
        <f t="shared" si="2"/>
        <v>-1.0093761239658E-2</v>
      </c>
      <c r="P43" s="15"/>
      <c r="R43" s="10" t="s">
        <v>84</v>
      </c>
      <c r="S43" s="11">
        <v>3.3715849501561201E-2</v>
      </c>
      <c r="V43" s="16"/>
    </row>
    <row r="44" spans="1:22">
      <c r="A44" s="1" t="s">
        <v>86</v>
      </c>
      <c r="B44">
        <v>0.1910465680626339</v>
      </c>
      <c r="C44">
        <v>0.59659832323453121</v>
      </c>
      <c r="D44">
        <v>0.77365340649574588</v>
      </c>
      <c r="E44">
        <v>0.40555175517189729</v>
      </c>
      <c r="F44" s="8">
        <f t="shared" si="0"/>
        <v>-9.5923176118605999E-3</v>
      </c>
      <c r="G44" s="8">
        <f t="shared" si="1"/>
        <v>8.7084522623220195E-2</v>
      </c>
      <c r="I44" s="10" t="s">
        <v>87</v>
      </c>
      <c r="J44" s="11">
        <v>-9.5923176118605999E-3</v>
      </c>
      <c r="L44" s="12" t="str">
        <f>_xlfn.XLOOKUP(I44,Sheet!$B$2:$B$900,Sheet!$A$2:$A$900)</f>
        <v>AZO</v>
      </c>
      <c r="M44" s="9">
        <f t="shared" si="2"/>
        <v>-9.5923176118605999E-3</v>
      </c>
      <c r="P44" s="15"/>
      <c r="R44" s="10" t="s">
        <v>86</v>
      </c>
      <c r="S44" s="11">
        <v>8.7084522623220195E-2</v>
      </c>
      <c r="V44" s="16"/>
    </row>
    <row r="45" spans="1:22">
      <c r="A45" s="1" t="s">
        <v>88</v>
      </c>
      <c r="B45">
        <v>0.36430551451939752</v>
      </c>
      <c r="C45">
        <v>2.4449746618341321E-3</v>
      </c>
      <c r="D45">
        <v>1.4765486664083729</v>
      </c>
      <c r="E45">
        <v>-0.36186053985756339</v>
      </c>
      <c r="F45" s="8">
        <f t="shared" si="0"/>
        <v>-1.06022269057462E-2</v>
      </c>
      <c r="G45" s="8">
        <f t="shared" si="1"/>
        <v>-0.36473987939538732</v>
      </c>
      <c r="I45" s="10" t="s">
        <v>89</v>
      </c>
      <c r="J45" s="11">
        <v>-1.06022269057462E-2</v>
      </c>
      <c r="L45" s="12" t="str">
        <f>_xlfn.XLOOKUP(I45,Sheet!$B$2:$B$900,Sheet!$A$2:$A$900)</f>
        <v>BA</v>
      </c>
      <c r="M45" s="9">
        <f t="shared" si="2"/>
        <v>-1.06022269057462E-2</v>
      </c>
      <c r="P45" s="15"/>
      <c r="R45" s="10" t="s">
        <v>88</v>
      </c>
      <c r="S45" s="11">
        <v>-0.36473987939538732</v>
      </c>
      <c r="V45" s="16"/>
    </row>
    <row r="46" spans="1:22">
      <c r="A46" s="1" t="s">
        <v>90</v>
      </c>
      <c r="B46">
        <v>0.22496830992940259</v>
      </c>
      <c r="C46">
        <v>0.43561666535398169</v>
      </c>
      <c r="D46">
        <v>0.91127072469917536</v>
      </c>
      <c r="E46">
        <v>0.2106483554245791</v>
      </c>
      <c r="F46" s="8">
        <f t="shared" si="0"/>
        <v>-1.03187156613669E-2</v>
      </c>
      <c r="G46" s="8">
        <f t="shared" si="1"/>
        <v>-3.7137477637557301E-2</v>
      </c>
      <c r="I46" s="10" t="s">
        <v>91</v>
      </c>
      <c r="J46" s="11">
        <v>-1.03187156613669E-2</v>
      </c>
      <c r="L46" s="12" t="str">
        <f>_xlfn.XLOOKUP(I46,Sheet!$B$2:$B$900,Sheet!$A$2:$A$900)</f>
        <v>BAC</v>
      </c>
      <c r="M46" s="9">
        <f t="shared" si="2"/>
        <v>-1.03187156613669E-2</v>
      </c>
      <c r="P46" s="15"/>
      <c r="R46" s="10" t="s">
        <v>90</v>
      </c>
      <c r="S46" s="11">
        <v>-3.7137477637557301E-2</v>
      </c>
      <c r="V46" s="16"/>
    </row>
    <row r="47" spans="1:22">
      <c r="A47" s="1" t="s">
        <v>92</v>
      </c>
      <c r="B47">
        <v>0.12570960753151511</v>
      </c>
      <c r="C47">
        <v>6.533904470739349E-2</v>
      </c>
      <c r="D47">
        <v>0.50858749911484025</v>
      </c>
      <c r="E47">
        <v>-6.0370562824121621E-2</v>
      </c>
      <c r="F47" s="8">
        <f t="shared" si="0"/>
        <v>-9.0549222059623999E-3</v>
      </c>
      <c r="G47" s="8">
        <f t="shared" si="1"/>
        <v>0.1840218757358609</v>
      </c>
      <c r="I47" s="10" t="s">
        <v>93</v>
      </c>
      <c r="J47" s="11">
        <v>-9.0549222059623999E-3</v>
      </c>
      <c r="L47" s="12" t="str">
        <f>_xlfn.XLOOKUP(I47,Sheet!$B$2:$B$900,Sheet!$A$2:$A$900)</f>
        <v>BALL</v>
      </c>
      <c r="M47" s="9">
        <f t="shared" si="2"/>
        <v>-9.0549222059623999E-3</v>
      </c>
      <c r="P47" s="15"/>
      <c r="R47" s="10" t="s">
        <v>92</v>
      </c>
      <c r="S47" s="11">
        <v>0.1840218757358609</v>
      </c>
      <c r="V47" s="16"/>
    </row>
    <row r="48" spans="1:22">
      <c r="A48" s="1" t="s">
        <v>94</v>
      </c>
      <c r="B48">
        <v>8.7269291251286935E-2</v>
      </c>
      <c r="C48">
        <v>9.8408770395211009E-2</v>
      </c>
      <c r="D48">
        <v>0.3526387492495211</v>
      </c>
      <c r="E48">
        <v>1.113947914392407E-2</v>
      </c>
      <c r="F48" s="8">
        <f t="shared" si="0"/>
        <v>-9.9987634596985005E-3</v>
      </c>
      <c r="G48" s="8">
        <f t="shared" si="1"/>
        <v>7.6621768708964796E-2</v>
      </c>
      <c r="I48" s="10" t="s">
        <v>95</v>
      </c>
      <c r="J48" s="11">
        <v>-9.9987634596985005E-3</v>
      </c>
      <c r="L48" s="12" t="str">
        <f>_xlfn.XLOOKUP(I48,Sheet!$B$2:$B$900,Sheet!$A$2:$A$900)</f>
        <v>BAX</v>
      </c>
      <c r="M48" s="9">
        <f t="shared" si="2"/>
        <v>-9.9987634596985005E-3</v>
      </c>
      <c r="P48" s="15"/>
      <c r="R48" s="10" t="s">
        <v>94</v>
      </c>
      <c r="S48" s="11">
        <v>7.6621768708964796E-2</v>
      </c>
      <c r="V48" s="16"/>
    </row>
    <row r="49" spans="1:22">
      <c r="A49" s="1" t="s">
        <v>96</v>
      </c>
      <c r="B49">
        <v>0.37875019927999398</v>
      </c>
      <c r="C49">
        <v>0.94029236842751385</v>
      </c>
      <c r="D49">
        <v>1.5351493947216379</v>
      </c>
      <c r="E49">
        <v>0.56154216914751987</v>
      </c>
      <c r="F49" s="8">
        <f t="shared" si="0"/>
        <v>-1.0303326734112101E-2</v>
      </c>
      <c r="G49" s="8">
        <f t="shared" si="1"/>
        <v>-0.21065402183581869</v>
      </c>
      <c r="I49" s="10" t="s">
        <v>97</v>
      </c>
      <c r="J49" s="11">
        <v>-1.0303326734112101E-2</v>
      </c>
      <c r="L49" s="12" t="str">
        <f>_xlfn.XLOOKUP(I49,Sheet!$B$2:$B$900,Sheet!$A$2:$A$900)</f>
        <v>BBWI</v>
      </c>
      <c r="M49" s="9">
        <f t="shared" si="2"/>
        <v>-1.0303326734112101E-2</v>
      </c>
      <c r="P49" s="15"/>
      <c r="R49" s="10" t="s">
        <v>96</v>
      </c>
      <c r="S49" s="11">
        <v>-0.21065402183581869</v>
      </c>
      <c r="V49" s="16"/>
    </row>
    <row r="50" spans="1:22">
      <c r="A50" s="1" t="s">
        <v>98</v>
      </c>
      <c r="B50">
        <v>0.2629017835614651</v>
      </c>
      <c r="C50">
        <v>0.1002181808611802</v>
      </c>
      <c r="D50">
        <v>1.065163261582696</v>
      </c>
      <c r="E50">
        <v>-0.1626836027002849</v>
      </c>
      <c r="F50" s="8">
        <f t="shared" si="0"/>
        <v>-9.7108574061183991E-3</v>
      </c>
      <c r="G50" s="8">
        <f t="shared" si="1"/>
        <v>0.1244657659427451</v>
      </c>
      <c r="I50" s="10" t="s">
        <v>99</v>
      </c>
      <c r="J50" s="11">
        <v>-9.7108574061183991E-3</v>
      </c>
      <c r="L50" s="12" t="str">
        <f>_xlfn.XLOOKUP(I50,Sheet!$B$2:$B$900,Sheet!$A$2:$A$900)</f>
        <v>BBY</v>
      </c>
      <c r="M50" s="9">
        <f t="shared" si="2"/>
        <v>-9.7108574061183991E-3</v>
      </c>
      <c r="P50" s="15"/>
      <c r="R50" s="10" t="s">
        <v>98</v>
      </c>
      <c r="S50" s="11">
        <v>0.1244657659427451</v>
      </c>
      <c r="V50" s="16"/>
    </row>
    <row r="51" spans="1:22">
      <c r="A51" s="1" t="s">
        <v>100</v>
      </c>
      <c r="B51">
        <v>5.3757413502059467E-2</v>
      </c>
      <c r="C51">
        <v>3.5425739517572441E-2</v>
      </c>
      <c r="D51">
        <v>0.21668421124486109</v>
      </c>
      <c r="E51">
        <v>-1.833167398448703E-2</v>
      </c>
      <c r="F51" s="8">
        <f t="shared" si="0"/>
        <v>-9.9886500279838999E-3</v>
      </c>
      <c r="G51" s="8">
        <f t="shared" si="1"/>
        <v>3.2277505102757599E-2</v>
      </c>
      <c r="I51" s="10" t="s">
        <v>101</v>
      </c>
      <c r="J51" s="11">
        <v>-9.9886500279838999E-3</v>
      </c>
      <c r="L51" s="12" t="str">
        <f>_xlfn.XLOOKUP(I51,Sheet!$B$2:$B$900,Sheet!$A$2:$A$900)</f>
        <v>BDX</v>
      </c>
      <c r="M51" s="9">
        <f t="shared" si="2"/>
        <v>-9.9886500279838999E-3</v>
      </c>
      <c r="P51" s="15"/>
      <c r="R51" s="10" t="s">
        <v>100</v>
      </c>
      <c r="S51" s="11">
        <v>3.2277505102757599E-2</v>
      </c>
      <c r="V51" s="16"/>
    </row>
    <row r="52" spans="1:22">
      <c r="A52" s="1" t="s">
        <v>102</v>
      </c>
      <c r="B52">
        <v>0.3750369718302774</v>
      </c>
      <c r="C52">
        <v>0.39251398322726733</v>
      </c>
      <c r="D52">
        <v>1.5200851799912629</v>
      </c>
      <c r="E52">
        <v>1.7477011396989869E-2</v>
      </c>
      <c r="F52" s="8">
        <f t="shared" si="0"/>
        <v>-1.0775302186914699E-2</v>
      </c>
      <c r="G52" s="8">
        <f t="shared" si="1"/>
        <v>-0.26625804159653588</v>
      </c>
      <c r="I52" s="10" t="s">
        <v>103</v>
      </c>
      <c r="J52" s="11">
        <v>-1.0775302186914699E-2</v>
      </c>
      <c r="L52" s="12" t="str">
        <f>_xlfn.XLOOKUP(I52,Sheet!$B$2:$B$900,Sheet!$A$2:$A$900)</f>
        <v>BEN</v>
      </c>
      <c r="M52" s="9">
        <f t="shared" si="2"/>
        <v>-1.0775302186914699E-2</v>
      </c>
      <c r="P52" s="15"/>
      <c r="R52" s="10" t="s">
        <v>102</v>
      </c>
      <c r="S52" s="11">
        <v>-0.26625804159653588</v>
      </c>
      <c r="V52" s="16"/>
    </row>
    <row r="53" spans="1:22">
      <c r="A53" s="1" t="s">
        <v>104</v>
      </c>
      <c r="B53">
        <v>0.2391314027141907</v>
      </c>
      <c r="C53">
        <v>0.41403539668261458</v>
      </c>
      <c r="D53">
        <v>0.96872906083545451</v>
      </c>
      <c r="E53">
        <v>0.1749039939684239</v>
      </c>
      <c r="F53" s="8">
        <f t="shared" si="0"/>
        <v>-1.0116205065424299E-2</v>
      </c>
      <c r="G53" s="8">
        <f t="shared" si="1"/>
        <v>-0.16603235178706749</v>
      </c>
      <c r="I53" s="10" t="s">
        <v>105</v>
      </c>
      <c r="J53" s="11">
        <v>-1.0116205065424299E-2</v>
      </c>
      <c r="L53" s="12" t="str">
        <f>_xlfn.XLOOKUP(I53,Sheet!$B$2:$B$900,Sheet!$A$2:$A$900)</f>
        <v>BG</v>
      </c>
      <c r="M53" s="9">
        <f t="shared" si="2"/>
        <v>-1.0116205065424299E-2</v>
      </c>
      <c r="P53" s="15"/>
      <c r="R53" s="10" t="s">
        <v>104</v>
      </c>
      <c r="S53" s="11">
        <v>-0.16603235178706749</v>
      </c>
      <c r="V53" s="16"/>
    </row>
    <row r="54" spans="1:22">
      <c r="A54" s="1" t="s">
        <v>106</v>
      </c>
      <c r="B54">
        <v>8.4407896096022894E-2</v>
      </c>
      <c r="C54">
        <v>8.5232459939181715E-2</v>
      </c>
      <c r="D54">
        <v>0.34103033806785688</v>
      </c>
      <c r="E54">
        <v>8.2456384315882092E-4</v>
      </c>
      <c r="F54" s="8">
        <f t="shared" si="0"/>
        <v>-1.0366210338740099E-2</v>
      </c>
      <c r="G54" s="8">
        <f t="shared" si="1"/>
        <v>-5.4977126808223802E-2</v>
      </c>
      <c r="I54" s="10" t="s">
        <v>107</v>
      </c>
      <c r="J54" s="11">
        <v>-1.0366210338740099E-2</v>
      </c>
      <c r="L54" s="12" t="str">
        <f>_xlfn.XLOOKUP(I54,Sheet!$B$2:$B$900,Sheet!$A$2:$A$900)</f>
        <v>BIIB</v>
      </c>
      <c r="M54" s="9">
        <f t="shared" si="2"/>
        <v>-1.0366210338740099E-2</v>
      </c>
      <c r="P54" s="15"/>
      <c r="R54" s="10" t="s">
        <v>106</v>
      </c>
      <c r="S54" s="11">
        <v>-5.4977126808223802E-2</v>
      </c>
      <c r="V54" s="16"/>
    </row>
    <row r="55" spans="1:22">
      <c r="A55" s="1" t="s">
        <v>108</v>
      </c>
      <c r="B55">
        <v>0.1814428857542279</v>
      </c>
      <c r="C55">
        <v>0.29235968621470942</v>
      </c>
      <c r="D55">
        <v>0.73469217009015642</v>
      </c>
      <c r="E55">
        <v>0.1109168004604815</v>
      </c>
      <c r="F55" s="8">
        <f t="shared" si="0"/>
        <v>-9.0596866967153009E-3</v>
      </c>
      <c r="G55" s="8">
        <f t="shared" si="1"/>
        <v>0.1522469361025143</v>
      </c>
      <c r="I55" s="10" t="s">
        <v>109</v>
      </c>
      <c r="J55" s="11">
        <v>-9.0596866967153009E-3</v>
      </c>
      <c r="L55" s="12" t="str">
        <f>_xlfn.XLOOKUP(I55,Sheet!$B$2:$B$900,Sheet!$A$2:$A$900)</f>
        <v>BIO</v>
      </c>
      <c r="M55" s="9">
        <f t="shared" si="2"/>
        <v>-9.0596866967153009E-3</v>
      </c>
      <c r="P55" s="15"/>
      <c r="R55" s="10" t="s">
        <v>108</v>
      </c>
      <c r="S55" s="11">
        <v>0.1522469361025143</v>
      </c>
      <c r="V55" s="16"/>
    </row>
    <row r="56" spans="1:22">
      <c r="A56" s="1" t="s">
        <v>110</v>
      </c>
      <c r="B56">
        <v>0.2036263030716525</v>
      </c>
      <c r="C56">
        <v>0.37362094433633891</v>
      </c>
      <c r="D56">
        <v>0.82468820896698614</v>
      </c>
      <c r="E56">
        <v>0.1699946412646863</v>
      </c>
      <c r="F56" s="8">
        <f t="shared" si="0"/>
        <v>-1.05586015745339E-2</v>
      </c>
      <c r="G56" s="8">
        <f t="shared" si="1"/>
        <v>-0.17547385332838741</v>
      </c>
      <c r="I56" s="10" t="s">
        <v>111</v>
      </c>
      <c r="J56" s="11">
        <v>-1.05586015745339E-2</v>
      </c>
      <c r="L56" s="12" t="str">
        <f>_xlfn.XLOOKUP(I56,Sheet!$B$2:$B$900,Sheet!$A$2:$A$900)</f>
        <v>BK</v>
      </c>
      <c r="M56" s="9">
        <f t="shared" si="2"/>
        <v>-1.05586015745339E-2</v>
      </c>
      <c r="P56" s="15"/>
      <c r="R56" s="10" t="s">
        <v>110</v>
      </c>
      <c r="S56" s="11">
        <v>-0.17547385332838741</v>
      </c>
      <c r="V56" s="16"/>
    </row>
    <row r="57" spans="1:22">
      <c r="A57" s="1" t="s">
        <v>112</v>
      </c>
      <c r="B57">
        <v>0.34814945214328019</v>
      </c>
      <c r="C57">
        <v>0.12953404701207319</v>
      </c>
      <c r="D57">
        <v>1.4110050399737091</v>
      </c>
      <c r="E57">
        <v>-0.218615405131207</v>
      </c>
      <c r="F57" s="8">
        <f t="shared" si="0"/>
        <v>-1.0033557568510799E-2</v>
      </c>
      <c r="G57" s="8">
        <f t="shared" si="1"/>
        <v>-2.68273712223072E-2</v>
      </c>
      <c r="I57" s="10" t="s">
        <v>113</v>
      </c>
      <c r="J57" s="11">
        <v>-1.0033557568510799E-2</v>
      </c>
      <c r="L57" s="12" t="str">
        <f>_xlfn.XLOOKUP(I57,Sheet!$B$2:$B$900,Sheet!$A$2:$A$900)</f>
        <v>BKNG</v>
      </c>
      <c r="M57" s="9">
        <f t="shared" si="2"/>
        <v>-1.0033557568510799E-2</v>
      </c>
      <c r="P57" s="15"/>
      <c r="R57" s="10" t="s">
        <v>112</v>
      </c>
      <c r="S57" s="11">
        <v>-2.68273712223072E-2</v>
      </c>
      <c r="V57" s="16"/>
    </row>
    <row r="58" spans="1:22">
      <c r="A58" s="1" t="s">
        <v>114</v>
      </c>
      <c r="B58">
        <v>0.27788437030030738</v>
      </c>
      <c r="C58">
        <v>0.24460792566482259</v>
      </c>
      <c r="D58">
        <v>1.1259462076604041</v>
      </c>
      <c r="E58">
        <v>-3.3276444635484848E-2</v>
      </c>
      <c r="F58" s="8">
        <f t="shared" si="0"/>
        <v>-1.07103268400389E-2</v>
      </c>
      <c r="G58" s="8">
        <f t="shared" si="1"/>
        <v>-0.52304028957762272</v>
      </c>
      <c r="I58" s="10" t="s">
        <v>115</v>
      </c>
      <c r="J58" s="11">
        <v>-1.07103268400389E-2</v>
      </c>
      <c r="L58" s="12" t="str">
        <f>_xlfn.XLOOKUP(I58,Sheet!$B$2:$B$900,Sheet!$A$2:$A$900)</f>
        <v>BKR</v>
      </c>
      <c r="M58" s="9">
        <f t="shared" si="2"/>
        <v>-1.07103268400389E-2</v>
      </c>
      <c r="P58" s="15"/>
      <c r="R58" s="10" t="s">
        <v>114</v>
      </c>
      <c r="S58" s="11">
        <v>-0.52304028957762272</v>
      </c>
      <c r="V58" s="16"/>
    </row>
    <row r="59" spans="1:22">
      <c r="A59" s="1" t="s">
        <v>116</v>
      </c>
      <c r="B59">
        <v>0.42652006694624339</v>
      </c>
      <c r="C59">
        <v>0.8141827374573587</v>
      </c>
      <c r="D59">
        <v>1.728947257607981</v>
      </c>
      <c r="E59">
        <v>0.3876626705111153</v>
      </c>
      <c r="F59" s="8">
        <f t="shared" si="0"/>
        <v>-9.3425669634263006E-3</v>
      </c>
      <c r="G59" s="8">
        <f t="shared" si="1"/>
        <v>0.15369129172920831</v>
      </c>
      <c r="I59" s="10" t="s">
        <v>117</v>
      </c>
      <c r="J59" s="11">
        <v>-9.3425669634263006E-3</v>
      </c>
      <c r="L59" s="12" t="str">
        <f>_xlfn.XLOOKUP(I59,Sheet!$B$2:$B$900,Sheet!$A$2:$A$900)</f>
        <v>BLDR</v>
      </c>
      <c r="M59" s="9">
        <f t="shared" si="2"/>
        <v>-9.3425669634263006E-3</v>
      </c>
      <c r="P59" s="15"/>
      <c r="R59" s="10" t="s">
        <v>116</v>
      </c>
      <c r="S59" s="11">
        <v>0.15369129172920831</v>
      </c>
      <c r="V59" s="16"/>
    </row>
    <row r="60" spans="1:22">
      <c r="A60" s="1" t="s">
        <v>118</v>
      </c>
      <c r="B60">
        <v>0.32495607403040949</v>
      </c>
      <c r="C60">
        <v>0.28324159890128892</v>
      </c>
      <c r="D60">
        <v>1.31691168508328</v>
      </c>
      <c r="E60">
        <v>-4.1714475129120632E-2</v>
      </c>
      <c r="F60" s="8">
        <f t="shared" si="0"/>
        <v>-9.8619738911867993E-3</v>
      </c>
      <c r="G60" s="8">
        <f t="shared" si="1"/>
        <v>6.8721336070401498E-2</v>
      </c>
      <c r="I60" s="10" t="s">
        <v>119</v>
      </c>
      <c r="J60" s="11">
        <v>-9.8619738911867993E-3</v>
      </c>
      <c r="L60" s="12" t="str">
        <f>_xlfn.XLOOKUP(I60,Sheet!$B$2:$B$900,Sheet!$A$2:$A$900)</f>
        <v>BLK</v>
      </c>
      <c r="M60" s="9">
        <f t="shared" si="2"/>
        <v>-9.8619738911867993E-3</v>
      </c>
      <c r="P60" s="15"/>
      <c r="R60" s="10" t="s">
        <v>118</v>
      </c>
      <c r="S60" s="11">
        <v>6.8721336070401498E-2</v>
      </c>
      <c r="V60" s="16"/>
    </row>
    <row r="61" spans="1:22">
      <c r="A61" s="1" t="s">
        <v>120</v>
      </c>
      <c r="B61">
        <v>8.9591289832632148E-2</v>
      </c>
      <c r="C61">
        <v>4.5724699971012028E-2</v>
      </c>
      <c r="D61">
        <v>0.36205887923258478</v>
      </c>
      <c r="E61">
        <v>-4.386658986162012E-2</v>
      </c>
      <c r="F61" s="8">
        <f t="shared" si="0"/>
        <v>-1.0073055343164E-2</v>
      </c>
      <c r="G61" s="8">
        <f t="shared" si="1"/>
        <v>4.9171927373690798E-2</v>
      </c>
      <c r="I61" s="10" t="s">
        <v>121</v>
      </c>
      <c r="J61" s="11">
        <v>-1.0073055343164E-2</v>
      </c>
      <c r="L61" s="12" t="str">
        <f>_xlfn.XLOOKUP(I61,Sheet!$B$2:$B$900,Sheet!$A$2:$A$900)</f>
        <v>BMY</v>
      </c>
      <c r="M61" s="9">
        <f t="shared" si="2"/>
        <v>-1.0073055343164E-2</v>
      </c>
      <c r="P61" s="15"/>
      <c r="R61" s="10" t="s">
        <v>120</v>
      </c>
      <c r="S61" s="11">
        <v>4.9171927373690798E-2</v>
      </c>
      <c r="V61" s="16"/>
    </row>
    <row r="62" spans="1:22">
      <c r="A62" s="1" t="s">
        <v>122</v>
      </c>
      <c r="B62">
        <v>0.23091785784256499</v>
      </c>
      <c r="C62">
        <v>0.2118597267706501</v>
      </c>
      <c r="D62">
        <v>0.93540748134180285</v>
      </c>
      <c r="E62">
        <v>-1.9058131071914869E-2</v>
      </c>
      <c r="F62" s="8">
        <f t="shared" si="0"/>
        <v>-9.5418066393055008E-3</v>
      </c>
      <c r="G62" s="8">
        <f t="shared" si="1"/>
        <v>8.08335469008966E-2</v>
      </c>
      <c r="I62" s="10" t="s">
        <v>123</v>
      </c>
      <c r="J62" s="11">
        <v>-9.5418066393055008E-3</v>
      </c>
      <c r="L62" s="12" t="str">
        <f>_xlfn.XLOOKUP(I62,Sheet!$B$2:$B$900,Sheet!$A$2:$A$900)</f>
        <v>BR</v>
      </c>
      <c r="M62" s="9">
        <f t="shared" si="2"/>
        <v>-9.5418066393055008E-3</v>
      </c>
      <c r="P62" s="15"/>
      <c r="R62" s="10" t="s">
        <v>122</v>
      </c>
      <c r="S62" s="11">
        <v>8.08335469008966E-2</v>
      </c>
      <c r="V62" s="16"/>
    </row>
    <row r="63" spans="1:22">
      <c r="A63" s="1" t="s">
        <v>124</v>
      </c>
      <c r="B63">
        <v>0.22881483766329719</v>
      </c>
      <c r="C63">
        <v>0.42109682073533011</v>
      </c>
      <c r="D63">
        <v>0.92687572615260216</v>
      </c>
      <c r="E63">
        <v>0.1922819830720329</v>
      </c>
      <c r="F63" s="8">
        <f t="shared" si="0"/>
        <v>-9.4826512568143995E-3</v>
      </c>
      <c r="G63" s="8">
        <f t="shared" si="1"/>
        <v>0.15290835151128279</v>
      </c>
      <c r="I63" s="10" t="s">
        <v>125</v>
      </c>
      <c r="J63" s="11">
        <v>-9.4826512568143995E-3</v>
      </c>
      <c r="L63" s="12" t="str">
        <f>_xlfn.XLOOKUP(I63,Sheet!$B$2:$B$900,Sheet!$A$2:$A$900)</f>
        <v>BRO</v>
      </c>
      <c r="M63" s="9">
        <f t="shared" si="2"/>
        <v>-9.4826512568143995E-3</v>
      </c>
      <c r="P63" s="15"/>
      <c r="R63" s="10" t="s">
        <v>124</v>
      </c>
      <c r="S63" s="11">
        <v>0.15290835151128279</v>
      </c>
      <c r="V63" s="16"/>
    </row>
    <row r="64" spans="1:22">
      <c r="A64" s="1" t="s">
        <v>126</v>
      </c>
      <c r="B64">
        <v>0.22555647061976841</v>
      </c>
      <c r="C64">
        <v>0.19345554624771169</v>
      </c>
      <c r="D64">
        <v>0.91365683733450909</v>
      </c>
      <c r="E64">
        <v>-3.2100924372056749E-2</v>
      </c>
      <c r="F64" s="8">
        <f t="shared" si="0"/>
        <v>-9.8868247008591006E-3</v>
      </c>
      <c r="G64" s="8">
        <f t="shared" si="1"/>
        <v>6.6750599635920504E-2</v>
      </c>
      <c r="I64" s="10" t="s">
        <v>127</v>
      </c>
      <c r="J64" s="11">
        <v>-9.8868247008591006E-3</v>
      </c>
      <c r="L64" s="12" t="str">
        <f>_xlfn.XLOOKUP(I64,Sheet!$B$2:$B$900,Sheet!$A$2:$A$900)</f>
        <v>BSX</v>
      </c>
      <c r="M64" s="9">
        <f t="shared" si="2"/>
        <v>-9.8868247008591006E-3</v>
      </c>
      <c r="P64" s="15"/>
      <c r="R64" s="10" t="s">
        <v>126</v>
      </c>
      <c r="S64" s="11">
        <v>6.6750599635920504E-2</v>
      </c>
      <c r="V64" s="16"/>
    </row>
    <row r="65" spans="1:22">
      <c r="A65" s="1" t="s">
        <v>128</v>
      </c>
      <c r="B65">
        <v>0.24179315508139371</v>
      </c>
      <c r="C65">
        <v>0.2234354186785483</v>
      </c>
      <c r="D65">
        <v>0.97952753999182551</v>
      </c>
      <c r="E65">
        <v>-1.835773640284533E-2</v>
      </c>
      <c r="F65" s="8">
        <f t="shared" si="0"/>
        <v>-1.0595428874783701E-2</v>
      </c>
      <c r="G65" s="8">
        <f t="shared" si="1"/>
        <v>-0.1407567257370991</v>
      </c>
      <c r="I65" s="10" t="s">
        <v>129</v>
      </c>
      <c r="J65" s="11">
        <v>-1.0595428874783701E-2</v>
      </c>
      <c r="L65" s="12" t="str">
        <f>_xlfn.XLOOKUP(I65,Sheet!$B$2:$B$900,Sheet!$A$2:$A$900)</f>
        <v>BWA</v>
      </c>
      <c r="M65" s="9">
        <f t="shared" si="2"/>
        <v>-1.0595428874783701E-2</v>
      </c>
      <c r="P65" s="15"/>
      <c r="R65" s="10" t="s">
        <v>128</v>
      </c>
      <c r="S65" s="11">
        <v>-0.1407567257370991</v>
      </c>
      <c r="V65" s="16"/>
    </row>
    <row r="66" spans="1:22">
      <c r="A66" s="1" t="s">
        <v>130</v>
      </c>
      <c r="B66">
        <v>0.32865160364692569</v>
      </c>
      <c r="C66">
        <v>0.77235127725954666</v>
      </c>
      <c r="D66">
        <v>1.331904101367908</v>
      </c>
      <c r="E66">
        <v>0.44369967361262092</v>
      </c>
      <c r="F66" s="8">
        <f t="shared" ref="F66:F129" si="3">_xlfn.XLOOKUP(A66,$L$2:$L$900,$M$2:$M$900)</f>
        <v>-9.2848606098873999E-3</v>
      </c>
      <c r="G66" s="8">
        <f t="shared" ref="G66:G129" si="4">_xlfn.XLOOKUP(A66,$R$2:$R$900,$S$2:$S$900)</f>
        <v>0.17715260612398259</v>
      </c>
      <c r="I66" s="10" t="s">
        <v>131</v>
      </c>
      <c r="J66" s="11">
        <v>-9.2848606098873999E-3</v>
      </c>
      <c r="L66" s="12" t="str">
        <f>_xlfn.XLOOKUP(I66,Sheet!$B$2:$B$900,Sheet!$A$2:$A$900)</f>
        <v>BX</v>
      </c>
      <c r="M66" s="9">
        <f t="shared" ref="M66:M129" si="5">J66</f>
        <v>-9.2848606098873999E-3</v>
      </c>
      <c r="P66" s="15"/>
      <c r="R66" s="10" t="s">
        <v>130</v>
      </c>
      <c r="S66" s="11">
        <v>0.17715260612398259</v>
      </c>
      <c r="V66" s="16"/>
    </row>
    <row r="67" spans="1:22">
      <c r="A67" s="1" t="s">
        <v>132</v>
      </c>
      <c r="B67">
        <v>0.2198616886727979</v>
      </c>
      <c r="C67">
        <v>0.26748501743785391</v>
      </c>
      <c r="D67">
        <v>0.89055364226942491</v>
      </c>
      <c r="E67">
        <v>4.7623328765056039E-2</v>
      </c>
      <c r="F67" s="8">
        <f t="shared" si="3"/>
        <v>-1.0567104831226699E-2</v>
      </c>
      <c r="G67" s="8">
        <f t="shared" si="4"/>
        <v>-8.4388227389784201E-2</v>
      </c>
      <c r="I67" s="10" t="s">
        <v>133</v>
      </c>
      <c r="J67" s="11">
        <v>-1.0567104831226699E-2</v>
      </c>
      <c r="L67" s="12" t="str">
        <f>_xlfn.XLOOKUP(I67,Sheet!$B$2:$B$900,Sheet!$A$2:$A$900)</f>
        <v>BXP</v>
      </c>
      <c r="M67" s="9">
        <f t="shared" si="5"/>
        <v>-1.0567104831226699E-2</v>
      </c>
      <c r="P67" s="15"/>
      <c r="R67" s="10" t="s">
        <v>132</v>
      </c>
      <c r="S67" s="11">
        <v>-8.4388227389784201E-2</v>
      </c>
      <c r="V67" s="16"/>
    </row>
    <row r="68" spans="1:22">
      <c r="A68" s="1" t="s">
        <v>134</v>
      </c>
      <c r="B68">
        <v>0.22227266894818559</v>
      </c>
      <c r="C68">
        <v>4.2147307821101987E-2</v>
      </c>
      <c r="D68">
        <v>0.90033476262118561</v>
      </c>
      <c r="E68">
        <v>-0.18012536112708361</v>
      </c>
      <c r="F68" s="8">
        <f t="shared" si="3"/>
        <v>-1.05504945562624E-2</v>
      </c>
      <c r="G68" s="8">
        <f t="shared" si="4"/>
        <v>-0.1116382010523243</v>
      </c>
      <c r="I68" s="10" t="s">
        <v>135</v>
      </c>
      <c r="J68" s="11">
        <v>-1.05504945562624E-2</v>
      </c>
      <c r="L68" s="12" t="str">
        <f>_xlfn.XLOOKUP(I68,Sheet!$B$2:$B$900,Sheet!$A$2:$A$900)</f>
        <v>C</v>
      </c>
      <c r="M68" s="9">
        <f t="shared" si="5"/>
        <v>-1.05504945562624E-2</v>
      </c>
      <c r="P68" s="15"/>
      <c r="R68" s="10" t="s">
        <v>134</v>
      </c>
      <c r="S68" s="11">
        <v>-0.1116382010523243</v>
      </c>
      <c r="V68" s="16"/>
    </row>
    <row r="69" spans="1:22">
      <c r="A69" s="1" t="s">
        <v>136</v>
      </c>
      <c r="B69">
        <v>2.891156261102408E-2</v>
      </c>
      <c r="C69">
        <v>-5.2742879103432339E-3</v>
      </c>
      <c r="D69">
        <v>0.1158869296212955</v>
      </c>
      <c r="E69">
        <v>-3.4185850521367307E-2</v>
      </c>
      <c r="F69" s="8">
        <f t="shared" si="3"/>
        <v>-9.9722773062223997E-3</v>
      </c>
      <c r="G69" s="8">
        <f t="shared" si="4"/>
        <v>1.7611100917114101E-2</v>
      </c>
      <c r="I69" s="10" t="s">
        <v>137</v>
      </c>
      <c r="J69" s="11">
        <v>-9.9722773062223997E-3</v>
      </c>
      <c r="L69" s="12" t="str">
        <f>_xlfn.XLOOKUP(I69,Sheet!$B$2:$B$900,Sheet!$A$2:$A$900)</f>
        <v>CAG</v>
      </c>
      <c r="M69" s="9">
        <f t="shared" si="5"/>
        <v>-9.9722773062223997E-3</v>
      </c>
      <c r="P69" s="15"/>
      <c r="R69" s="10" t="s">
        <v>136</v>
      </c>
      <c r="S69" s="11">
        <v>1.7611100917114101E-2</v>
      </c>
      <c r="V69" s="16"/>
    </row>
    <row r="70" spans="1:22">
      <c r="A70" s="1" t="s">
        <v>138</v>
      </c>
      <c r="B70">
        <v>0.15187944527843089</v>
      </c>
      <c r="C70">
        <v>3.1567092533055778E-2</v>
      </c>
      <c r="D70">
        <v>0.61475607096160467</v>
      </c>
      <c r="E70">
        <v>-0.12031235274537511</v>
      </c>
      <c r="F70" s="8">
        <f t="shared" si="3"/>
        <v>-1.030101324744E-2</v>
      </c>
      <c r="G70" s="8">
        <f t="shared" si="4"/>
        <v>-1.82537935730844E-2</v>
      </c>
      <c r="I70" s="10" t="s">
        <v>139</v>
      </c>
      <c r="J70" s="11">
        <v>-1.030101324744E-2</v>
      </c>
      <c r="L70" s="12" t="str">
        <f>_xlfn.XLOOKUP(I70,Sheet!$B$2:$B$900,Sheet!$A$2:$A$900)</f>
        <v>CAH</v>
      </c>
      <c r="M70" s="9">
        <f t="shared" si="5"/>
        <v>-1.030101324744E-2</v>
      </c>
      <c r="P70" s="15"/>
      <c r="R70" s="10" t="s">
        <v>138</v>
      </c>
      <c r="S70" s="11">
        <v>-1.82537935730844E-2</v>
      </c>
      <c r="V70" s="16"/>
    </row>
    <row r="71" spans="1:22">
      <c r="A71" s="1" t="s">
        <v>140</v>
      </c>
      <c r="B71">
        <v>0.2265484834028027</v>
      </c>
      <c r="C71">
        <v>0.18044029644375051</v>
      </c>
      <c r="D71">
        <v>0.9176813399488174</v>
      </c>
      <c r="E71">
        <v>-4.6108186959052222E-2</v>
      </c>
      <c r="F71" s="8">
        <f t="shared" si="3"/>
        <v>-1.0058120926534801E-2</v>
      </c>
      <c r="G71" s="8">
        <f t="shared" si="4"/>
        <v>1.8154114403944301E-2</v>
      </c>
      <c r="I71" s="10" t="s">
        <v>141</v>
      </c>
      <c r="J71" s="11">
        <v>-1.0058120926534801E-2</v>
      </c>
      <c r="L71" s="12" t="str">
        <f>_xlfn.XLOOKUP(I71,Sheet!$B$2:$B$900,Sheet!$A$2:$A$900)</f>
        <v>CAT</v>
      </c>
      <c r="M71" s="9">
        <f t="shared" si="5"/>
        <v>-1.0058120926534801E-2</v>
      </c>
      <c r="P71" s="15"/>
      <c r="R71" s="10" t="s">
        <v>140</v>
      </c>
      <c r="S71" s="11">
        <v>1.8154114403944301E-2</v>
      </c>
      <c r="V71" s="16"/>
    </row>
    <row r="72" spans="1:22">
      <c r="A72" s="1" t="s">
        <v>142</v>
      </c>
      <c r="B72">
        <v>0.23211683412142611</v>
      </c>
      <c r="C72">
        <v>0.27383808821974098</v>
      </c>
      <c r="D72">
        <v>0.94027161540468351</v>
      </c>
      <c r="E72">
        <v>4.1721254098314869E-2</v>
      </c>
      <c r="F72" s="8">
        <f t="shared" si="3"/>
        <v>-1.01237838874463E-2</v>
      </c>
      <c r="G72" s="8">
        <f t="shared" si="4"/>
        <v>1.02040451409195E-2</v>
      </c>
      <c r="I72" s="10" t="s">
        <v>143</v>
      </c>
      <c r="J72" s="11">
        <v>-1.01237838874463E-2</v>
      </c>
      <c r="L72" s="12" t="str">
        <f>_xlfn.XLOOKUP(I72,Sheet!$B$2:$B$900,Sheet!$A$2:$A$900)</f>
        <v>CB</v>
      </c>
      <c r="M72" s="9">
        <f t="shared" si="5"/>
        <v>-1.01237838874463E-2</v>
      </c>
      <c r="P72" s="15"/>
      <c r="R72" s="10" t="s">
        <v>142</v>
      </c>
      <c r="S72" s="11">
        <v>1.02040451409195E-2</v>
      </c>
      <c r="V72" s="16"/>
    </row>
    <row r="73" spans="1:22">
      <c r="A73" s="1" t="s">
        <v>144</v>
      </c>
      <c r="B73">
        <v>0.29262033975368568</v>
      </c>
      <c r="C73">
        <v>0.58614667195011916</v>
      </c>
      <c r="D73">
        <v>1.185728650592329</v>
      </c>
      <c r="E73">
        <v>0.29352633219643343</v>
      </c>
      <c r="F73" s="8">
        <f t="shared" si="3"/>
        <v>-9.8820234019239006E-3</v>
      </c>
      <c r="G73" s="8">
        <f t="shared" si="4"/>
        <v>4.4193173742454003E-2</v>
      </c>
      <c r="I73" s="10" t="s">
        <v>145</v>
      </c>
      <c r="J73" s="11">
        <v>-9.8820234019239006E-3</v>
      </c>
      <c r="L73" s="12" t="str">
        <f>_xlfn.XLOOKUP(I73,Sheet!$B$2:$B$900,Sheet!$A$2:$A$900)</f>
        <v>CBRE</v>
      </c>
      <c r="M73" s="9">
        <f t="shared" si="5"/>
        <v>-9.8820234019239006E-3</v>
      </c>
      <c r="P73" s="15"/>
      <c r="R73" s="10" t="s">
        <v>144</v>
      </c>
      <c r="S73" s="11">
        <v>4.4193173742454003E-2</v>
      </c>
      <c r="V73" s="16"/>
    </row>
    <row r="74" spans="1:22">
      <c r="A74" s="1" t="s">
        <v>146</v>
      </c>
      <c r="B74">
        <v>0.12938308099104409</v>
      </c>
      <c r="C74">
        <v>0.32071797142652159</v>
      </c>
      <c r="D74">
        <v>0.52349043564378961</v>
      </c>
      <c r="E74">
        <v>0.19133489043547749</v>
      </c>
      <c r="F74" s="8">
        <f t="shared" si="3"/>
        <v>-9.6187914951664996E-3</v>
      </c>
      <c r="G74" s="8">
        <f t="shared" si="4"/>
        <v>0.1442648653205891</v>
      </c>
      <c r="I74" s="10" t="s">
        <v>147</v>
      </c>
      <c r="J74" s="11">
        <v>-9.6187914951664996E-3</v>
      </c>
      <c r="L74" s="12" t="str">
        <f>_xlfn.XLOOKUP(I74,Sheet!$B$2:$B$900,Sheet!$A$2:$A$900)</f>
        <v>CCI</v>
      </c>
      <c r="M74" s="9">
        <f t="shared" si="5"/>
        <v>-9.6187914951664996E-3</v>
      </c>
      <c r="P74" s="15"/>
      <c r="R74" s="10" t="s">
        <v>146</v>
      </c>
      <c r="S74" s="11">
        <v>0.1442648653205891</v>
      </c>
      <c r="V74" s="16"/>
    </row>
    <row r="75" spans="1:22">
      <c r="A75" s="1" t="s">
        <v>148</v>
      </c>
      <c r="B75">
        <v>0.35021824062697582</v>
      </c>
      <c r="C75">
        <v>5.7665527047062633E-2</v>
      </c>
      <c r="D75">
        <v>1.419397920391658</v>
      </c>
      <c r="E75">
        <v>-0.29255271357991308</v>
      </c>
      <c r="F75" s="8">
        <f t="shared" si="3"/>
        <v>-1.1215159175007001E-2</v>
      </c>
      <c r="G75" s="8">
        <f t="shared" si="4"/>
        <v>-2.6630428676894331</v>
      </c>
      <c r="I75" s="10" t="s">
        <v>149</v>
      </c>
      <c r="J75" s="11">
        <v>-1.1215159175007001E-2</v>
      </c>
      <c r="L75" s="12" t="str">
        <f>_xlfn.XLOOKUP(I75,Sheet!$B$2:$B$900,Sheet!$A$2:$A$900)</f>
        <v>CCL</v>
      </c>
      <c r="M75" s="9">
        <f t="shared" si="5"/>
        <v>-1.1215159175007001E-2</v>
      </c>
      <c r="P75" s="15"/>
      <c r="R75" s="10" t="s">
        <v>148</v>
      </c>
      <c r="S75" s="11">
        <v>-2.6630428676894331</v>
      </c>
      <c r="V75" s="16"/>
    </row>
    <row r="76" spans="1:22">
      <c r="A76" s="1" t="s">
        <v>150</v>
      </c>
      <c r="B76">
        <v>0.40461112832860929</v>
      </c>
      <c r="C76">
        <v>0.36653522407121331</v>
      </c>
      <c r="D76">
        <v>1.640064753015962</v>
      </c>
      <c r="E76">
        <v>-3.8075904257395987E-2</v>
      </c>
      <c r="F76" s="8">
        <f t="shared" si="3"/>
        <v>-8.8124125827815005E-3</v>
      </c>
      <c r="G76" s="8">
        <f t="shared" si="4"/>
        <v>0.21088417484356051</v>
      </c>
      <c r="I76" s="10" t="s">
        <v>151</v>
      </c>
      <c r="J76" s="11">
        <v>-8.8124125827815005E-3</v>
      </c>
      <c r="L76" s="12" t="str">
        <f>_xlfn.XLOOKUP(I76,Sheet!$B$2:$B$900,Sheet!$A$2:$A$900)</f>
        <v>CDNS</v>
      </c>
      <c r="M76" s="9">
        <f t="shared" si="5"/>
        <v>-8.8124125827815005E-3</v>
      </c>
      <c r="P76" s="15"/>
      <c r="R76" s="10" t="s">
        <v>150</v>
      </c>
      <c r="S76" s="11">
        <v>0.21088417484356051</v>
      </c>
      <c r="V76" s="16"/>
    </row>
    <row r="77" spans="1:22">
      <c r="A77" s="1" t="s">
        <v>152</v>
      </c>
      <c r="B77">
        <v>0.27182285743139228</v>
      </c>
      <c r="C77">
        <v>0.31103994903923138</v>
      </c>
      <c r="D77">
        <v>1.1013552197166849</v>
      </c>
      <c r="E77">
        <v>3.9217091607839087E-2</v>
      </c>
      <c r="F77" s="8">
        <f t="shared" si="3"/>
        <v>-1.00238057926099E-2</v>
      </c>
      <c r="G77" s="8">
        <f t="shared" si="4"/>
        <v>1.99793414331088E-2</v>
      </c>
      <c r="I77" s="10" t="s">
        <v>153</v>
      </c>
      <c r="J77" s="11">
        <v>-1.00238057926099E-2</v>
      </c>
      <c r="L77" s="12" t="str">
        <f>_xlfn.XLOOKUP(I77,Sheet!$B$2:$B$900,Sheet!$A$2:$A$900)</f>
        <v>CE</v>
      </c>
      <c r="M77" s="9">
        <f t="shared" si="5"/>
        <v>-1.00238057926099E-2</v>
      </c>
      <c r="P77" s="15"/>
      <c r="R77" s="10" t="s">
        <v>152</v>
      </c>
      <c r="S77" s="11">
        <v>1.99793414331088E-2</v>
      </c>
      <c r="V77" s="16"/>
    </row>
    <row r="78" spans="1:22">
      <c r="A78" s="1" t="s">
        <v>154</v>
      </c>
      <c r="B78">
        <v>0.30239747132012701</v>
      </c>
      <c r="C78">
        <v>0.69547230702420937</v>
      </c>
      <c r="D78">
        <v>1.225393554334016</v>
      </c>
      <c r="E78">
        <v>0.39307483570408241</v>
      </c>
      <c r="F78" s="8">
        <f t="shared" si="3"/>
        <v>-1.0291509772767E-2</v>
      </c>
      <c r="G78" s="8">
        <f t="shared" si="4"/>
        <v>-0.1051712249077504</v>
      </c>
      <c r="I78" s="10" t="s">
        <v>155</v>
      </c>
      <c r="J78" s="11">
        <v>-1.0291509772767E-2</v>
      </c>
      <c r="L78" s="12" t="str">
        <f>_xlfn.XLOOKUP(I78,Sheet!$B$2:$B$900,Sheet!$A$2:$A$900)</f>
        <v>CF</v>
      </c>
      <c r="M78" s="9">
        <f t="shared" si="5"/>
        <v>-1.0291509772767E-2</v>
      </c>
      <c r="P78" s="15"/>
      <c r="R78" s="10" t="s">
        <v>154</v>
      </c>
      <c r="S78" s="11">
        <v>-0.1051712249077504</v>
      </c>
      <c r="V78" s="16"/>
    </row>
    <row r="79" spans="1:22">
      <c r="A79" s="1" t="s">
        <v>156</v>
      </c>
      <c r="B79">
        <v>3.6101542803422162E-2</v>
      </c>
      <c r="C79">
        <v>0.1879875958327003</v>
      </c>
      <c r="D79">
        <v>0.1450560034235735</v>
      </c>
      <c r="E79">
        <v>0.15188605302927821</v>
      </c>
      <c r="F79" s="8">
        <f t="shared" si="3"/>
        <v>-9.3238375824790005E-3</v>
      </c>
      <c r="G79" s="8">
        <f t="shared" si="4"/>
        <v>0.1439910447444479</v>
      </c>
      <c r="I79" s="10" t="s">
        <v>157</v>
      </c>
      <c r="J79" s="11">
        <v>-9.3238375824790005E-3</v>
      </c>
      <c r="L79" s="12" t="str">
        <f>_xlfn.XLOOKUP(I79,Sheet!$B$2:$B$900,Sheet!$A$2:$A$900)</f>
        <v>CHD</v>
      </c>
      <c r="M79" s="9">
        <f t="shared" si="5"/>
        <v>-9.3238375824790005E-3</v>
      </c>
      <c r="P79" s="15"/>
      <c r="R79" s="10" t="s">
        <v>156</v>
      </c>
      <c r="S79" s="11">
        <v>0.1439910447444479</v>
      </c>
      <c r="V79" s="16"/>
    </row>
    <row r="80" spans="1:22">
      <c r="A80" s="1" t="s">
        <v>158</v>
      </c>
      <c r="B80">
        <v>0.19126397030669551</v>
      </c>
      <c r="C80">
        <v>0.1902451452900045</v>
      </c>
      <c r="D80">
        <v>0.77453538696469337</v>
      </c>
      <c r="E80">
        <v>-1.018825016691066E-3</v>
      </c>
      <c r="F80" s="8">
        <f t="shared" si="3"/>
        <v>-1.00260983783453E-2</v>
      </c>
      <c r="G80" s="8">
        <f t="shared" si="4"/>
        <v>-1.3712869065405E-3</v>
      </c>
      <c r="I80" s="10" t="s">
        <v>159</v>
      </c>
      <c r="J80" s="11">
        <v>-1.00260983783453E-2</v>
      </c>
      <c r="L80" s="12" t="str">
        <f>_xlfn.XLOOKUP(I80,Sheet!$B$2:$B$900,Sheet!$A$2:$A$900)</f>
        <v>CHRW</v>
      </c>
      <c r="M80" s="9">
        <f t="shared" si="5"/>
        <v>-1.00260983783453E-2</v>
      </c>
      <c r="P80" s="15"/>
      <c r="R80" s="10" t="s">
        <v>158</v>
      </c>
      <c r="S80" s="11">
        <v>-1.3712869065405E-3</v>
      </c>
      <c r="V80" s="16"/>
    </row>
    <row r="81" spans="1:22">
      <c r="A81" s="1" t="s">
        <v>160</v>
      </c>
      <c r="B81">
        <v>0.16611237953943669</v>
      </c>
      <c r="C81">
        <v>0.1495097813718349</v>
      </c>
      <c r="D81">
        <v>0.67249774740199342</v>
      </c>
      <c r="E81">
        <v>-1.6602598167601849E-2</v>
      </c>
      <c r="F81" s="8">
        <f t="shared" si="3"/>
        <v>-1.0279356284403801E-2</v>
      </c>
      <c r="G81" s="8">
        <f t="shared" si="4"/>
        <v>7.6997118480179999E-4</v>
      </c>
      <c r="I81" s="10" t="s">
        <v>161</v>
      </c>
      <c r="J81" s="11">
        <v>-1.0279356284403801E-2</v>
      </c>
      <c r="L81" s="12" t="str">
        <f>_xlfn.XLOOKUP(I81,Sheet!$B$2:$B$900,Sheet!$A$2:$A$900)</f>
        <v>CI</v>
      </c>
      <c r="M81" s="9">
        <f t="shared" si="5"/>
        <v>-1.0279356284403801E-2</v>
      </c>
      <c r="P81" s="15"/>
      <c r="R81" s="10" t="s">
        <v>160</v>
      </c>
      <c r="S81" s="11">
        <v>7.6997118480179999E-4</v>
      </c>
      <c r="V81" s="16"/>
    </row>
    <row r="82" spans="1:22">
      <c r="A82" s="1" t="s">
        <v>162</v>
      </c>
      <c r="B82">
        <v>0.2493446104830446</v>
      </c>
      <c r="C82">
        <v>0.31944752890941169</v>
      </c>
      <c r="D82">
        <v>1.0101630847403711</v>
      </c>
      <c r="E82">
        <v>7.0102918426367122E-2</v>
      </c>
      <c r="F82" s="8">
        <f t="shared" si="3"/>
        <v>-9.9759295926241005E-3</v>
      </c>
      <c r="G82" s="8">
        <f t="shared" si="4"/>
        <v>5.5693929600800302E-2</v>
      </c>
      <c r="I82" s="10" t="s">
        <v>163</v>
      </c>
      <c r="J82" s="11">
        <v>-9.9759295926241005E-3</v>
      </c>
      <c r="L82" s="12" t="str">
        <f>_xlfn.XLOOKUP(I82,Sheet!$B$2:$B$900,Sheet!$A$2:$A$900)</f>
        <v>CINF</v>
      </c>
      <c r="M82" s="9">
        <f t="shared" si="5"/>
        <v>-9.9759295926241005E-3</v>
      </c>
      <c r="P82" s="15"/>
      <c r="R82" s="10" t="s">
        <v>162</v>
      </c>
      <c r="S82" s="11">
        <v>5.5693929600800302E-2</v>
      </c>
      <c r="V82" s="16"/>
    </row>
    <row r="83" spans="1:22">
      <c r="A83" s="1" t="s">
        <v>164</v>
      </c>
      <c r="B83">
        <v>6.9998194912305522E-2</v>
      </c>
      <c r="C83">
        <v>3.1870268899013683E-2</v>
      </c>
      <c r="D83">
        <v>0.28257153483763042</v>
      </c>
      <c r="E83">
        <v>-3.8127926013291853E-2</v>
      </c>
      <c r="F83" s="8">
        <f t="shared" si="3"/>
        <v>-9.9653911451846999E-3</v>
      </c>
      <c r="G83" s="8">
        <f t="shared" si="4"/>
        <v>7.0795907595657806E-2</v>
      </c>
      <c r="I83" s="10" t="s">
        <v>165</v>
      </c>
      <c r="J83" s="11">
        <v>-9.9653911451846999E-3</v>
      </c>
      <c r="L83" s="12" t="str">
        <f>_xlfn.XLOOKUP(I83,Sheet!$B$2:$B$900,Sheet!$A$2:$A$900)</f>
        <v>CL</v>
      </c>
      <c r="M83" s="9">
        <f t="shared" si="5"/>
        <v>-9.9653911451846999E-3</v>
      </c>
      <c r="P83" s="15"/>
      <c r="R83" s="10" t="s">
        <v>164</v>
      </c>
      <c r="S83" s="11">
        <v>7.0795907595657806E-2</v>
      </c>
      <c r="V83" s="16"/>
    </row>
    <row r="84" spans="1:22">
      <c r="A84" s="1" t="s">
        <v>166</v>
      </c>
      <c r="B84">
        <v>-5.6969438035469611E-2</v>
      </c>
      <c r="C84">
        <v>-9.3393459015884139E-2</v>
      </c>
      <c r="D84">
        <v>-0.23252421742465351</v>
      </c>
      <c r="E84">
        <v>-3.6424020980414529E-2</v>
      </c>
      <c r="F84" s="8">
        <f t="shared" si="3"/>
        <v>-9.5060231302025993E-3</v>
      </c>
      <c r="G84" s="8">
        <f t="shared" si="4"/>
        <v>0.13743708577981051</v>
      </c>
      <c r="I84" s="10" t="s">
        <v>167</v>
      </c>
      <c r="J84" s="11">
        <v>-9.5060231302025993E-3</v>
      </c>
      <c r="L84" s="12" t="str">
        <f>_xlfn.XLOOKUP(I84,Sheet!$B$2:$B$900,Sheet!$A$2:$A$900)</f>
        <v>CLX</v>
      </c>
      <c r="M84" s="9">
        <f t="shared" si="5"/>
        <v>-9.5060231302025993E-3</v>
      </c>
      <c r="P84" s="15"/>
      <c r="R84" s="10" t="s">
        <v>166</v>
      </c>
      <c r="S84" s="11">
        <v>0.13743708577981051</v>
      </c>
      <c r="V84" s="16"/>
    </row>
    <row r="85" spans="1:22">
      <c r="A85" s="1" t="s">
        <v>168</v>
      </c>
      <c r="B85">
        <v>0.30488078528926882</v>
      </c>
      <c r="C85">
        <v>0.53680834662234211</v>
      </c>
      <c r="D85">
        <v>1.23546812568217</v>
      </c>
      <c r="E85">
        <v>0.2319275613330733</v>
      </c>
      <c r="F85" s="8">
        <f t="shared" si="3"/>
        <v>-1.06756919808948E-2</v>
      </c>
      <c r="G85" s="8">
        <f t="shared" si="4"/>
        <v>-0.71006241970812844</v>
      </c>
      <c r="I85" s="10" t="s">
        <v>169</v>
      </c>
      <c r="J85" s="11">
        <v>-1.06756919808948E-2</v>
      </c>
      <c r="L85" s="12" t="str">
        <f>_xlfn.XLOOKUP(I85,Sheet!$B$2:$B$900,Sheet!$A$2:$A$900)</f>
        <v>CMA</v>
      </c>
      <c r="M85" s="9">
        <f t="shared" si="5"/>
        <v>-1.06756919808948E-2</v>
      </c>
      <c r="P85" s="15"/>
      <c r="R85" s="10" t="s">
        <v>168</v>
      </c>
      <c r="S85" s="11">
        <v>-0.71006241970812844</v>
      </c>
      <c r="V85" s="16"/>
    </row>
    <row r="86" spans="1:22">
      <c r="A86" s="1" t="s">
        <v>170</v>
      </c>
      <c r="B86">
        <v>0.21603859550613791</v>
      </c>
      <c r="C86">
        <v>7.5160159687700512E-3</v>
      </c>
      <c r="D86">
        <v>0.87504371265248437</v>
      </c>
      <c r="E86">
        <v>-0.2085225795373678</v>
      </c>
      <c r="F86" s="8">
        <f t="shared" si="3"/>
        <v>-9.9176485512196006E-3</v>
      </c>
      <c r="G86" s="8">
        <f t="shared" si="4"/>
        <v>9.1545662937905697E-2</v>
      </c>
      <c r="I86" s="10" t="s">
        <v>171</v>
      </c>
      <c r="J86" s="11">
        <v>-9.9176485512196006E-3</v>
      </c>
      <c r="L86" s="12" t="str">
        <f>_xlfn.XLOOKUP(I86,Sheet!$B$2:$B$900,Sheet!$A$2:$A$900)</f>
        <v>CMCSA</v>
      </c>
      <c r="M86" s="9">
        <f t="shared" si="5"/>
        <v>-9.9176485512196006E-3</v>
      </c>
      <c r="P86" s="15"/>
      <c r="R86" s="10" t="s">
        <v>170</v>
      </c>
      <c r="S86" s="11">
        <v>9.1545662937905697E-2</v>
      </c>
      <c r="V86" s="16"/>
    </row>
    <row r="87" spans="1:22">
      <c r="A87" s="1" t="s">
        <v>172</v>
      </c>
      <c r="B87">
        <v>0.17968302487764129</v>
      </c>
      <c r="C87">
        <v>0.28104284886346809</v>
      </c>
      <c r="D87">
        <v>0.72755257993590661</v>
      </c>
      <c r="E87">
        <v>0.1013598239858268</v>
      </c>
      <c r="F87" s="8">
        <f t="shared" si="3"/>
        <v>-9.8643785431652992E-3</v>
      </c>
      <c r="G87" s="8">
        <f t="shared" si="4"/>
        <v>4.7810893807502801E-2</v>
      </c>
      <c r="I87" s="10" t="s">
        <v>173</v>
      </c>
      <c r="J87" s="11">
        <v>-9.8643785431652992E-3</v>
      </c>
      <c r="L87" s="12" t="str">
        <f>_xlfn.XLOOKUP(I87,Sheet!$B$2:$B$900,Sheet!$A$2:$A$900)</f>
        <v>CME</v>
      </c>
      <c r="M87" s="9">
        <f t="shared" si="5"/>
        <v>-9.8643785431652992E-3</v>
      </c>
      <c r="P87" s="15"/>
      <c r="R87" s="10" t="s">
        <v>172</v>
      </c>
      <c r="S87" s="11">
        <v>4.7810893807502801E-2</v>
      </c>
      <c r="V87" s="16"/>
    </row>
    <row r="88" spans="1:22">
      <c r="A88" s="1" t="s">
        <v>174</v>
      </c>
      <c r="B88">
        <v>0.2776494097238808</v>
      </c>
      <c r="C88">
        <v>0.26743140680618532</v>
      </c>
      <c r="D88">
        <v>1.124992994687487</v>
      </c>
      <c r="E88">
        <v>-1.0218002917695529E-2</v>
      </c>
      <c r="F88" s="8">
        <f t="shared" si="3"/>
        <v>-8.0624521314264005E-3</v>
      </c>
      <c r="G88" s="8">
        <f t="shared" si="4"/>
        <v>0.14175215668622371</v>
      </c>
      <c r="I88" s="10" t="s">
        <v>175</v>
      </c>
      <c r="J88" s="11">
        <v>-8.0624521314264005E-3</v>
      </c>
      <c r="L88" s="12" t="str">
        <f>_xlfn.XLOOKUP(I88,Sheet!$B$2:$B$900,Sheet!$A$2:$A$900)</f>
        <v>CMG</v>
      </c>
      <c r="M88" s="9">
        <f t="shared" si="5"/>
        <v>-8.0624521314264005E-3</v>
      </c>
      <c r="P88" s="15"/>
      <c r="R88" s="10" t="s">
        <v>174</v>
      </c>
      <c r="S88" s="11">
        <v>0.14175215668622371</v>
      </c>
      <c r="V88" s="16"/>
    </row>
    <row r="89" spans="1:22">
      <c r="A89" s="1" t="s">
        <v>176</v>
      </c>
      <c r="B89">
        <v>0.2260914753522118</v>
      </c>
      <c r="C89">
        <v>1.085376596414067E-2</v>
      </c>
      <c r="D89">
        <v>0.91582730124506451</v>
      </c>
      <c r="E89">
        <v>-0.2152377093880711</v>
      </c>
      <c r="F89" s="8">
        <f t="shared" si="3"/>
        <v>-9.8820135522847009E-3</v>
      </c>
      <c r="G89" s="8">
        <f t="shared" si="4"/>
        <v>0.1045372435089805</v>
      </c>
      <c r="I89" s="10" t="s">
        <v>177</v>
      </c>
      <c r="J89" s="11">
        <v>-9.8820135522847009E-3</v>
      </c>
      <c r="L89" s="12" t="str">
        <f>_xlfn.XLOOKUP(I89,Sheet!$B$2:$B$900,Sheet!$A$2:$A$900)</f>
        <v>CMI</v>
      </c>
      <c r="M89" s="9">
        <f t="shared" si="5"/>
        <v>-9.8820135522847009E-3</v>
      </c>
      <c r="P89" s="15"/>
      <c r="R89" s="10" t="s">
        <v>176</v>
      </c>
      <c r="S89" s="11">
        <v>0.1045372435089805</v>
      </c>
      <c r="V89" s="16"/>
    </row>
    <row r="90" spans="1:22">
      <c r="A90" s="1" t="s">
        <v>178</v>
      </c>
      <c r="B90">
        <v>6.7648332614607801E-2</v>
      </c>
      <c r="C90">
        <v>0.1091477316759579</v>
      </c>
      <c r="D90">
        <v>0.27303836437643692</v>
      </c>
      <c r="E90">
        <v>4.1499399061350133E-2</v>
      </c>
      <c r="F90" s="8">
        <f t="shared" si="3"/>
        <v>-9.7504204082263998E-3</v>
      </c>
      <c r="G90" s="8">
        <f t="shared" si="4"/>
        <v>0.1152945046079152</v>
      </c>
      <c r="I90" s="10" t="s">
        <v>179</v>
      </c>
      <c r="J90" s="11">
        <v>-9.7504204082263998E-3</v>
      </c>
      <c r="L90" s="12" t="str">
        <f>_xlfn.XLOOKUP(I90,Sheet!$B$2:$B$900,Sheet!$A$2:$A$900)</f>
        <v>CMS</v>
      </c>
      <c r="M90" s="9">
        <f t="shared" si="5"/>
        <v>-9.7504204082263998E-3</v>
      </c>
      <c r="P90" s="15"/>
      <c r="R90" s="10" t="s">
        <v>178</v>
      </c>
      <c r="S90" s="11">
        <v>0.1152945046079152</v>
      </c>
      <c r="V90" s="16"/>
    </row>
    <row r="91" spans="1:22">
      <c r="A91" s="1" t="s">
        <v>180</v>
      </c>
      <c r="B91">
        <v>0.1219789818429242</v>
      </c>
      <c r="C91">
        <v>0.36380777848059409</v>
      </c>
      <c r="D91">
        <v>0.4934527013647384</v>
      </c>
      <c r="E91">
        <v>0.2418287966376699</v>
      </c>
      <c r="F91" s="8">
        <f t="shared" si="3"/>
        <v>-1.00693243002986E-2</v>
      </c>
      <c r="G91" s="8">
        <f t="shared" si="4"/>
        <v>1.6344388582391199E-2</v>
      </c>
      <c r="I91" s="10" t="s">
        <v>181</v>
      </c>
      <c r="J91" s="11">
        <v>-1.00693243002986E-2</v>
      </c>
      <c r="L91" s="12" t="str">
        <f>_xlfn.XLOOKUP(I91,Sheet!$B$2:$B$900,Sheet!$A$2:$A$900)</f>
        <v>CNC</v>
      </c>
      <c r="M91" s="9">
        <f t="shared" si="5"/>
        <v>-1.00693243002986E-2</v>
      </c>
      <c r="P91" s="15"/>
      <c r="R91" s="10" t="s">
        <v>180</v>
      </c>
      <c r="S91" s="11">
        <v>1.6344388582391199E-2</v>
      </c>
      <c r="V91" s="16"/>
    </row>
    <row r="92" spans="1:22">
      <c r="A92" s="1" t="s">
        <v>182</v>
      </c>
      <c r="B92">
        <v>0.16609244455876529</v>
      </c>
      <c r="C92">
        <v>0.3048964401993397</v>
      </c>
      <c r="D92">
        <v>0.67241687305924258</v>
      </c>
      <c r="E92">
        <v>0.13880399564057441</v>
      </c>
      <c r="F92" s="8">
        <f t="shared" si="3"/>
        <v>-1.04718447957231E-2</v>
      </c>
      <c r="G92" s="8">
        <f t="shared" si="4"/>
        <v>-0.1052021112065845</v>
      </c>
      <c r="I92" s="10" t="s">
        <v>183</v>
      </c>
      <c r="J92" s="11">
        <v>-1.04718447957231E-2</v>
      </c>
      <c r="L92" s="12" t="str">
        <f>_xlfn.XLOOKUP(I92,Sheet!$B$2:$B$900,Sheet!$A$2:$A$900)</f>
        <v>CNP</v>
      </c>
      <c r="M92" s="9">
        <f t="shared" si="5"/>
        <v>-1.04718447957231E-2</v>
      </c>
      <c r="P92" s="15"/>
      <c r="R92" s="10" t="s">
        <v>182</v>
      </c>
      <c r="S92" s="11">
        <v>-0.1052021112065845</v>
      </c>
      <c r="V92" s="16"/>
    </row>
    <row r="93" spans="1:22">
      <c r="A93" s="1" t="s">
        <v>184</v>
      </c>
      <c r="B93">
        <v>0.27441159439937213</v>
      </c>
      <c r="C93">
        <v>0.45021810927448203</v>
      </c>
      <c r="D93">
        <v>1.1118574822616529</v>
      </c>
      <c r="E93">
        <v>0.1758065148751099</v>
      </c>
      <c r="F93" s="8">
        <f t="shared" si="3"/>
        <v>-1.0328560824333199E-2</v>
      </c>
      <c r="G93" s="8">
        <f t="shared" si="4"/>
        <v>-9.2432019601300305E-2</v>
      </c>
      <c r="I93" s="10" t="s">
        <v>185</v>
      </c>
      <c r="J93" s="11">
        <v>-1.0328560824333199E-2</v>
      </c>
      <c r="L93" s="12" t="str">
        <f>_xlfn.XLOOKUP(I93,Sheet!$B$2:$B$900,Sheet!$A$2:$A$900)</f>
        <v>COF</v>
      </c>
      <c r="M93" s="9">
        <f t="shared" si="5"/>
        <v>-1.0328560824333199E-2</v>
      </c>
      <c r="P93" s="15"/>
      <c r="R93" s="10" t="s">
        <v>184</v>
      </c>
      <c r="S93" s="11">
        <v>-9.2432019601300305E-2</v>
      </c>
      <c r="V93" s="16"/>
    </row>
    <row r="94" spans="1:22">
      <c r="A94" s="1" t="s">
        <v>186</v>
      </c>
      <c r="B94">
        <v>0.19512484939135841</v>
      </c>
      <c r="C94">
        <v>0.1673729481884457</v>
      </c>
      <c r="D94">
        <v>0.79019861049919959</v>
      </c>
      <c r="E94">
        <v>-2.7751901202912679E-2</v>
      </c>
      <c r="F94" s="8">
        <f t="shared" si="3"/>
        <v>-9.6426948509733008E-3</v>
      </c>
      <c r="G94" s="8">
        <f t="shared" si="4"/>
        <v>9.0027460286208699E-2</v>
      </c>
      <c r="I94" s="10" t="s">
        <v>187</v>
      </c>
      <c r="J94" s="11">
        <v>-9.6426948509733008E-3</v>
      </c>
      <c r="L94" s="12" t="str">
        <f>_xlfn.XLOOKUP(I94,Sheet!$B$2:$B$900,Sheet!$A$2:$A$900)</f>
        <v>COO</v>
      </c>
      <c r="M94" s="9">
        <f t="shared" si="5"/>
        <v>-9.6426948509733008E-3</v>
      </c>
      <c r="P94" s="15"/>
      <c r="R94" s="10" t="s">
        <v>186</v>
      </c>
      <c r="S94" s="11">
        <v>9.0027460286208699E-2</v>
      </c>
      <c r="V94" s="16"/>
    </row>
    <row r="95" spans="1:22">
      <c r="A95" s="1" t="s">
        <v>188</v>
      </c>
      <c r="B95">
        <v>0.27960151348367401</v>
      </c>
      <c r="C95">
        <v>0.68787262778385483</v>
      </c>
      <c r="D95">
        <v>1.132912496148605</v>
      </c>
      <c r="E95">
        <v>0.40827111430018093</v>
      </c>
      <c r="F95" s="8">
        <f t="shared" si="3"/>
        <v>-1.06066584515395E-2</v>
      </c>
      <c r="G95" s="8">
        <f t="shared" si="4"/>
        <v>-0.2847941915012745</v>
      </c>
      <c r="I95" s="10" t="s">
        <v>189</v>
      </c>
      <c r="J95" s="11">
        <v>-1.06066584515395E-2</v>
      </c>
      <c r="L95" s="12" t="str">
        <f>_xlfn.XLOOKUP(I95,Sheet!$B$2:$B$900,Sheet!$A$2:$A$900)</f>
        <v>COP</v>
      </c>
      <c r="M95" s="9">
        <f t="shared" si="5"/>
        <v>-1.06066584515395E-2</v>
      </c>
      <c r="P95" s="15"/>
      <c r="R95" s="10" t="s">
        <v>188</v>
      </c>
      <c r="S95" s="11">
        <v>-0.2847941915012745</v>
      </c>
      <c r="V95" s="16"/>
    </row>
    <row r="96" spans="1:22">
      <c r="A96" s="1" t="s">
        <v>190</v>
      </c>
      <c r="B96">
        <v>0.15853221116953281</v>
      </c>
      <c r="C96">
        <v>0.35067584575336941</v>
      </c>
      <c r="D96">
        <v>0.64174571684018522</v>
      </c>
      <c r="E96">
        <v>0.1921436345838366</v>
      </c>
      <c r="F96" s="8">
        <f t="shared" si="3"/>
        <v>-1.01471462394479E-2</v>
      </c>
      <c r="G96" s="8">
        <f t="shared" si="4"/>
        <v>4.7482865533319797E-2</v>
      </c>
      <c r="I96" s="10" t="s">
        <v>191</v>
      </c>
      <c r="J96" s="11">
        <v>-1.01471462394479E-2</v>
      </c>
      <c r="L96" s="12" t="str">
        <f>_xlfn.XLOOKUP(I96,Sheet!$B$2:$B$900,Sheet!$A$2:$A$900)</f>
        <v>COR</v>
      </c>
      <c r="M96" s="9">
        <f t="shared" si="5"/>
        <v>-1.01471462394479E-2</v>
      </c>
      <c r="P96" s="15"/>
      <c r="R96" s="10" t="s">
        <v>190</v>
      </c>
      <c r="S96" s="11">
        <v>4.7482865533319797E-2</v>
      </c>
      <c r="V96" s="16"/>
    </row>
    <row r="97" spans="1:22">
      <c r="A97" s="1" t="s">
        <v>192</v>
      </c>
      <c r="B97">
        <v>0.18472496201114361</v>
      </c>
      <c r="C97">
        <v>0.43564305769761302</v>
      </c>
      <c r="D97">
        <v>0.7480072449583598</v>
      </c>
      <c r="E97">
        <v>0.25091809568646939</v>
      </c>
      <c r="F97" s="8">
        <f t="shared" si="3"/>
        <v>-9.2623851709025002E-3</v>
      </c>
      <c r="G97" s="8">
        <f t="shared" si="4"/>
        <v>0.14716305244912931</v>
      </c>
      <c r="I97" s="10" t="s">
        <v>193</v>
      </c>
      <c r="J97" s="11">
        <v>-9.2623851709025002E-3</v>
      </c>
      <c r="L97" s="12" t="str">
        <f>_xlfn.XLOOKUP(I97,Sheet!$B$2:$B$900,Sheet!$A$2:$A$900)</f>
        <v>COST</v>
      </c>
      <c r="M97" s="9">
        <f t="shared" si="5"/>
        <v>-9.2623851709025002E-3</v>
      </c>
      <c r="P97" s="15"/>
      <c r="R97" s="10" t="s">
        <v>192</v>
      </c>
      <c r="S97" s="11">
        <v>0.14716305244912931</v>
      </c>
      <c r="V97" s="16"/>
    </row>
    <row r="98" spans="1:22">
      <c r="A98" s="1" t="s">
        <v>194</v>
      </c>
      <c r="B98">
        <v>1.399799824113057E-2</v>
      </c>
      <c r="C98">
        <v>-5.0423585541054861E-2</v>
      </c>
      <c r="D98">
        <v>5.5384000806500189E-2</v>
      </c>
      <c r="E98">
        <v>-6.4421583782185432E-2</v>
      </c>
      <c r="F98" s="8">
        <f t="shared" si="3"/>
        <v>-9.8729118040636003E-3</v>
      </c>
      <c r="G98" s="8">
        <f t="shared" si="4"/>
        <v>9.7893065455698397E-2</v>
      </c>
      <c r="I98" s="10" t="s">
        <v>195</v>
      </c>
      <c r="J98" s="11">
        <v>-9.8729118040636003E-3</v>
      </c>
      <c r="L98" s="12" t="str">
        <f>_xlfn.XLOOKUP(I98,Sheet!$B$2:$B$900,Sheet!$A$2:$A$900)</f>
        <v>CPB</v>
      </c>
      <c r="M98" s="9">
        <f t="shared" si="5"/>
        <v>-9.8729118040636003E-3</v>
      </c>
      <c r="P98" s="15"/>
      <c r="R98" s="10" t="s">
        <v>194</v>
      </c>
      <c r="S98" s="11">
        <v>9.7893065455698397E-2</v>
      </c>
      <c r="V98" s="16"/>
    </row>
    <row r="99" spans="1:22">
      <c r="A99" s="1" t="s">
        <v>196</v>
      </c>
      <c r="B99">
        <v>0.31292435492241361</v>
      </c>
      <c r="C99">
        <v>0.20599125785477079</v>
      </c>
      <c r="D99">
        <v>1.2681001316105069</v>
      </c>
      <c r="E99">
        <v>-0.1069330970676428</v>
      </c>
      <c r="F99" s="8">
        <f t="shared" si="3"/>
        <v>-8.9020945694128998E-3</v>
      </c>
      <c r="G99" s="8">
        <f t="shared" si="4"/>
        <v>0.1878336136807035</v>
      </c>
      <c r="I99" s="10" t="s">
        <v>197</v>
      </c>
      <c r="J99" s="11">
        <v>-8.9020945694128998E-3</v>
      </c>
      <c r="L99" s="12" t="str">
        <f>_xlfn.XLOOKUP(I99,Sheet!$B$2:$B$900,Sheet!$A$2:$A$900)</f>
        <v>CPRT</v>
      </c>
      <c r="M99" s="9">
        <f t="shared" si="5"/>
        <v>-8.9020945694128998E-3</v>
      </c>
      <c r="P99" s="15"/>
      <c r="R99" s="10" t="s">
        <v>196</v>
      </c>
      <c r="S99" s="11">
        <v>0.1878336136807035</v>
      </c>
      <c r="V99" s="16"/>
    </row>
    <row r="100" spans="1:22">
      <c r="A100" s="1" t="s">
        <v>198</v>
      </c>
      <c r="B100">
        <v>0.14068229741217789</v>
      </c>
      <c r="C100">
        <v>0.62419172465500972</v>
      </c>
      <c r="D100">
        <v>0.5693302945691916</v>
      </c>
      <c r="E100">
        <v>0.48350942724283191</v>
      </c>
      <c r="F100" s="8">
        <f t="shared" si="3"/>
        <v>-1.00312526286708E-2</v>
      </c>
      <c r="G100" s="8">
        <f t="shared" si="4"/>
        <v>5.7125726023873002E-2</v>
      </c>
      <c r="I100" s="10" t="s">
        <v>199</v>
      </c>
      <c r="J100" s="11">
        <v>-1.00312526286708E-2</v>
      </c>
      <c r="L100" s="12" t="str">
        <f>_xlfn.XLOOKUP(I100,Sheet!$B$2:$B$900,Sheet!$A$2:$A$900)</f>
        <v>CPT</v>
      </c>
      <c r="M100" s="9">
        <f t="shared" si="5"/>
        <v>-1.00312526286708E-2</v>
      </c>
      <c r="P100" s="15"/>
      <c r="R100" s="10" t="s">
        <v>198</v>
      </c>
      <c r="S100" s="11">
        <v>5.7125726023873002E-2</v>
      </c>
      <c r="V100" s="16"/>
    </row>
    <row r="101" spans="1:22">
      <c r="A101" s="1" t="s">
        <v>200</v>
      </c>
      <c r="B101">
        <v>0.26230956415898982</v>
      </c>
      <c r="C101">
        <v>0.45121694171174143</v>
      </c>
      <c r="D101">
        <v>1.0627606831338421</v>
      </c>
      <c r="E101">
        <v>0.18890737755275161</v>
      </c>
      <c r="F101" s="8">
        <f t="shared" si="3"/>
        <v>-9.2853643868361004E-3</v>
      </c>
      <c r="G101" s="8">
        <f t="shared" si="4"/>
        <v>0.16004445459684699</v>
      </c>
      <c r="I101" s="10" t="s">
        <v>201</v>
      </c>
      <c r="J101" s="11">
        <v>-9.2853643868361004E-3</v>
      </c>
      <c r="L101" s="12" t="str">
        <f>_xlfn.XLOOKUP(I101,Sheet!$B$2:$B$900,Sheet!$A$2:$A$900)</f>
        <v>CRL</v>
      </c>
      <c r="M101" s="9">
        <f t="shared" si="5"/>
        <v>-9.2853643868361004E-3</v>
      </c>
      <c r="P101" s="15"/>
      <c r="R101" s="10" t="s">
        <v>200</v>
      </c>
      <c r="S101" s="11">
        <v>0.16004445459684699</v>
      </c>
      <c r="V101" s="16"/>
    </row>
    <row r="102" spans="1:22">
      <c r="A102" s="1" t="s">
        <v>202</v>
      </c>
      <c r="B102">
        <v>0.28719050590515238</v>
      </c>
      <c r="C102">
        <v>0.1728307096508169</v>
      </c>
      <c r="D102">
        <v>1.163700325058215</v>
      </c>
      <c r="E102">
        <v>-0.1143597962543355</v>
      </c>
      <c r="F102" s="8">
        <f t="shared" si="3"/>
        <v>-9.3263567404674001E-3</v>
      </c>
      <c r="G102" s="8">
        <f t="shared" si="4"/>
        <v>0.14158118139789919</v>
      </c>
      <c r="I102" s="10" t="s">
        <v>203</v>
      </c>
      <c r="J102" s="11">
        <v>-9.3263567404674001E-3</v>
      </c>
      <c r="L102" s="12" t="str">
        <f>_xlfn.XLOOKUP(I102,Sheet!$B$2:$B$900,Sheet!$A$2:$A$900)</f>
        <v>CRM</v>
      </c>
      <c r="M102" s="9">
        <f t="shared" si="5"/>
        <v>-9.3263567404674001E-3</v>
      </c>
      <c r="P102" s="15"/>
      <c r="R102" s="10" t="s">
        <v>202</v>
      </c>
      <c r="S102" s="11">
        <v>0.14158118139789919</v>
      </c>
      <c r="V102" s="16"/>
    </row>
    <row r="103" spans="1:22">
      <c r="A103" s="1" t="s">
        <v>204</v>
      </c>
      <c r="B103">
        <v>0.2088583221131243</v>
      </c>
      <c r="C103">
        <v>0.3953710704669805</v>
      </c>
      <c r="D103">
        <v>0.84591401842289704</v>
      </c>
      <c r="E103">
        <v>0.1865127483538562</v>
      </c>
      <c r="F103" s="8">
        <f t="shared" si="3"/>
        <v>-1.0075799110751699E-2</v>
      </c>
      <c r="G103" s="8">
        <f t="shared" si="4"/>
        <v>1.3448745054612E-2</v>
      </c>
      <c r="I103" s="10" t="s">
        <v>205</v>
      </c>
      <c r="J103" s="11">
        <v>-1.0075799110751699E-2</v>
      </c>
      <c r="L103" s="12" t="str">
        <f>_xlfn.XLOOKUP(I103,Sheet!$B$2:$B$900,Sheet!$A$2:$A$900)</f>
        <v>CSCO</v>
      </c>
      <c r="M103" s="9">
        <f t="shared" si="5"/>
        <v>-1.0075799110751699E-2</v>
      </c>
      <c r="P103" s="15"/>
      <c r="R103" s="10" t="s">
        <v>204</v>
      </c>
      <c r="S103" s="11">
        <v>1.3448745054612E-2</v>
      </c>
      <c r="V103" s="16"/>
    </row>
    <row r="104" spans="1:22">
      <c r="A104" s="1" t="s">
        <v>206</v>
      </c>
      <c r="B104">
        <v>0.2448726750123866</v>
      </c>
      <c r="C104">
        <v>-0.11645255873248241</v>
      </c>
      <c r="D104">
        <v>0.9920208628854954</v>
      </c>
      <c r="E104">
        <v>-0.36132523374486902</v>
      </c>
      <c r="F104" s="8">
        <f t="shared" si="3"/>
        <v>-8.7813764008479005E-3</v>
      </c>
      <c r="G104" s="8">
        <f t="shared" si="4"/>
        <v>0.19448849572673499</v>
      </c>
      <c r="I104" s="10" t="s">
        <v>207</v>
      </c>
      <c r="J104" s="11">
        <v>-8.7813764008479005E-3</v>
      </c>
      <c r="L104" s="12" t="str">
        <f>_xlfn.XLOOKUP(I104,Sheet!$B$2:$B$900,Sheet!$A$2:$A$900)</f>
        <v>CSGP</v>
      </c>
      <c r="M104" s="9">
        <f t="shared" si="5"/>
        <v>-8.7813764008479005E-3</v>
      </c>
      <c r="P104" s="15"/>
      <c r="R104" s="10" t="s">
        <v>206</v>
      </c>
      <c r="S104" s="11">
        <v>0.19448849572673499</v>
      </c>
      <c r="V104" s="16"/>
    </row>
    <row r="105" spans="1:22">
      <c r="A105" s="1" t="s">
        <v>208</v>
      </c>
      <c r="B105">
        <v>0.2464758378047823</v>
      </c>
      <c r="C105">
        <v>0.25289257500122692</v>
      </c>
      <c r="D105">
        <v>0.99852474364136978</v>
      </c>
      <c r="E105">
        <v>6.4167371964445608E-3</v>
      </c>
      <c r="F105" s="8">
        <f t="shared" si="3"/>
        <v>-9.7215705279905997E-3</v>
      </c>
      <c r="G105" s="8">
        <f t="shared" si="4"/>
        <v>7.8691856945845101E-2</v>
      </c>
      <c r="I105" s="10" t="s">
        <v>209</v>
      </c>
      <c r="J105" s="11">
        <v>-9.7215705279905997E-3</v>
      </c>
      <c r="L105" s="12" t="str">
        <f>_xlfn.XLOOKUP(I105,Sheet!$B$2:$B$900,Sheet!$A$2:$A$900)</f>
        <v>CSX</v>
      </c>
      <c r="M105" s="9">
        <f t="shared" si="5"/>
        <v>-9.7215705279905997E-3</v>
      </c>
      <c r="P105" s="15"/>
      <c r="R105" s="10" t="s">
        <v>208</v>
      </c>
      <c r="S105" s="11">
        <v>7.8691856945845101E-2</v>
      </c>
      <c r="V105" s="16"/>
    </row>
    <row r="106" spans="1:22">
      <c r="A106" s="1" t="s">
        <v>210</v>
      </c>
      <c r="B106">
        <v>0.31234617195299419</v>
      </c>
      <c r="C106">
        <v>0.26200988987578228</v>
      </c>
      <c r="D106">
        <v>1.265754497651175</v>
      </c>
      <c r="E106">
        <v>-5.0336282077211858E-2</v>
      </c>
      <c r="F106" s="8">
        <f t="shared" si="3"/>
        <v>-9.2659008855958003E-3</v>
      </c>
      <c r="G106" s="8">
        <f t="shared" si="4"/>
        <v>0.14923798641287311</v>
      </c>
      <c r="I106" s="10" t="s">
        <v>211</v>
      </c>
      <c r="J106" s="11">
        <v>-9.2659008855958003E-3</v>
      </c>
      <c r="L106" s="12" t="str">
        <f>_xlfn.XLOOKUP(I106,Sheet!$B$2:$B$900,Sheet!$A$2:$A$900)</f>
        <v>CTAS</v>
      </c>
      <c r="M106" s="9">
        <f t="shared" si="5"/>
        <v>-9.2659008855958003E-3</v>
      </c>
      <c r="P106" s="15"/>
      <c r="R106" s="10" t="s">
        <v>210</v>
      </c>
      <c r="S106" s="11">
        <v>0.14923798641287311</v>
      </c>
      <c r="V106" s="16"/>
    </row>
    <row r="107" spans="1:22">
      <c r="A107" s="1" t="s">
        <v>212</v>
      </c>
      <c r="B107">
        <v>0.14109800506518469</v>
      </c>
      <c r="C107">
        <v>0.28127277623684183</v>
      </c>
      <c r="D107">
        <v>0.57101678144206891</v>
      </c>
      <c r="E107">
        <v>0.14017477117165711</v>
      </c>
      <c r="F107" s="8">
        <f t="shared" si="3"/>
        <v>-1.0806676480960601E-2</v>
      </c>
      <c r="G107" s="8">
        <f t="shared" si="4"/>
        <v>-0.18524208978136819</v>
      </c>
      <c r="I107" s="10" t="s">
        <v>213</v>
      </c>
      <c r="J107" s="11">
        <v>-1.0806676480960601E-2</v>
      </c>
      <c r="L107" s="12" t="str">
        <f>_xlfn.XLOOKUP(I107,Sheet!$B$2:$B$900,Sheet!$A$2:$A$900)</f>
        <v>CTRA</v>
      </c>
      <c r="M107" s="9">
        <f t="shared" si="5"/>
        <v>-1.0806676480960601E-2</v>
      </c>
      <c r="P107" s="15"/>
      <c r="R107" s="10" t="s">
        <v>212</v>
      </c>
      <c r="S107" s="11">
        <v>-0.18524208978136819</v>
      </c>
      <c r="V107" s="16"/>
    </row>
    <row r="108" spans="1:22">
      <c r="A108" s="1" t="s">
        <v>214</v>
      </c>
      <c r="B108">
        <v>0.24828484823199001</v>
      </c>
      <c r="C108">
        <v>0.1168596413235352</v>
      </c>
      <c r="D108">
        <v>1.0058637289025669</v>
      </c>
      <c r="E108">
        <v>-0.1314252069084548</v>
      </c>
      <c r="F108" s="8">
        <f t="shared" si="3"/>
        <v>-1.0133688143406899E-2</v>
      </c>
      <c r="G108" s="8">
        <f t="shared" si="4"/>
        <v>-7.7282745392778907E-2</v>
      </c>
      <c r="I108" s="10" t="s">
        <v>215</v>
      </c>
      <c r="J108" s="11">
        <v>-1.0133688143406899E-2</v>
      </c>
      <c r="L108" s="12" t="str">
        <f>_xlfn.XLOOKUP(I108,Sheet!$B$2:$B$900,Sheet!$A$2:$A$900)</f>
        <v>CTSH</v>
      </c>
      <c r="M108" s="9">
        <f t="shared" si="5"/>
        <v>-1.0133688143406899E-2</v>
      </c>
      <c r="P108" s="15"/>
      <c r="R108" s="10" t="s">
        <v>214</v>
      </c>
      <c r="S108" s="11">
        <v>-7.7282745392778907E-2</v>
      </c>
      <c r="V108" s="16"/>
    </row>
    <row r="109" spans="1:22">
      <c r="A109" s="1" t="s">
        <v>216</v>
      </c>
      <c r="B109">
        <v>0.1189184566421139</v>
      </c>
      <c r="C109">
        <v>0.4597558224066024</v>
      </c>
      <c r="D109">
        <v>0.48103643830596771</v>
      </c>
      <c r="E109">
        <v>0.34083736576448848</v>
      </c>
      <c r="F109" s="8">
        <f t="shared" si="3"/>
        <v>-1.02268687055887E-2</v>
      </c>
      <c r="G109" s="8">
        <f t="shared" si="4"/>
        <v>-4.2925802294011004E-3</v>
      </c>
      <c r="I109" s="10" t="s">
        <v>217</v>
      </c>
      <c r="J109" s="11">
        <v>-1.02268687055887E-2</v>
      </c>
      <c r="L109" s="12" t="str">
        <f>_xlfn.XLOOKUP(I109,Sheet!$B$2:$B$900,Sheet!$A$2:$A$900)</f>
        <v>CVS</v>
      </c>
      <c r="M109" s="9">
        <f t="shared" si="5"/>
        <v>-1.02268687055887E-2</v>
      </c>
      <c r="P109" s="15"/>
      <c r="R109" s="10" t="s">
        <v>216</v>
      </c>
      <c r="S109" s="11">
        <v>-4.2925802294011004E-3</v>
      </c>
      <c r="V109" s="16"/>
    </row>
    <row r="110" spans="1:22">
      <c r="A110" s="1" t="s">
        <v>218</v>
      </c>
      <c r="B110">
        <v>0.22137780465863471</v>
      </c>
      <c r="C110">
        <v>0.41029870241309779</v>
      </c>
      <c r="D110">
        <v>0.89670438231324956</v>
      </c>
      <c r="E110">
        <v>0.18892089775446311</v>
      </c>
      <c r="F110" s="8">
        <f t="shared" si="3"/>
        <v>-1.07352710667747E-2</v>
      </c>
      <c r="G110" s="8">
        <f t="shared" si="4"/>
        <v>-0.1237580084833176</v>
      </c>
      <c r="I110" s="10" t="s">
        <v>219</v>
      </c>
      <c r="J110" s="11">
        <v>-1.07352710667747E-2</v>
      </c>
      <c r="L110" s="12" t="str">
        <f>_xlfn.XLOOKUP(I110,Sheet!$B$2:$B$900,Sheet!$A$2:$A$900)</f>
        <v>CVX</v>
      </c>
      <c r="M110" s="9">
        <f t="shared" si="5"/>
        <v>-1.07352710667747E-2</v>
      </c>
      <c r="P110" s="15"/>
      <c r="R110" s="10" t="s">
        <v>218</v>
      </c>
      <c r="S110" s="11">
        <v>-0.1237580084833176</v>
      </c>
      <c r="V110" s="16"/>
    </row>
    <row r="111" spans="1:22">
      <c r="A111" s="1" t="s">
        <v>220</v>
      </c>
      <c r="B111">
        <v>8.9913561040591575E-2</v>
      </c>
      <c r="C111">
        <v>9.5318973731222667E-2</v>
      </c>
      <c r="D111">
        <v>0.36336630323067282</v>
      </c>
      <c r="E111">
        <v>5.4054126906310923E-3</v>
      </c>
      <c r="F111" s="8">
        <f t="shared" si="3"/>
        <v>-1.01369088866619E-2</v>
      </c>
      <c r="G111" s="8">
        <f t="shared" si="4"/>
        <v>8.3598844324502194E-2</v>
      </c>
      <c r="I111" s="10" t="s">
        <v>221</v>
      </c>
      <c r="J111" s="11">
        <v>-1.01369088866619E-2</v>
      </c>
      <c r="L111" s="12" t="str">
        <f>_xlfn.XLOOKUP(I111,Sheet!$B$2:$B$900,Sheet!$A$2:$A$900)</f>
        <v>D</v>
      </c>
      <c r="M111" s="9">
        <f t="shared" si="5"/>
        <v>-1.01369088866619E-2</v>
      </c>
      <c r="P111" s="15"/>
      <c r="R111" s="10" t="s">
        <v>220</v>
      </c>
      <c r="S111" s="11">
        <v>8.3598844324502194E-2</v>
      </c>
      <c r="V111" s="16"/>
    </row>
    <row r="112" spans="1:22">
      <c r="A112" s="1" t="s">
        <v>222</v>
      </c>
      <c r="B112">
        <v>0.31473411089139419</v>
      </c>
      <c r="C112">
        <v>4.0769683872183271E-2</v>
      </c>
      <c r="D112">
        <v>1.2754421414645991</v>
      </c>
      <c r="E112">
        <v>-0.27396442701921092</v>
      </c>
      <c r="F112" s="8">
        <f t="shared" si="3"/>
        <v>-1.05320499121521E-2</v>
      </c>
      <c r="G112" s="8">
        <f t="shared" si="4"/>
        <v>-0.24165202228693569</v>
      </c>
      <c r="I112" s="10" t="s">
        <v>223</v>
      </c>
      <c r="J112" s="11">
        <v>-1.05320499121521E-2</v>
      </c>
      <c r="L112" s="12" t="str">
        <f>_xlfn.XLOOKUP(I112,Sheet!$B$2:$B$900,Sheet!$A$2:$A$900)</f>
        <v>DAL</v>
      </c>
      <c r="M112" s="9">
        <f t="shared" si="5"/>
        <v>-1.05320499121521E-2</v>
      </c>
      <c r="P112" s="15"/>
      <c r="R112" s="10" t="s">
        <v>222</v>
      </c>
      <c r="S112" s="11">
        <v>-0.24165202228693569</v>
      </c>
      <c r="V112" s="16"/>
    </row>
    <row r="113" spans="1:22">
      <c r="A113" s="1" t="s">
        <v>224</v>
      </c>
      <c r="B113">
        <v>0.26438670035609679</v>
      </c>
      <c r="C113">
        <v>0.1863982126297318</v>
      </c>
      <c r="D113">
        <v>1.0711874294404391</v>
      </c>
      <c r="E113">
        <v>-7.7988487726365019E-2</v>
      </c>
      <c r="F113" s="8">
        <f t="shared" si="3"/>
        <v>-1.07437202562124E-2</v>
      </c>
      <c r="G113" s="8">
        <f t="shared" si="4"/>
        <v>-0.42714147156229287</v>
      </c>
      <c r="I113" s="10" t="s">
        <v>225</v>
      </c>
      <c r="J113" s="11">
        <v>-1.07437202562124E-2</v>
      </c>
      <c r="L113" s="12" t="str">
        <f>_xlfn.XLOOKUP(I113,Sheet!$B$2:$B$900,Sheet!$A$2:$A$900)</f>
        <v>DD</v>
      </c>
      <c r="M113" s="9">
        <f t="shared" si="5"/>
        <v>-1.07437202562124E-2</v>
      </c>
      <c r="P113" s="15"/>
      <c r="R113" s="10" t="s">
        <v>224</v>
      </c>
      <c r="S113" s="11">
        <v>-0.42714147156229287</v>
      </c>
      <c r="V113" s="16"/>
    </row>
    <row r="114" spans="1:22">
      <c r="A114" s="1" t="s">
        <v>226</v>
      </c>
      <c r="B114">
        <v>0.26621217705000783</v>
      </c>
      <c r="C114">
        <v>0.29786533511348062</v>
      </c>
      <c r="D114">
        <v>1.078593216797868</v>
      </c>
      <c r="E114">
        <v>3.1653158063472742E-2</v>
      </c>
      <c r="F114" s="8">
        <f t="shared" si="3"/>
        <v>-9.5928593637100001E-3</v>
      </c>
      <c r="G114" s="8">
        <f t="shared" si="4"/>
        <v>0.1058148320340814</v>
      </c>
      <c r="I114" s="10" t="s">
        <v>227</v>
      </c>
      <c r="J114" s="11">
        <v>-9.5928593637100001E-3</v>
      </c>
      <c r="L114" s="12" t="str">
        <f>_xlfn.XLOOKUP(I114,Sheet!$B$2:$B$900,Sheet!$A$2:$A$900)</f>
        <v>DE</v>
      </c>
      <c r="M114" s="9">
        <f t="shared" si="5"/>
        <v>-9.5928593637100001E-3</v>
      </c>
      <c r="P114" s="15"/>
      <c r="R114" s="10" t="s">
        <v>226</v>
      </c>
      <c r="S114" s="11">
        <v>0.1058148320340814</v>
      </c>
      <c r="V114" s="16"/>
    </row>
    <row r="115" spans="1:22">
      <c r="A115" s="1" t="s">
        <v>228</v>
      </c>
      <c r="B115">
        <v>0.35668291079307868</v>
      </c>
      <c r="C115">
        <v>0.31673058898983769</v>
      </c>
      <c r="D115">
        <v>1.445624479594396</v>
      </c>
      <c r="E115">
        <v>-3.9952321803240987E-2</v>
      </c>
      <c r="F115" s="8">
        <f t="shared" si="3"/>
        <v>-1.0048036244375599E-2</v>
      </c>
      <c r="G115" s="8">
        <f t="shared" si="4"/>
        <v>-6.0894239118745697E-2</v>
      </c>
      <c r="I115" s="10" t="s">
        <v>229</v>
      </c>
      <c r="J115" s="11">
        <v>-1.0048036244375599E-2</v>
      </c>
      <c r="L115" s="12" t="str">
        <f>_xlfn.XLOOKUP(I115,Sheet!$B$2:$B$900,Sheet!$A$2:$A$900)</f>
        <v>DFS</v>
      </c>
      <c r="M115" s="9">
        <f t="shared" si="5"/>
        <v>-1.0048036244375599E-2</v>
      </c>
      <c r="P115" s="15"/>
      <c r="R115" s="10" t="s">
        <v>228</v>
      </c>
      <c r="S115" s="11">
        <v>-6.0894239118745697E-2</v>
      </c>
      <c r="V115" s="16"/>
    </row>
    <row r="116" spans="1:22">
      <c r="A116" s="1" t="s">
        <v>230</v>
      </c>
      <c r="B116">
        <v>3.8464025468042617E-2</v>
      </c>
      <c r="C116">
        <v>0.41313013494465678</v>
      </c>
      <c r="D116">
        <v>0.15464037352709289</v>
      </c>
      <c r="E116">
        <v>0.37466610947661422</v>
      </c>
      <c r="F116" s="8">
        <f t="shared" si="3"/>
        <v>-9.9009857726543998E-3</v>
      </c>
      <c r="G116" s="8">
        <f t="shared" si="4"/>
        <v>6.6076538330766404E-2</v>
      </c>
      <c r="I116" s="10" t="s">
        <v>231</v>
      </c>
      <c r="J116" s="11">
        <v>-9.9009857726543998E-3</v>
      </c>
      <c r="L116" s="12" t="str">
        <f>_xlfn.XLOOKUP(I116,Sheet!$B$2:$B$900,Sheet!$A$2:$A$900)</f>
        <v>DGX</v>
      </c>
      <c r="M116" s="9">
        <f t="shared" si="5"/>
        <v>-9.9009857726543998E-3</v>
      </c>
      <c r="P116" s="15"/>
      <c r="R116" s="10" t="s">
        <v>230</v>
      </c>
      <c r="S116" s="11">
        <v>6.6076538330766404E-2</v>
      </c>
      <c r="V116" s="16"/>
    </row>
    <row r="117" spans="1:22">
      <c r="A117" s="1" t="s">
        <v>232</v>
      </c>
      <c r="B117">
        <v>0.34686160725549531</v>
      </c>
      <c r="C117">
        <v>0.51429312200330346</v>
      </c>
      <c r="D117">
        <v>1.4057803743178281</v>
      </c>
      <c r="E117">
        <v>0.16743151474780821</v>
      </c>
      <c r="F117" s="8">
        <f t="shared" si="3"/>
        <v>-9.7727472067816994E-3</v>
      </c>
      <c r="G117" s="8">
        <f t="shared" si="4"/>
        <v>0.1419419573833676</v>
      </c>
      <c r="I117" s="10" t="s">
        <v>233</v>
      </c>
      <c r="J117" s="11">
        <v>-9.7727472067816994E-3</v>
      </c>
      <c r="L117" s="12" t="str">
        <f>_xlfn.XLOOKUP(I117,Sheet!$B$2:$B$900,Sheet!$A$2:$A$900)</f>
        <v>DHI</v>
      </c>
      <c r="M117" s="9">
        <f t="shared" si="5"/>
        <v>-9.7727472067816994E-3</v>
      </c>
      <c r="P117" s="15"/>
      <c r="R117" s="10" t="s">
        <v>232</v>
      </c>
      <c r="S117" s="11">
        <v>0.1419419573833676</v>
      </c>
      <c r="V117" s="16"/>
    </row>
    <row r="118" spans="1:22">
      <c r="A118" s="1" t="s">
        <v>234</v>
      </c>
      <c r="B118">
        <v>0.15671557001526801</v>
      </c>
      <c r="C118">
        <v>0.42410910974098748</v>
      </c>
      <c r="D118">
        <v>0.63437577443658388</v>
      </c>
      <c r="E118">
        <v>0.26739353972571961</v>
      </c>
      <c r="F118" s="8">
        <f t="shared" si="3"/>
        <v>-9.1308872243931992E-3</v>
      </c>
      <c r="G118" s="8">
        <f t="shared" si="4"/>
        <v>0.180460447418725</v>
      </c>
      <c r="I118" s="10" t="s">
        <v>235</v>
      </c>
      <c r="J118" s="11">
        <v>-9.1308872243931992E-3</v>
      </c>
      <c r="L118" s="12" t="str">
        <f>_xlfn.XLOOKUP(I118,Sheet!$B$2:$B$900,Sheet!$A$2:$A$900)</f>
        <v>DHR</v>
      </c>
      <c r="M118" s="9">
        <f t="shared" si="5"/>
        <v>-9.1308872243931992E-3</v>
      </c>
      <c r="P118" s="15"/>
      <c r="R118" s="10" t="s">
        <v>234</v>
      </c>
      <c r="S118" s="11">
        <v>0.180460447418725</v>
      </c>
      <c r="V118" s="16"/>
    </row>
    <row r="119" spans="1:22">
      <c r="A119" s="1" t="s">
        <v>236</v>
      </c>
      <c r="B119">
        <v>0.22964458475667129</v>
      </c>
      <c r="C119">
        <v>-0.1260594251024941</v>
      </c>
      <c r="D119">
        <v>0.93024193211648587</v>
      </c>
      <c r="E119">
        <v>-0.35570400985916539</v>
      </c>
      <c r="F119" s="8">
        <f t="shared" si="3"/>
        <v>-9.6469323106149994E-3</v>
      </c>
      <c r="G119" s="8">
        <f t="shared" si="4"/>
        <v>7.8559018764441907E-2</v>
      </c>
      <c r="I119" s="10" t="s">
        <v>237</v>
      </c>
      <c r="J119" s="11">
        <v>-9.6469323106149994E-3</v>
      </c>
      <c r="L119" s="12" t="str">
        <f>_xlfn.XLOOKUP(I119,Sheet!$B$2:$B$900,Sheet!$A$2:$A$900)</f>
        <v>DIS</v>
      </c>
      <c r="M119" s="9">
        <f t="shared" si="5"/>
        <v>-9.6469323106149994E-3</v>
      </c>
      <c r="P119" s="15"/>
      <c r="R119" s="10" t="s">
        <v>236</v>
      </c>
      <c r="S119" s="11">
        <v>7.8559018764441907E-2</v>
      </c>
      <c r="V119" s="16"/>
    </row>
    <row r="120" spans="1:22">
      <c r="A120" s="1" t="s">
        <v>238</v>
      </c>
      <c r="B120">
        <v>9.3576106529231248E-2</v>
      </c>
      <c r="C120">
        <v>0.29162331301934641</v>
      </c>
      <c r="D120">
        <v>0.37822490600892311</v>
      </c>
      <c r="E120">
        <v>0.19804720649011509</v>
      </c>
      <c r="F120" s="8">
        <f t="shared" si="3"/>
        <v>-9.8001974183280997E-3</v>
      </c>
      <c r="G120" s="8">
        <f t="shared" si="4"/>
        <v>0.1139027548637439</v>
      </c>
      <c r="I120" s="10" t="s">
        <v>239</v>
      </c>
      <c r="J120" s="11">
        <v>-9.8001974183280997E-3</v>
      </c>
      <c r="L120" s="12" t="str">
        <f>_xlfn.XLOOKUP(I120,Sheet!$B$2:$B$900,Sheet!$A$2:$A$900)</f>
        <v>DLR</v>
      </c>
      <c r="M120" s="9">
        <f t="shared" si="5"/>
        <v>-9.8001974183280997E-3</v>
      </c>
      <c r="P120" s="15"/>
      <c r="R120" s="10" t="s">
        <v>238</v>
      </c>
      <c r="S120" s="11">
        <v>0.1139027548637439</v>
      </c>
      <c r="V120" s="16"/>
    </row>
    <row r="121" spans="1:22">
      <c r="A121" s="1" t="s">
        <v>240</v>
      </c>
      <c r="B121">
        <v>0.19817736503455641</v>
      </c>
      <c r="C121">
        <v>0.32581591682061289</v>
      </c>
      <c r="D121">
        <v>0.80258237953561362</v>
      </c>
      <c r="E121">
        <v>0.1276385517860566</v>
      </c>
      <c r="F121" s="8">
        <f t="shared" si="3"/>
        <v>-1.01217366782976E-2</v>
      </c>
      <c r="G121" s="8">
        <f t="shared" si="4"/>
        <v>-5.9919126404484003E-3</v>
      </c>
      <c r="I121" s="10" t="s">
        <v>241</v>
      </c>
      <c r="J121" s="11">
        <v>-1.01217366782976E-2</v>
      </c>
      <c r="L121" s="12" t="str">
        <f>_xlfn.XLOOKUP(I121,Sheet!$B$2:$B$900,Sheet!$A$2:$A$900)</f>
        <v>DLTR</v>
      </c>
      <c r="M121" s="9">
        <f t="shared" si="5"/>
        <v>-1.01217366782976E-2</v>
      </c>
      <c r="P121" s="15"/>
      <c r="R121" s="10" t="s">
        <v>240</v>
      </c>
      <c r="S121" s="11">
        <v>-5.9919126404484003E-3</v>
      </c>
      <c r="V121" s="16"/>
    </row>
    <row r="122" spans="1:22">
      <c r="A122" s="1" t="s">
        <v>242</v>
      </c>
      <c r="B122">
        <v>0.24696161941581729</v>
      </c>
      <c r="C122">
        <v>0.39757987061052158</v>
      </c>
      <c r="D122">
        <v>1.000495513975209</v>
      </c>
      <c r="E122">
        <v>0.15061825119470421</v>
      </c>
      <c r="F122" s="8">
        <f t="shared" si="3"/>
        <v>-9.7499450574496001E-3</v>
      </c>
      <c r="G122" s="8">
        <f t="shared" si="4"/>
        <v>0.1159095296303921</v>
      </c>
      <c r="I122" s="10" t="s">
        <v>243</v>
      </c>
      <c r="J122" s="11">
        <v>-9.7499450574496001E-3</v>
      </c>
      <c r="L122" s="12" t="str">
        <f>_xlfn.XLOOKUP(I122,Sheet!$B$2:$B$900,Sheet!$A$2:$A$900)</f>
        <v>DOV</v>
      </c>
      <c r="M122" s="9">
        <f t="shared" si="5"/>
        <v>-9.7499450574496001E-3</v>
      </c>
      <c r="P122" s="15"/>
      <c r="R122" s="10" t="s">
        <v>242</v>
      </c>
      <c r="S122" s="11">
        <v>0.1159095296303921</v>
      </c>
      <c r="V122" s="16"/>
    </row>
    <row r="123" spans="1:22">
      <c r="A123" s="1" t="s">
        <v>244</v>
      </c>
      <c r="B123">
        <v>0.11373409024948911</v>
      </c>
      <c r="C123">
        <v>0.42663835085231389</v>
      </c>
      <c r="D123">
        <v>0.46000395116721149</v>
      </c>
      <c r="E123">
        <v>0.31290426060282478</v>
      </c>
      <c r="F123" s="8">
        <f t="shared" si="3"/>
        <v>-9.0568123800326E-3</v>
      </c>
      <c r="G123" s="8">
        <f t="shared" si="4"/>
        <v>0.12714225989222289</v>
      </c>
      <c r="I123" s="10" t="s">
        <v>245</v>
      </c>
      <c r="J123" s="11">
        <v>-9.0568123800326E-3</v>
      </c>
      <c r="L123" s="12" t="str">
        <f>_xlfn.XLOOKUP(I123,Sheet!$B$2:$B$900,Sheet!$A$2:$A$900)</f>
        <v>DPZ</v>
      </c>
      <c r="M123" s="9">
        <f t="shared" si="5"/>
        <v>-9.0568123800326E-3</v>
      </c>
      <c r="P123" s="15"/>
      <c r="R123" s="10" t="s">
        <v>244</v>
      </c>
      <c r="S123" s="11">
        <v>0.12714225989222289</v>
      </c>
      <c r="V123" s="16"/>
    </row>
    <row r="124" spans="1:22">
      <c r="A124" s="1" t="s">
        <v>246</v>
      </c>
      <c r="B124">
        <v>0.31123971237455389</v>
      </c>
      <c r="C124">
        <v>0.30702632632922922</v>
      </c>
      <c r="D124">
        <v>1.2612656951455881</v>
      </c>
      <c r="E124">
        <v>-4.2133860453247296E-3</v>
      </c>
      <c r="F124" s="8">
        <f t="shared" si="3"/>
        <v>-9.8365626677487002E-3</v>
      </c>
      <c r="G124" s="8">
        <f t="shared" si="4"/>
        <v>-1.4542866919443599E-2</v>
      </c>
      <c r="I124" s="10" t="s">
        <v>247</v>
      </c>
      <c r="J124" s="11">
        <v>-9.8365626677487002E-3</v>
      </c>
      <c r="L124" s="12" t="str">
        <f>_xlfn.XLOOKUP(I124,Sheet!$B$2:$B$900,Sheet!$A$2:$A$900)</f>
        <v>DRI</v>
      </c>
      <c r="M124" s="9">
        <f t="shared" si="5"/>
        <v>-9.8365626677487002E-3</v>
      </c>
      <c r="P124" s="15"/>
      <c r="R124" s="10" t="s">
        <v>246</v>
      </c>
      <c r="S124" s="11">
        <v>-1.4542866919443599E-2</v>
      </c>
      <c r="V124" s="16"/>
    </row>
    <row r="125" spans="1:22">
      <c r="A125" s="1" t="s">
        <v>248</v>
      </c>
      <c r="B125">
        <v>0.10915327349666409</v>
      </c>
      <c r="C125">
        <v>0.19117227354797969</v>
      </c>
      <c r="D125">
        <v>0.44142000818512389</v>
      </c>
      <c r="E125">
        <v>8.2019000051315641E-2</v>
      </c>
      <c r="F125" s="8">
        <f t="shared" si="3"/>
        <v>-9.9966960573612002E-3</v>
      </c>
      <c r="G125" s="8">
        <f t="shared" si="4"/>
        <v>6.25171169351528E-2</v>
      </c>
      <c r="I125" s="10" t="s">
        <v>249</v>
      </c>
      <c r="J125" s="11">
        <v>-9.9966960573612002E-3</v>
      </c>
      <c r="L125" s="12" t="str">
        <f>_xlfn.XLOOKUP(I125,Sheet!$B$2:$B$900,Sheet!$A$2:$A$900)</f>
        <v>DTE</v>
      </c>
      <c r="M125" s="9">
        <f t="shared" si="5"/>
        <v>-9.9966960573612002E-3</v>
      </c>
      <c r="P125" s="15"/>
      <c r="R125" s="10" t="s">
        <v>248</v>
      </c>
      <c r="S125" s="11">
        <v>6.25171169351528E-2</v>
      </c>
      <c r="V125" s="16"/>
    </row>
    <row r="126" spans="1:22">
      <c r="A126" s="1" t="s">
        <v>250</v>
      </c>
      <c r="B126">
        <v>5.9418313784815033E-2</v>
      </c>
      <c r="C126">
        <v>0.1879985980073019</v>
      </c>
      <c r="D126">
        <v>0.23964995158300809</v>
      </c>
      <c r="E126">
        <v>0.12858028422248691</v>
      </c>
      <c r="F126" s="8">
        <f t="shared" si="3"/>
        <v>-9.9483195348450005E-3</v>
      </c>
      <c r="G126" s="8">
        <f t="shared" si="4"/>
        <v>7.2819373221206699E-2</v>
      </c>
      <c r="I126" s="10" t="s">
        <v>251</v>
      </c>
      <c r="J126" s="11">
        <v>-9.9483195348450005E-3</v>
      </c>
      <c r="L126" s="12" t="str">
        <f>_xlfn.XLOOKUP(I126,Sheet!$B$2:$B$900,Sheet!$A$2:$A$900)</f>
        <v>DUK</v>
      </c>
      <c r="M126" s="9">
        <f t="shared" si="5"/>
        <v>-9.9483195348450005E-3</v>
      </c>
      <c r="P126" s="15"/>
      <c r="R126" s="10" t="s">
        <v>250</v>
      </c>
      <c r="S126" s="11">
        <v>7.2819373221206699E-2</v>
      </c>
      <c r="V126" s="16"/>
    </row>
    <row r="127" spans="1:22">
      <c r="A127" s="1" t="s">
        <v>252</v>
      </c>
      <c r="B127">
        <v>0.12777814688120809</v>
      </c>
      <c r="C127">
        <v>6.4630481020280239E-3</v>
      </c>
      <c r="D127">
        <v>0.51697936881955886</v>
      </c>
      <c r="E127">
        <v>-0.12131509877918011</v>
      </c>
      <c r="F127" s="8">
        <f t="shared" si="3"/>
        <v>-9.5910589969869006E-3</v>
      </c>
      <c r="G127" s="8">
        <f t="shared" si="4"/>
        <v>9.9270244385158093E-2</v>
      </c>
      <c r="I127" s="10" t="s">
        <v>253</v>
      </c>
      <c r="J127" s="11">
        <v>-9.5910589969869006E-3</v>
      </c>
      <c r="L127" s="12" t="str">
        <f>_xlfn.XLOOKUP(I127,Sheet!$B$2:$B$900,Sheet!$A$2:$A$900)</f>
        <v>DVA</v>
      </c>
      <c r="M127" s="9">
        <f t="shared" si="5"/>
        <v>-9.5910589969869006E-3</v>
      </c>
      <c r="P127" s="15"/>
      <c r="R127" s="10" t="s">
        <v>252</v>
      </c>
      <c r="S127" s="11">
        <v>9.9270244385158093E-2</v>
      </c>
      <c r="V127" s="16"/>
    </row>
    <row r="128" spans="1:22">
      <c r="A128" s="1" t="s">
        <v>254</v>
      </c>
      <c r="B128">
        <v>0.39005571517925292</v>
      </c>
      <c r="C128">
        <v>1.2206590775932771</v>
      </c>
      <c r="D128">
        <v>1.58101481003766</v>
      </c>
      <c r="E128">
        <v>0.83060336241402377</v>
      </c>
      <c r="F128" s="8">
        <f t="shared" si="3"/>
        <v>-1.1219695963741699E-2</v>
      </c>
      <c r="G128" s="8">
        <f t="shared" si="4"/>
        <v>-1.8893460126575581</v>
      </c>
      <c r="I128" s="10" t="s">
        <v>255</v>
      </c>
      <c r="J128" s="11">
        <v>-1.1219695963741699E-2</v>
      </c>
      <c r="L128" s="12" t="str">
        <f>_xlfn.XLOOKUP(I128,Sheet!$B$2:$B$900,Sheet!$A$2:$A$900)</f>
        <v>DVN</v>
      </c>
      <c r="M128" s="9">
        <f t="shared" si="5"/>
        <v>-1.1219695963741699E-2</v>
      </c>
      <c r="P128" s="15"/>
      <c r="R128" s="10" t="s">
        <v>254</v>
      </c>
      <c r="S128" s="11">
        <v>-1.8893460126575581</v>
      </c>
      <c r="V128" s="16"/>
    </row>
    <row r="129" spans="1:22">
      <c r="A129" s="1" t="s">
        <v>256</v>
      </c>
      <c r="B129">
        <v>0.28824848876881037</v>
      </c>
      <c r="C129">
        <v>0.44300330940237331</v>
      </c>
      <c r="D129">
        <v>1.167992462088608</v>
      </c>
      <c r="E129">
        <v>0.15475482063356291</v>
      </c>
      <c r="F129" s="8">
        <f t="shared" si="3"/>
        <v>-7.5111327353693004E-3</v>
      </c>
      <c r="G129" s="8">
        <f t="shared" si="4"/>
        <v>0.26637624205070409</v>
      </c>
      <c r="I129" s="10" t="s">
        <v>257</v>
      </c>
      <c r="J129" s="11">
        <v>-7.5111327353693004E-3</v>
      </c>
      <c r="L129" s="12" t="str">
        <f>_xlfn.XLOOKUP(I129,Sheet!$B$2:$B$900,Sheet!$A$2:$A$900)</f>
        <v>DXCM</v>
      </c>
      <c r="M129" s="9">
        <f t="shared" si="5"/>
        <v>-7.5111327353693004E-3</v>
      </c>
      <c r="P129" s="15"/>
      <c r="R129" s="10" t="s">
        <v>256</v>
      </c>
      <c r="S129" s="11">
        <v>0.26637624205070409</v>
      </c>
      <c r="V129" s="16"/>
    </row>
    <row r="130" spans="1:22">
      <c r="A130" s="1" t="s">
        <v>258</v>
      </c>
      <c r="B130">
        <v>0.1342393467677889</v>
      </c>
      <c r="C130">
        <v>-4.8707555922263057E-2</v>
      </c>
      <c r="D130">
        <v>0.54319184942447207</v>
      </c>
      <c r="E130">
        <v>-0.18294690269005201</v>
      </c>
      <c r="F130" s="8">
        <f t="shared" ref="F130:F193" si="6">_xlfn.XLOOKUP(A130,$L$2:$L$900,$M$2:$M$900)</f>
        <v>-9.7965786377923001E-3</v>
      </c>
      <c r="G130" s="8">
        <f t="shared" ref="G130:G193" si="7">_xlfn.XLOOKUP(A130,$R$2:$R$900,$S$2:$S$900)</f>
        <v>1.77169730455723E-2</v>
      </c>
      <c r="I130" s="10" t="s">
        <v>259</v>
      </c>
      <c r="J130" s="11">
        <v>-9.7965786377923001E-3</v>
      </c>
      <c r="L130" s="12" t="str">
        <f>_xlfn.XLOOKUP(I130,Sheet!$B$2:$B$900,Sheet!$A$2:$A$900)</f>
        <v>EA</v>
      </c>
      <c r="M130" s="9">
        <f t="shared" ref="M130:M193" si="8">J130</f>
        <v>-9.7965786377923001E-3</v>
      </c>
      <c r="P130" s="15"/>
      <c r="R130" s="10" t="s">
        <v>258</v>
      </c>
      <c r="S130" s="11">
        <v>1.77169730455723E-2</v>
      </c>
      <c r="V130" s="16"/>
    </row>
    <row r="131" spans="1:22">
      <c r="A131" s="1" t="s">
        <v>260</v>
      </c>
      <c r="B131">
        <v>0.2254452617053084</v>
      </c>
      <c r="C131">
        <v>0.3455739360475496</v>
      </c>
      <c r="D131">
        <v>0.91320567322187562</v>
      </c>
      <c r="E131">
        <v>0.1201286743422412</v>
      </c>
      <c r="F131" s="8">
        <f t="shared" si="6"/>
        <v>-9.7890258095784995E-3</v>
      </c>
      <c r="G131" s="8">
        <f t="shared" si="7"/>
        <v>0.10280433924219309</v>
      </c>
      <c r="I131" s="10" t="s">
        <v>261</v>
      </c>
      <c r="J131" s="11">
        <v>-9.7890258095784995E-3</v>
      </c>
      <c r="L131" s="12" t="str">
        <f>_xlfn.XLOOKUP(I131,Sheet!$B$2:$B$900,Sheet!$A$2:$A$900)</f>
        <v>EBAY</v>
      </c>
      <c r="M131" s="9">
        <f t="shared" si="8"/>
        <v>-9.7890258095784995E-3</v>
      </c>
      <c r="P131" s="15"/>
      <c r="R131" s="10" t="s">
        <v>260</v>
      </c>
      <c r="S131" s="11">
        <v>0.10280433924219309</v>
      </c>
      <c r="V131" s="16"/>
    </row>
    <row r="132" spans="1:22">
      <c r="A132" s="1" t="s">
        <v>262</v>
      </c>
      <c r="B132">
        <v>0.23048529562521511</v>
      </c>
      <c r="C132">
        <v>0.11033623075787</v>
      </c>
      <c r="D132">
        <v>0.93365261708566805</v>
      </c>
      <c r="E132">
        <v>-0.1201490648673451</v>
      </c>
      <c r="F132" s="8">
        <f t="shared" si="6"/>
        <v>-9.7001415921006001E-3</v>
      </c>
      <c r="G132" s="8">
        <f t="shared" si="7"/>
        <v>0.1135924606044262</v>
      </c>
      <c r="I132" s="10" t="s">
        <v>263</v>
      </c>
      <c r="J132" s="11">
        <v>-9.7001415921006001E-3</v>
      </c>
      <c r="L132" s="12" t="str">
        <f>_xlfn.XLOOKUP(I132,Sheet!$B$2:$B$900,Sheet!$A$2:$A$900)</f>
        <v>ECL</v>
      </c>
      <c r="M132" s="9">
        <f t="shared" si="8"/>
        <v>-9.7001415921006001E-3</v>
      </c>
      <c r="P132" s="15"/>
      <c r="R132" s="10" t="s">
        <v>262</v>
      </c>
      <c r="S132" s="11">
        <v>0.1135924606044262</v>
      </c>
      <c r="V132" s="16"/>
    </row>
    <row r="133" spans="1:22">
      <c r="A133" s="1" t="s">
        <v>264</v>
      </c>
      <c r="B133">
        <v>3.8165734234742198E-2</v>
      </c>
      <c r="C133">
        <v>0.2216006451977485</v>
      </c>
      <c r="D133">
        <v>0.15343023403214531</v>
      </c>
      <c r="E133">
        <v>0.18343491096300629</v>
      </c>
      <c r="F133" s="8">
        <f t="shared" si="6"/>
        <v>-1.02062359180641E-2</v>
      </c>
      <c r="G133" s="8">
        <f t="shared" si="7"/>
        <v>3.6105672651768797E-2</v>
      </c>
      <c r="I133" s="10" t="s">
        <v>265</v>
      </c>
      <c r="J133" s="11">
        <v>-1.02062359180641E-2</v>
      </c>
      <c r="L133" s="12" t="str">
        <f>_xlfn.XLOOKUP(I133,Sheet!$B$2:$B$900,Sheet!$A$2:$A$900)</f>
        <v>ED</v>
      </c>
      <c r="M133" s="9">
        <f t="shared" si="8"/>
        <v>-1.02062359180641E-2</v>
      </c>
      <c r="P133" s="15"/>
      <c r="R133" s="10" t="s">
        <v>264</v>
      </c>
      <c r="S133" s="11">
        <v>3.6105672651768797E-2</v>
      </c>
      <c r="V133" s="16"/>
    </row>
    <row r="134" spans="1:22">
      <c r="A134" s="1" t="s">
        <v>266</v>
      </c>
      <c r="B134">
        <v>0.23588539681168841</v>
      </c>
      <c r="C134">
        <v>0.46575439626732029</v>
      </c>
      <c r="D134">
        <v>0.95556032000459257</v>
      </c>
      <c r="E134">
        <v>0.22986899945563191</v>
      </c>
      <c r="F134" s="8">
        <f t="shared" si="6"/>
        <v>-9.5968561268504008E-3</v>
      </c>
      <c r="G134" s="8">
        <f t="shared" si="7"/>
        <v>0.1121990952222716</v>
      </c>
      <c r="I134" s="10" t="s">
        <v>267</v>
      </c>
      <c r="J134" s="11">
        <v>-9.5968561268504008E-3</v>
      </c>
      <c r="L134" s="12" t="str">
        <f>_xlfn.XLOOKUP(I134,Sheet!$B$2:$B$900,Sheet!$A$2:$A$900)</f>
        <v>EFX</v>
      </c>
      <c r="M134" s="9">
        <f t="shared" si="8"/>
        <v>-9.5968561268504008E-3</v>
      </c>
      <c r="P134" s="15"/>
      <c r="R134" s="10" t="s">
        <v>266</v>
      </c>
      <c r="S134" s="11">
        <v>0.1121990952222716</v>
      </c>
      <c r="V134" s="16"/>
    </row>
    <row r="135" spans="1:22">
      <c r="A135" s="1" t="s">
        <v>268</v>
      </c>
      <c r="B135">
        <v>0.20842106330627069</v>
      </c>
      <c r="C135">
        <v>0.21043397369292699</v>
      </c>
      <c r="D135">
        <v>0.84414010054461219</v>
      </c>
      <c r="E135">
        <v>2.0129103866563251E-3</v>
      </c>
      <c r="F135" s="8">
        <f t="shared" si="6"/>
        <v>-1.01017935395709E-2</v>
      </c>
      <c r="G135" s="8">
        <f t="shared" si="7"/>
        <v>2.8236640993260999E-3</v>
      </c>
      <c r="I135" s="10" t="s">
        <v>269</v>
      </c>
      <c r="J135" s="11">
        <v>-1.01017935395709E-2</v>
      </c>
      <c r="L135" s="12" t="str">
        <f>_xlfn.XLOOKUP(I135,Sheet!$B$2:$B$900,Sheet!$A$2:$A$900)</f>
        <v>EG</v>
      </c>
      <c r="M135" s="9">
        <f t="shared" si="8"/>
        <v>-1.01017935395709E-2</v>
      </c>
      <c r="P135" s="15"/>
      <c r="R135" s="10" t="s">
        <v>268</v>
      </c>
      <c r="S135" s="11">
        <v>2.8236640993260999E-3</v>
      </c>
      <c r="V135" s="16"/>
    </row>
    <row r="136" spans="1:22">
      <c r="A136" s="1" t="s">
        <v>270</v>
      </c>
      <c r="B136">
        <v>0.1198588738586578</v>
      </c>
      <c r="C136">
        <v>0.14771434693445681</v>
      </c>
      <c r="D136">
        <v>0.4848516225568652</v>
      </c>
      <c r="E136">
        <v>2.7855473075799001E-2</v>
      </c>
      <c r="F136" s="8">
        <f t="shared" si="6"/>
        <v>-1.00443840730268E-2</v>
      </c>
      <c r="G136" s="8">
        <f t="shared" si="7"/>
        <v>1.5982793027312099E-2</v>
      </c>
      <c r="I136" s="10" t="s">
        <v>271</v>
      </c>
      <c r="J136" s="11">
        <v>-1.00443840730268E-2</v>
      </c>
      <c r="L136" s="12" t="str">
        <f>_xlfn.XLOOKUP(I136,Sheet!$B$2:$B$900,Sheet!$A$2:$A$900)</f>
        <v>EIX</v>
      </c>
      <c r="M136" s="9">
        <f t="shared" si="8"/>
        <v>-1.00443840730268E-2</v>
      </c>
      <c r="P136" s="15"/>
      <c r="R136" s="10" t="s">
        <v>270</v>
      </c>
      <c r="S136" s="11">
        <v>1.5982793027312099E-2</v>
      </c>
      <c r="V136" s="16"/>
    </row>
    <row r="137" spans="1:22">
      <c r="A137" s="1" t="s">
        <v>272</v>
      </c>
      <c r="B137">
        <v>0.29834409942124451</v>
      </c>
      <c r="C137">
        <v>0.37213654730137341</v>
      </c>
      <c r="D137">
        <v>1.2089494055460139</v>
      </c>
      <c r="E137">
        <v>7.3792447880128897E-2</v>
      </c>
      <c r="F137" s="8">
        <f t="shared" si="6"/>
        <v>-9.3029311257179E-3</v>
      </c>
      <c r="G137" s="8">
        <f t="shared" si="7"/>
        <v>0.13328812172154161</v>
      </c>
      <c r="I137" s="10" t="s">
        <v>273</v>
      </c>
      <c r="J137" s="11">
        <v>-9.3029311257179E-3</v>
      </c>
      <c r="L137" s="12" t="str">
        <f>_xlfn.XLOOKUP(I137,Sheet!$B$2:$B$900,Sheet!$A$2:$A$900)</f>
        <v>EL</v>
      </c>
      <c r="M137" s="9">
        <f t="shared" si="8"/>
        <v>-9.3029311257179E-3</v>
      </c>
      <c r="P137" s="15"/>
      <c r="R137" s="10" t="s">
        <v>272</v>
      </c>
      <c r="S137" s="11">
        <v>0.13328812172154161</v>
      </c>
      <c r="V137" s="16"/>
    </row>
    <row r="138" spans="1:22">
      <c r="A138" s="1" t="s">
        <v>274</v>
      </c>
      <c r="B138">
        <v>0.17025068721205261</v>
      </c>
      <c r="C138">
        <v>0.40994640522192533</v>
      </c>
      <c r="D138">
        <v>0.68928647264030363</v>
      </c>
      <c r="E138">
        <v>0.23969571800987269</v>
      </c>
      <c r="F138" s="8">
        <f t="shared" si="6"/>
        <v>-9.8026753248999995E-3</v>
      </c>
      <c r="G138" s="8">
        <f t="shared" si="7"/>
        <v>5.6165292994791699E-2</v>
      </c>
      <c r="I138" s="10" t="s">
        <v>275</v>
      </c>
      <c r="J138" s="11">
        <v>-9.8026753248999995E-3</v>
      </c>
      <c r="L138" s="12" t="str">
        <f>_xlfn.XLOOKUP(I138,Sheet!$B$2:$B$900,Sheet!$A$2:$A$900)</f>
        <v>ELV</v>
      </c>
      <c r="M138" s="9">
        <f t="shared" si="8"/>
        <v>-9.8026753248999995E-3</v>
      </c>
      <c r="P138" s="15"/>
      <c r="R138" s="10" t="s">
        <v>274</v>
      </c>
      <c r="S138" s="11">
        <v>5.6165292994791699E-2</v>
      </c>
      <c r="V138" s="16"/>
    </row>
    <row r="139" spans="1:22">
      <c r="A139" s="1" t="s">
        <v>276</v>
      </c>
      <c r="B139">
        <v>0.27257528279400117</v>
      </c>
      <c r="C139">
        <v>0.25275643898187522</v>
      </c>
      <c r="D139">
        <v>1.1044077386868829</v>
      </c>
      <c r="E139">
        <v>-1.981884381212606E-2</v>
      </c>
      <c r="F139" s="8">
        <f t="shared" si="6"/>
        <v>-1.01511683188137E-2</v>
      </c>
      <c r="G139" s="8">
        <f t="shared" si="7"/>
        <v>-9.5488084036025905E-2</v>
      </c>
      <c r="I139" s="10" t="s">
        <v>277</v>
      </c>
      <c r="J139" s="11">
        <v>-1.01511683188137E-2</v>
      </c>
      <c r="L139" s="12" t="str">
        <f>_xlfn.XLOOKUP(I139,Sheet!$B$2:$B$900,Sheet!$A$2:$A$900)</f>
        <v>EMN</v>
      </c>
      <c r="M139" s="9">
        <f t="shared" si="8"/>
        <v>-1.01511683188137E-2</v>
      </c>
      <c r="P139" s="15"/>
      <c r="R139" s="10" t="s">
        <v>276</v>
      </c>
      <c r="S139" s="11">
        <v>-9.5488084036025905E-2</v>
      </c>
      <c r="V139" s="16"/>
    </row>
    <row r="140" spans="1:22">
      <c r="A140" s="1" t="s">
        <v>278</v>
      </c>
      <c r="B140">
        <v>0.26980441783109088</v>
      </c>
      <c r="C140">
        <v>0.19243109326276189</v>
      </c>
      <c r="D140">
        <v>1.0931665999860101</v>
      </c>
      <c r="E140">
        <v>-7.7373324568329016E-2</v>
      </c>
      <c r="F140" s="8">
        <f t="shared" si="6"/>
        <v>-1.00968104829908E-2</v>
      </c>
      <c r="G140" s="8">
        <f t="shared" si="7"/>
        <v>6.7911516762478004E-3</v>
      </c>
      <c r="I140" s="10" t="s">
        <v>279</v>
      </c>
      <c r="J140" s="11">
        <v>-1.00968104829908E-2</v>
      </c>
      <c r="L140" s="12" t="str">
        <f>_xlfn.XLOOKUP(I140,Sheet!$B$2:$B$900,Sheet!$A$2:$A$900)</f>
        <v>EMR</v>
      </c>
      <c r="M140" s="9">
        <f t="shared" si="8"/>
        <v>-1.00968104829908E-2</v>
      </c>
      <c r="P140" s="15"/>
      <c r="R140" s="10" t="s">
        <v>278</v>
      </c>
      <c r="S140" s="11">
        <v>6.7911516762478004E-3</v>
      </c>
      <c r="V140" s="16"/>
    </row>
    <row r="141" spans="1:22">
      <c r="A141" s="1" t="s">
        <v>280</v>
      </c>
      <c r="B141">
        <v>0.27468199944148802</v>
      </c>
      <c r="C141">
        <v>0.73399949869627523</v>
      </c>
      <c r="D141">
        <v>1.11295449010019</v>
      </c>
      <c r="E141">
        <v>0.45931749925478732</v>
      </c>
      <c r="F141" s="8">
        <f t="shared" si="6"/>
        <v>-1.11409418312677E-2</v>
      </c>
      <c r="G141" s="8">
        <f t="shared" si="7"/>
        <v>-1.3503192492610101</v>
      </c>
      <c r="I141" s="10" t="s">
        <v>281</v>
      </c>
      <c r="J141" s="11">
        <v>-1.11409418312677E-2</v>
      </c>
      <c r="L141" s="12" t="str">
        <f>_xlfn.XLOOKUP(I141,Sheet!$B$2:$B$900,Sheet!$A$2:$A$900)</f>
        <v>EOG</v>
      </c>
      <c r="M141" s="9">
        <f t="shared" si="8"/>
        <v>-1.11409418312677E-2</v>
      </c>
      <c r="P141" s="15"/>
      <c r="R141" s="10" t="s">
        <v>280</v>
      </c>
      <c r="S141" s="11">
        <v>-1.3503192492610101</v>
      </c>
      <c r="V141" s="16"/>
    </row>
    <row r="142" spans="1:22">
      <c r="A142" s="1" t="s">
        <v>282</v>
      </c>
      <c r="B142">
        <v>0.11354549890377599</v>
      </c>
      <c r="C142">
        <v>0.21606374259279851</v>
      </c>
      <c r="D142">
        <v>0.45923885380471902</v>
      </c>
      <c r="E142">
        <v>0.1025182436890225</v>
      </c>
      <c r="F142" s="8">
        <f t="shared" si="6"/>
        <v>-9.5587422096988992E-3</v>
      </c>
      <c r="G142" s="8">
        <f t="shared" si="7"/>
        <v>0.1385596986674851</v>
      </c>
      <c r="I142" s="10" t="s">
        <v>283</v>
      </c>
      <c r="J142" s="11">
        <v>-9.5587422096988992E-3</v>
      </c>
      <c r="L142" s="12" t="str">
        <f>_xlfn.XLOOKUP(I142,Sheet!$B$2:$B$900,Sheet!$A$2:$A$900)</f>
        <v>EQIX</v>
      </c>
      <c r="M142" s="9">
        <f t="shared" si="8"/>
        <v>-9.5587422096988992E-3</v>
      </c>
      <c r="P142" s="15"/>
      <c r="R142" s="10" t="s">
        <v>282</v>
      </c>
      <c r="S142" s="11">
        <v>0.1385596986674851</v>
      </c>
      <c r="V142" s="16"/>
    </row>
    <row r="143" spans="1:22">
      <c r="A143" s="1" t="s">
        <v>284</v>
      </c>
      <c r="B143">
        <v>0.18123122513776729</v>
      </c>
      <c r="C143">
        <v>0.47373962655556362</v>
      </c>
      <c r="D143">
        <v>0.73383348286468919</v>
      </c>
      <c r="E143">
        <v>0.29250840141779622</v>
      </c>
      <c r="F143" s="8">
        <f t="shared" si="6"/>
        <v>-1.02117413486558E-2</v>
      </c>
      <c r="G143" s="8">
        <f t="shared" si="7"/>
        <v>2.0114002105123499E-2</v>
      </c>
      <c r="I143" s="10" t="s">
        <v>285</v>
      </c>
      <c r="J143" s="11">
        <v>-1.02117413486558E-2</v>
      </c>
      <c r="L143" s="12" t="str">
        <f>_xlfn.XLOOKUP(I143,Sheet!$B$2:$B$900,Sheet!$A$2:$A$900)</f>
        <v>EQR</v>
      </c>
      <c r="M143" s="9">
        <f t="shared" si="8"/>
        <v>-1.02117413486558E-2</v>
      </c>
      <c r="P143" s="15"/>
      <c r="R143" s="10" t="s">
        <v>284</v>
      </c>
      <c r="S143" s="11">
        <v>2.0114002105123499E-2</v>
      </c>
      <c r="V143" s="16"/>
    </row>
    <row r="144" spans="1:22">
      <c r="A144" s="1" t="s">
        <v>286</v>
      </c>
      <c r="B144">
        <v>0.18621891455960449</v>
      </c>
      <c r="C144">
        <v>0.68661105025334468</v>
      </c>
      <c r="D144">
        <v>0.75406807002005194</v>
      </c>
      <c r="E144">
        <v>0.50039213569374019</v>
      </c>
      <c r="F144" s="8">
        <f t="shared" si="6"/>
        <v>-1.09228237087266E-2</v>
      </c>
      <c r="G144" s="8">
        <f t="shared" si="7"/>
        <v>-1.6622101813503809</v>
      </c>
      <c r="I144" s="10" t="s">
        <v>287</v>
      </c>
      <c r="J144" s="11">
        <v>-1.09228237087266E-2</v>
      </c>
      <c r="L144" s="12" t="str">
        <f>_xlfn.XLOOKUP(I144,Sheet!$B$2:$B$900,Sheet!$A$2:$A$900)</f>
        <v>EQT</v>
      </c>
      <c r="M144" s="9">
        <f t="shared" si="8"/>
        <v>-1.09228237087266E-2</v>
      </c>
      <c r="P144" s="15"/>
      <c r="R144" s="10" t="s">
        <v>286</v>
      </c>
      <c r="S144" s="11">
        <v>-1.6622101813503809</v>
      </c>
      <c r="V144" s="16"/>
    </row>
    <row r="145" spans="1:22">
      <c r="A145" s="1" t="s">
        <v>288</v>
      </c>
      <c r="B145">
        <v>9.136163070815595E-2</v>
      </c>
      <c r="C145">
        <v>9.8669292077420478E-2</v>
      </c>
      <c r="D145">
        <v>0.36924098575743192</v>
      </c>
      <c r="E145">
        <v>7.3076613692645287E-3</v>
      </c>
      <c r="F145" s="8">
        <f t="shared" si="6"/>
        <v>-9.6916640693022992E-3</v>
      </c>
      <c r="G145" s="8">
        <f t="shared" si="7"/>
        <v>0.13548210519140419</v>
      </c>
      <c r="I145" s="10" t="s">
        <v>289</v>
      </c>
      <c r="J145" s="11">
        <v>-9.6916640693022992E-3</v>
      </c>
      <c r="L145" s="12" t="str">
        <f>_xlfn.XLOOKUP(I145,Sheet!$B$2:$B$900,Sheet!$A$2:$A$900)</f>
        <v>ES</v>
      </c>
      <c r="M145" s="9">
        <f t="shared" si="8"/>
        <v>-9.6916640693022992E-3</v>
      </c>
      <c r="P145" s="15"/>
      <c r="R145" s="10" t="s">
        <v>288</v>
      </c>
      <c r="S145" s="11">
        <v>0.13548210519140419</v>
      </c>
      <c r="V145" s="16"/>
    </row>
    <row r="146" spans="1:22">
      <c r="A146" s="1" t="s">
        <v>290</v>
      </c>
      <c r="B146">
        <v>0.20110756263203619</v>
      </c>
      <c r="C146">
        <v>0.44648977442561649</v>
      </c>
      <c r="D146">
        <v>0.81446991575810768</v>
      </c>
      <c r="E146">
        <v>0.24538221179358041</v>
      </c>
      <c r="F146" s="8">
        <f t="shared" si="6"/>
        <v>-1.0151650986222499E-2</v>
      </c>
      <c r="G146" s="8">
        <f t="shared" si="7"/>
        <v>2.8850880328899101E-2</v>
      </c>
      <c r="I146" s="10" t="s">
        <v>291</v>
      </c>
      <c r="J146" s="11">
        <v>-1.0151650986222499E-2</v>
      </c>
      <c r="L146" s="12" t="str">
        <f>_xlfn.XLOOKUP(I146,Sheet!$B$2:$B$900,Sheet!$A$2:$A$900)</f>
        <v>ESS</v>
      </c>
      <c r="M146" s="9">
        <f t="shared" si="8"/>
        <v>-1.0151650986222499E-2</v>
      </c>
      <c r="P146" s="15"/>
      <c r="R146" s="10" t="s">
        <v>290</v>
      </c>
      <c r="S146" s="11">
        <v>2.8850880328899101E-2</v>
      </c>
      <c r="V146" s="16"/>
    </row>
    <row r="147" spans="1:22">
      <c r="A147" s="1" t="s">
        <v>292</v>
      </c>
      <c r="B147">
        <v>0.25224362879244161</v>
      </c>
      <c r="C147">
        <v>0.40712291262219541</v>
      </c>
      <c r="D147">
        <v>1.0219241295218799</v>
      </c>
      <c r="E147">
        <v>0.15487928382975369</v>
      </c>
      <c r="F147" s="8">
        <f t="shared" si="6"/>
        <v>-9.7611622419831994E-3</v>
      </c>
      <c r="G147" s="8">
        <f t="shared" si="7"/>
        <v>0.1019505917973119</v>
      </c>
      <c r="I147" s="10" t="s">
        <v>293</v>
      </c>
      <c r="J147" s="11">
        <v>-9.7611622419831994E-3</v>
      </c>
      <c r="L147" s="12" t="str">
        <f>_xlfn.XLOOKUP(I147,Sheet!$B$2:$B$900,Sheet!$A$2:$A$900)</f>
        <v>ETN</v>
      </c>
      <c r="M147" s="9">
        <f t="shared" si="8"/>
        <v>-9.7611622419831994E-3</v>
      </c>
      <c r="P147" s="15"/>
      <c r="R147" s="10" t="s">
        <v>292</v>
      </c>
      <c r="S147" s="11">
        <v>0.1019505917973119</v>
      </c>
      <c r="V147" s="16"/>
    </row>
    <row r="148" spans="1:22">
      <c r="A148" s="1" t="s">
        <v>294</v>
      </c>
      <c r="B148">
        <v>0.1216004201812306</v>
      </c>
      <c r="C148">
        <v>0.17864681959279219</v>
      </c>
      <c r="D148">
        <v>0.49191691228699808</v>
      </c>
      <c r="E148">
        <v>5.7046399411561602E-2</v>
      </c>
      <c r="F148" s="8">
        <f t="shared" si="6"/>
        <v>-9.8629079163303005E-3</v>
      </c>
      <c r="G148" s="8">
        <f t="shared" si="7"/>
        <v>0.114640840719784</v>
      </c>
      <c r="I148" s="10" t="s">
        <v>295</v>
      </c>
      <c r="J148" s="11">
        <v>-9.8629079163303005E-3</v>
      </c>
      <c r="L148" s="12" t="str">
        <f>_xlfn.XLOOKUP(I148,Sheet!$B$2:$B$900,Sheet!$A$2:$A$900)</f>
        <v>ETR</v>
      </c>
      <c r="M148" s="9">
        <f t="shared" si="8"/>
        <v>-9.8629079163303005E-3</v>
      </c>
      <c r="P148" s="15"/>
      <c r="R148" s="10" t="s">
        <v>294</v>
      </c>
      <c r="S148" s="11">
        <v>0.114640840719784</v>
      </c>
      <c r="V148" s="16"/>
    </row>
    <row r="149" spans="1:22">
      <c r="A149" s="1" t="s">
        <v>296</v>
      </c>
      <c r="B149">
        <v>8.0351068338103029E-2</v>
      </c>
      <c r="C149">
        <v>0.263319578422469</v>
      </c>
      <c r="D149">
        <v>0.32457216918458121</v>
      </c>
      <c r="E149">
        <v>0.18296851008436599</v>
      </c>
      <c r="F149" s="8">
        <f t="shared" si="6"/>
        <v>-1.0069000333678701E-2</v>
      </c>
      <c r="G149" s="8">
        <f t="shared" si="7"/>
        <v>5.7352212882511702E-2</v>
      </c>
      <c r="I149" s="10" t="s">
        <v>297</v>
      </c>
      <c r="J149" s="11">
        <v>-1.0069000333678701E-2</v>
      </c>
      <c r="L149" s="12" t="str">
        <f>_xlfn.XLOOKUP(I149,Sheet!$B$2:$B$900,Sheet!$A$2:$A$900)</f>
        <v>EVRG</v>
      </c>
      <c r="M149" s="9">
        <f t="shared" si="8"/>
        <v>-1.0069000333678701E-2</v>
      </c>
      <c r="P149" s="15"/>
      <c r="R149" s="10" t="s">
        <v>296</v>
      </c>
      <c r="S149" s="11">
        <v>5.7352212882511702E-2</v>
      </c>
      <c r="V149" s="16"/>
    </row>
    <row r="150" spans="1:22">
      <c r="A150" s="1" t="s">
        <v>298</v>
      </c>
      <c r="B150">
        <v>0.25648424365130668</v>
      </c>
      <c r="C150">
        <v>0.38040014800946759</v>
      </c>
      <c r="D150">
        <v>1.039127905398211</v>
      </c>
      <c r="E150">
        <v>0.1239159043581609</v>
      </c>
      <c r="F150" s="8">
        <f t="shared" si="6"/>
        <v>-9.1206842408196997E-3</v>
      </c>
      <c r="G150" s="8">
        <f t="shared" si="7"/>
        <v>0.1538060276534976</v>
      </c>
      <c r="I150" s="10" t="s">
        <v>299</v>
      </c>
      <c r="J150" s="11">
        <v>-9.1206842408196997E-3</v>
      </c>
      <c r="L150" s="12" t="str">
        <f>_xlfn.XLOOKUP(I150,Sheet!$B$2:$B$900,Sheet!$A$2:$A$900)</f>
        <v>EW</v>
      </c>
      <c r="M150" s="9">
        <f t="shared" si="8"/>
        <v>-9.1206842408196997E-3</v>
      </c>
      <c r="P150" s="15"/>
      <c r="R150" s="10" t="s">
        <v>298</v>
      </c>
      <c r="S150" s="11">
        <v>0.1538060276534976</v>
      </c>
      <c r="V150" s="16"/>
    </row>
    <row r="151" spans="1:22">
      <c r="A151" s="1" t="s">
        <v>300</v>
      </c>
      <c r="B151">
        <v>0.17311217221283479</v>
      </c>
      <c r="C151">
        <v>0.36412401766458419</v>
      </c>
      <c r="D151">
        <v>0.70089524831678973</v>
      </c>
      <c r="E151">
        <v>0.19101184545174951</v>
      </c>
      <c r="F151" s="8">
        <f t="shared" si="6"/>
        <v>-1.0104416545095699E-2</v>
      </c>
      <c r="G151" s="8">
        <f t="shared" si="7"/>
        <v>1.5111702661263399E-2</v>
      </c>
      <c r="I151" s="10" t="s">
        <v>301</v>
      </c>
      <c r="J151" s="11">
        <v>-1.0104416545095699E-2</v>
      </c>
      <c r="L151" s="12" t="str">
        <f>_xlfn.XLOOKUP(I151,Sheet!$B$2:$B$900,Sheet!$A$2:$A$900)</f>
        <v>EXC</v>
      </c>
      <c r="M151" s="9">
        <f t="shared" si="8"/>
        <v>-1.0104416545095699E-2</v>
      </c>
      <c r="P151" s="15"/>
      <c r="R151" s="10" t="s">
        <v>300</v>
      </c>
      <c r="S151" s="11">
        <v>1.5111702661263399E-2</v>
      </c>
      <c r="V151" s="16"/>
    </row>
    <row r="152" spans="1:22">
      <c r="A152" s="1" t="s">
        <v>302</v>
      </c>
      <c r="B152">
        <v>0.2121882230875525</v>
      </c>
      <c r="C152">
        <v>0.37953465136032999</v>
      </c>
      <c r="D152">
        <v>0.85942311367465707</v>
      </c>
      <c r="E152">
        <v>0.16734642827277749</v>
      </c>
      <c r="F152" s="8">
        <f t="shared" si="6"/>
        <v>-9.7402756023824005E-3</v>
      </c>
      <c r="G152" s="8">
        <f t="shared" si="7"/>
        <v>7.8046061204150793E-2</v>
      </c>
      <c r="I152" s="10" t="s">
        <v>303</v>
      </c>
      <c r="J152" s="11">
        <v>-9.7402756023824005E-3</v>
      </c>
      <c r="L152" s="12" t="str">
        <f>_xlfn.XLOOKUP(I152,Sheet!$B$2:$B$900,Sheet!$A$2:$A$900)</f>
        <v>EXPD</v>
      </c>
      <c r="M152" s="9">
        <f t="shared" si="8"/>
        <v>-9.7402756023824005E-3</v>
      </c>
      <c r="P152" s="15"/>
      <c r="R152" s="10" t="s">
        <v>302</v>
      </c>
      <c r="S152" s="11">
        <v>7.8046061204150793E-2</v>
      </c>
      <c r="V152" s="16"/>
    </row>
    <row r="153" spans="1:22">
      <c r="A153" s="1" t="s">
        <v>304</v>
      </c>
      <c r="B153">
        <v>0.34741621428431091</v>
      </c>
      <c r="C153">
        <v>0.39169695786479458</v>
      </c>
      <c r="D153">
        <v>1.408030362902204</v>
      </c>
      <c r="E153">
        <v>4.4280743580483728E-2</v>
      </c>
      <c r="F153" s="8">
        <f t="shared" si="6"/>
        <v>-1.0001384755846001E-2</v>
      </c>
      <c r="G153" s="8">
        <f t="shared" si="7"/>
        <v>-0.1050110054957797</v>
      </c>
      <c r="I153" s="10" t="s">
        <v>305</v>
      </c>
      <c r="J153" s="11">
        <v>-1.0001384755846001E-2</v>
      </c>
      <c r="L153" s="12" t="str">
        <f>_xlfn.XLOOKUP(I153,Sheet!$B$2:$B$900,Sheet!$A$2:$A$900)</f>
        <v>EXPE</v>
      </c>
      <c r="M153" s="9">
        <f t="shared" si="8"/>
        <v>-1.0001384755846001E-2</v>
      </c>
      <c r="P153" s="15"/>
      <c r="R153" s="10" t="s">
        <v>304</v>
      </c>
      <c r="S153" s="11">
        <v>-0.1050110054957797</v>
      </c>
      <c r="V153" s="16"/>
    </row>
    <row r="154" spans="1:22">
      <c r="A154" s="1" t="s">
        <v>306</v>
      </c>
      <c r="B154">
        <v>0.13196068168173999</v>
      </c>
      <c r="C154">
        <v>0.72086297414156686</v>
      </c>
      <c r="D154">
        <v>0.53394751935859652</v>
      </c>
      <c r="E154">
        <v>0.58890229245982684</v>
      </c>
      <c r="F154" s="8">
        <f t="shared" si="6"/>
        <v>-9.6183960824837E-3</v>
      </c>
      <c r="G154" s="8">
        <f t="shared" si="7"/>
        <v>8.5977681149763494E-2</v>
      </c>
      <c r="I154" s="10" t="s">
        <v>307</v>
      </c>
      <c r="J154" s="11">
        <v>-9.6183960824837E-3</v>
      </c>
      <c r="L154" s="12" t="str">
        <f>_xlfn.XLOOKUP(I154,Sheet!$B$2:$B$900,Sheet!$A$2:$A$900)</f>
        <v>EXR</v>
      </c>
      <c r="M154" s="9">
        <f t="shared" si="8"/>
        <v>-9.6183960824837E-3</v>
      </c>
      <c r="P154" s="15"/>
      <c r="R154" s="10" t="s">
        <v>306</v>
      </c>
      <c r="S154" s="11">
        <v>8.5977681149763494E-2</v>
      </c>
      <c r="V154" s="16"/>
    </row>
    <row r="155" spans="1:22">
      <c r="A155" s="1" t="s">
        <v>308</v>
      </c>
      <c r="B155">
        <v>0.3007768699155432</v>
      </c>
      <c r="C155">
        <v>0.95204415410329657</v>
      </c>
      <c r="D155">
        <v>1.2188189267676759</v>
      </c>
      <c r="E155">
        <v>0.65126728418775337</v>
      </c>
      <c r="F155" s="8">
        <f t="shared" si="6"/>
        <v>-1.05547035607974E-2</v>
      </c>
      <c r="G155" s="8">
        <f t="shared" si="7"/>
        <v>-0.16020645231745251</v>
      </c>
      <c r="I155" s="10" t="s">
        <v>309</v>
      </c>
      <c r="J155" s="11">
        <v>-1.05547035607974E-2</v>
      </c>
      <c r="L155" s="12" t="str">
        <f>_xlfn.XLOOKUP(I155,Sheet!$B$2:$B$900,Sheet!$A$2:$A$900)</f>
        <v>F</v>
      </c>
      <c r="M155" s="9">
        <f t="shared" si="8"/>
        <v>-1.05547035607974E-2</v>
      </c>
      <c r="P155" s="15"/>
      <c r="R155" s="10" t="s">
        <v>308</v>
      </c>
      <c r="S155" s="11">
        <v>-0.16020645231745251</v>
      </c>
      <c r="V155" s="16"/>
    </row>
    <row r="156" spans="1:22">
      <c r="A156" s="1" t="s">
        <v>310</v>
      </c>
      <c r="B156">
        <v>0.22542866938175729</v>
      </c>
      <c r="C156">
        <v>0.31366714924673539</v>
      </c>
      <c r="D156">
        <v>0.91313835972486168</v>
      </c>
      <c r="E156">
        <v>8.8238479864978098E-2</v>
      </c>
      <c r="F156" s="8">
        <f t="shared" si="6"/>
        <v>-9.4353727560739006E-3</v>
      </c>
      <c r="G156" s="8">
        <f t="shared" si="7"/>
        <v>0.1612474681475333</v>
      </c>
      <c r="I156" s="10" t="s">
        <v>311</v>
      </c>
      <c r="J156" s="11">
        <v>-9.4353727560739006E-3</v>
      </c>
      <c r="L156" s="12" t="str">
        <f>_xlfn.XLOOKUP(I156,Sheet!$B$2:$B$900,Sheet!$A$2:$A$900)</f>
        <v>FAST</v>
      </c>
      <c r="M156" s="9">
        <f t="shared" si="8"/>
        <v>-9.4353727560739006E-3</v>
      </c>
      <c r="P156" s="15"/>
      <c r="R156" s="10" t="s">
        <v>310</v>
      </c>
      <c r="S156" s="11">
        <v>0.1612474681475333</v>
      </c>
      <c r="V156" s="16"/>
    </row>
    <row r="157" spans="1:22">
      <c r="A157" s="1" t="s">
        <v>312</v>
      </c>
      <c r="B157">
        <v>0.44854892217031728</v>
      </c>
      <c r="C157">
        <v>0.60824686903593472</v>
      </c>
      <c r="D157">
        <v>1.818316252600497</v>
      </c>
      <c r="E157">
        <v>0.15969794686561739</v>
      </c>
      <c r="F157" s="8">
        <f t="shared" si="6"/>
        <v>-9.8729156647290005E-3</v>
      </c>
      <c r="G157" s="8">
        <f t="shared" si="7"/>
        <v>-3.7798022942583297E-2</v>
      </c>
      <c r="I157" s="10" t="s">
        <v>313</v>
      </c>
      <c r="J157" s="11">
        <v>-9.8729156647290005E-3</v>
      </c>
      <c r="L157" s="12" t="str">
        <f>_xlfn.XLOOKUP(I157,Sheet!$B$2:$B$900,Sheet!$A$2:$A$900)</f>
        <v>FCX</v>
      </c>
      <c r="M157" s="9">
        <f t="shared" si="8"/>
        <v>-9.8729156647290005E-3</v>
      </c>
      <c r="P157" s="15"/>
      <c r="R157" s="10" t="s">
        <v>312</v>
      </c>
      <c r="S157" s="11">
        <v>-3.7798022942583297E-2</v>
      </c>
      <c r="V157" s="16"/>
    </row>
    <row r="158" spans="1:22">
      <c r="A158" s="1" t="s">
        <v>314</v>
      </c>
      <c r="B158">
        <v>0.15904247461593529</v>
      </c>
      <c r="C158">
        <v>0.41038018688411659</v>
      </c>
      <c r="D158">
        <v>0.64381580767888524</v>
      </c>
      <c r="E158">
        <v>0.2513377122681813</v>
      </c>
      <c r="F158" s="8">
        <f t="shared" si="6"/>
        <v>-9.5802150802559004E-3</v>
      </c>
      <c r="G158" s="8">
        <f t="shared" si="7"/>
        <v>0.1298282965961581</v>
      </c>
      <c r="I158" s="10" t="s">
        <v>315</v>
      </c>
      <c r="J158" s="11">
        <v>-9.5802150802559004E-3</v>
      </c>
      <c r="L158" s="12" t="str">
        <f>_xlfn.XLOOKUP(I158,Sheet!$B$2:$B$900,Sheet!$A$2:$A$900)</f>
        <v>FDS</v>
      </c>
      <c r="M158" s="9">
        <f t="shared" si="8"/>
        <v>-9.5802150802559004E-3</v>
      </c>
      <c r="P158" s="15"/>
      <c r="R158" s="10" t="s">
        <v>314</v>
      </c>
      <c r="S158" s="11">
        <v>0.1298282965961581</v>
      </c>
      <c r="V158" s="16"/>
    </row>
    <row r="159" spans="1:22">
      <c r="A159" s="1" t="s">
        <v>316</v>
      </c>
      <c r="B159">
        <v>0.23196112593746959</v>
      </c>
      <c r="C159">
        <v>4.3106650833404148E-2</v>
      </c>
      <c r="D159">
        <v>0.93963992193851109</v>
      </c>
      <c r="E159">
        <v>-0.18885447510406539</v>
      </c>
      <c r="F159" s="8">
        <f t="shared" si="6"/>
        <v>-1.0251770738831101E-2</v>
      </c>
      <c r="G159" s="8">
        <f t="shared" si="7"/>
        <v>-9.1293508177969399E-2</v>
      </c>
      <c r="I159" s="10" t="s">
        <v>317</v>
      </c>
      <c r="J159" s="11">
        <v>-1.0251770738831101E-2</v>
      </c>
      <c r="L159" s="12" t="str">
        <f>_xlfn.XLOOKUP(I159,Sheet!$B$2:$B$900,Sheet!$A$2:$A$900)</f>
        <v>FDX</v>
      </c>
      <c r="M159" s="9">
        <f t="shared" si="8"/>
        <v>-1.0251770738831101E-2</v>
      </c>
      <c r="P159" s="15"/>
      <c r="R159" s="10" t="s">
        <v>316</v>
      </c>
      <c r="S159" s="11">
        <v>-9.1293508177969399E-2</v>
      </c>
      <c r="V159" s="16"/>
    </row>
    <row r="160" spans="1:22">
      <c r="A160" s="1" t="s">
        <v>318</v>
      </c>
      <c r="B160">
        <v>0.13463765584848381</v>
      </c>
      <c r="C160">
        <v>0.36842387480847949</v>
      </c>
      <c r="D160">
        <v>0.54480775192489772</v>
      </c>
      <c r="E160">
        <v>0.23378621895999571</v>
      </c>
      <c r="F160" s="8">
        <f t="shared" si="6"/>
        <v>-1.00575023847451E-2</v>
      </c>
      <c r="G160" s="8">
        <f t="shared" si="7"/>
        <v>4.4718806481513503E-2</v>
      </c>
      <c r="I160" s="10" t="s">
        <v>319</v>
      </c>
      <c r="J160" s="11">
        <v>-1.00575023847451E-2</v>
      </c>
      <c r="L160" s="12" t="str">
        <f>_xlfn.XLOOKUP(I160,Sheet!$B$2:$B$900,Sheet!$A$2:$A$900)</f>
        <v>FE</v>
      </c>
      <c r="M160" s="9">
        <f t="shared" si="8"/>
        <v>-1.00575023847451E-2</v>
      </c>
      <c r="P160" s="15"/>
      <c r="R160" s="10" t="s">
        <v>318</v>
      </c>
      <c r="S160" s="11">
        <v>4.4718806481513503E-2</v>
      </c>
      <c r="V160" s="16"/>
    </row>
    <row r="161" spans="1:22">
      <c r="A161" s="1" t="s">
        <v>320</v>
      </c>
      <c r="B161">
        <v>0.2673171165769479</v>
      </c>
      <c r="C161">
        <v>0.36555924501011922</v>
      </c>
      <c r="D161">
        <v>1.0830758525974</v>
      </c>
      <c r="E161">
        <v>9.8242128433171261E-2</v>
      </c>
      <c r="F161" s="8">
        <f t="shared" si="6"/>
        <v>-9.8891366276292001E-3</v>
      </c>
      <c r="G161" s="8">
        <f t="shared" si="7"/>
        <v>-9.0213286667660597E-2</v>
      </c>
      <c r="I161" s="10" t="s">
        <v>321</v>
      </c>
      <c r="J161" s="11">
        <v>-9.8891366276292001E-3</v>
      </c>
      <c r="L161" s="12" t="str">
        <f>_xlfn.XLOOKUP(I161,Sheet!$B$2:$B$900,Sheet!$A$2:$A$900)</f>
        <v>FFIV</v>
      </c>
      <c r="M161" s="9">
        <f t="shared" si="8"/>
        <v>-9.8891366276292001E-3</v>
      </c>
      <c r="P161" s="15"/>
      <c r="R161" s="10" t="s">
        <v>320</v>
      </c>
      <c r="S161" s="11">
        <v>-9.0213286667660597E-2</v>
      </c>
      <c r="V161" s="16"/>
    </row>
    <row r="162" spans="1:22">
      <c r="A162" s="1" t="s">
        <v>322</v>
      </c>
      <c r="B162">
        <v>0.2234748539330827</v>
      </c>
      <c r="C162">
        <v>-6.0179337296451529E-2</v>
      </c>
      <c r="D162">
        <v>0.90521191410284463</v>
      </c>
      <c r="E162">
        <v>-0.28365419122953422</v>
      </c>
      <c r="F162" s="8">
        <f t="shared" si="6"/>
        <v>-9.6496505904591998E-3</v>
      </c>
      <c r="G162" s="8">
        <f t="shared" si="7"/>
        <v>0.1184570227489036</v>
      </c>
      <c r="I162" s="10" t="s">
        <v>323</v>
      </c>
      <c r="J162" s="11">
        <v>-9.6496505904591998E-3</v>
      </c>
      <c r="L162" s="12" t="str">
        <f>_xlfn.XLOOKUP(I162,Sheet!$B$2:$B$900,Sheet!$A$2:$A$900)</f>
        <v>FI</v>
      </c>
      <c r="M162" s="9">
        <f t="shared" si="8"/>
        <v>-9.6496505904591998E-3</v>
      </c>
      <c r="P162" s="15"/>
      <c r="R162" s="10" t="s">
        <v>322</v>
      </c>
      <c r="S162" s="11">
        <v>0.1184570227489036</v>
      </c>
      <c r="V162" s="16"/>
    </row>
    <row r="163" spans="1:22">
      <c r="A163" s="1" t="s">
        <v>324</v>
      </c>
      <c r="B163">
        <v>0.31247439335784022</v>
      </c>
      <c r="C163">
        <v>-0.11743280893614561</v>
      </c>
      <c r="D163">
        <v>1.266274679838177</v>
      </c>
      <c r="E163">
        <v>-0.42990720229398582</v>
      </c>
      <c r="F163" s="8">
        <f t="shared" si="6"/>
        <v>-8.7973830216362993E-3</v>
      </c>
      <c r="G163" s="8">
        <f t="shared" si="7"/>
        <v>0.1783203957512762</v>
      </c>
      <c r="I163" s="10" t="s">
        <v>325</v>
      </c>
      <c r="J163" s="11">
        <v>-8.7973830216362993E-3</v>
      </c>
      <c r="L163" s="12" t="str">
        <f>_xlfn.XLOOKUP(I163,Sheet!$B$2:$B$900,Sheet!$A$2:$A$900)</f>
        <v>FICO</v>
      </c>
      <c r="M163" s="9">
        <f t="shared" si="8"/>
        <v>-8.7973830216362993E-3</v>
      </c>
      <c r="P163" s="15"/>
      <c r="R163" s="10" t="s">
        <v>324</v>
      </c>
      <c r="S163" s="11">
        <v>0.1783203957512762</v>
      </c>
      <c r="V163" s="16"/>
    </row>
    <row r="164" spans="1:22">
      <c r="A164" s="1" t="s">
        <v>326</v>
      </c>
      <c r="B164">
        <v>0.21106163776857889</v>
      </c>
      <c r="C164">
        <v>-0.21050008620444699</v>
      </c>
      <c r="D164">
        <v>0.85485266293148954</v>
      </c>
      <c r="E164">
        <v>-0.42156172397302588</v>
      </c>
      <c r="F164" s="8">
        <f t="shared" si="6"/>
        <v>-9.8068867188138998E-3</v>
      </c>
      <c r="G164" s="8">
        <f t="shared" si="7"/>
        <v>0.11620531267339849</v>
      </c>
      <c r="I164" s="10" t="s">
        <v>327</v>
      </c>
      <c r="J164" s="11">
        <v>-9.8068867188138998E-3</v>
      </c>
      <c r="L164" s="12" t="str">
        <f>_xlfn.XLOOKUP(I164,Sheet!$B$2:$B$900,Sheet!$A$2:$A$900)</f>
        <v>FIS</v>
      </c>
      <c r="M164" s="9">
        <f t="shared" si="8"/>
        <v>-9.8068867188138998E-3</v>
      </c>
      <c r="P164" s="15"/>
      <c r="R164" s="10" t="s">
        <v>326</v>
      </c>
      <c r="S164" s="11">
        <v>0.11620531267339849</v>
      </c>
      <c r="V164" s="16"/>
    </row>
    <row r="165" spans="1:22">
      <c r="A165" s="1" t="s">
        <v>328</v>
      </c>
      <c r="B165">
        <v>0.30567965139389092</v>
      </c>
      <c r="C165">
        <v>0.53437662705502031</v>
      </c>
      <c r="D165">
        <v>1.2387090503774141</v>
      </c>
      <c r="E165">
        <v>0.22869697566112951</v>
      </c>
      <c r="F165" s="8">
        <f t="shared" si="6"/>
        <v>-1.03259911794797E-2</v>
      </c>
      <c r="G165" s="8">
        <f t="shared" si="7"/>
        <v>-0.1222568793760411</v>
      </c>
      <c r="I165" s="10" t="s">
        <v>329</v>
      </c>
      <c r="J165" s="11">
        <v>-1.03259911794797E-2</v>
      </c>
      <c r="L165" s="12" t="str">
        <f>_xlfn.XLOOKUP(I165,Sheet!$B$2:$B$900,Sheet!$A$2:$A$900)</f>
        <v>FITB</v>
      </c>
      <c r="M165" s="9">
        <f t="shared" si="8"/>
        <v>-1.03259911794797E-2</v>
      </c>
      <c r="P165" s="15"/>
      <c r="R165" s="10" t="s">
        <v>328</v>
      </c>
      <c r="S165" s="11">
        <v>-0.1222568793760411</v>
      </c>
      <c r="V165" s="16"/>
    </row>
    <row r="166" spans="1:22">
      <c r="A166" s="1" t="s">
        <v>330</v>
      </c>
      <c r="B166">
        <v>0.26584611504510253</v>
      </c>
      <c r="C166">
        <v>1.435032788206325E-2</v>
      </c>
      <c r="D166">
        <v>1.0771081376527849</v>
      </c>
      <c r="E166">
        <v>-0.25149578716303927</v>
      </c>
      <c r="F166" s="8">
        <f t="shared" si="6"/>
        <v>-9.8672300066098995E-3</v>
      </c>
      <c r="G166" s="8">
        <f t="shared" si="7"/>
        <v>0.1282006189947201</v>
      </c>
      <c r="I166" s="10" t="s">
        <v>331</v>
      </c>
      <c r="J166" s="11">
        <v>-9.8672300066098995E-3</v>
      </c>
      <c r="L166" s="12" t="str">
        <f>_xlfn.XLOOKUP(I166,Sheet!$B$2:$B$900,Sheet!$A$2:$A$900)</f>
        <v>FMC</v>
      </c>
      <c r="M166" s="9">
        <f t="shared" si="8"/>
        <v>-9.8672300066098995E-3</v>
      </c>
      <c r="P166" s="15"/>
      <c r="R166" s="10" t="s">
        <v>330</v>
      </c>
      <c r="S166" s="11">
        <v>0.1282006189947201</v>
      </c>
      <c r="V166" s="16"/>
    </row>
    <row r="167" spans="1:22">
      <c r="A167" s="1" t="s">
        <v>332</v>
      </c>
      <c r="B167">
        <v>0.22652472716689359</v>
      </c>
      <c r="C167">
        <v>0.53976381112033522</v>
      </c>
      <c r="D167">
        <v>0.91758496313275484</v>
      </c>
      <c r="E167">
        <v>0.31323908395344158</v>
      </c>
      <c r="F167" s="8">
        <f t="shared" si="6"/>
        <v>-1.0659099468876001E-2</v>
      </c>
      <c r="G167" s="8">
        <f t="shared" si="7"/>
        <v>-0.13006162889408551</v>
      </c>
      <c r="I167" s="10" t="s">
        <v>333</v>
      </c>
      <c r="J167" s="11">
        <v>-1.0659099468876001E-2</v>
      </c>
      <c r="L167" s="12" t="str">
        <f>_xlfn.XLOOKUP(I167,Sheet!$B$2:$B$900,Sheet!$A$2:$A$900)</f>
        <v>FRT</v>
      </c>
      <c r="M167" s="9">
        <f t="shared" si="8"/>
        <v>-1.0659099468876001E-2</v>
      </c>
      <c r="P167" s="15"/>
      <c r="R167" s="10" t="s">
        <v>332</v>
      </c>
      <c r="S167" s="11">
        <v>-0.13006162889408551</v>
      </c>
      <c r="V167" s="16"/>
    </row>
    <row r="168" spans="1:22">
      <c r="A168" s="1" t="s">
        <v>334</v>
      </c>
      <c r="B168">
        <v>0.32673518560354192</v>
      </c>
      <c r="C168">
        <v>-2.3464977615132221E-2</v>
      </c>
      <c r="D168">
        <v>1.324129373503903</v>
      </c>
      <c r="E168">
        <v>-0.35020016321867409</v>
      </c>
      <c r="F168" s="8">
        <f t="shared" si="6"/>
        <v>-9.6437756646605994E-3</v>
      </c>
      <c r="G168" s="8">
        <f t="shared" si="7"/>
        <v>4.3416259749282302E-2</v>
      </c>
      <c r="I168" s="10" t="s">
        <v>335</v>
      </c>
      <c r="J168" s="11">
        <v>-9.6437756646605994E-3</v>
      </c>
      <c r="L168" s="12" t="str">
        <f>_xlfn.XLOOKUP(I168,Sheet!$B$2:$B$900,Sheet!$A$2:$A$900)</f>
        <v>FSLR</v>
      </c>
      <c r="M168" s="9">
        <f t="shared" si="8"/>
        <v>-9.6437756646605994E-3</v>
      </c>
      <c r="P168" s="15"/>
      <c r="R168" s="10" t="s">
        <v>334</v>
      </c>
      <c r="S168" s="11">
        <v>4.3416259749282302E-2</v>
      </c>
      <c r="V168" s="16"/>
    </row>
    <row r="169" spans="1:22">
      <c r="A169" s="1" t="s">
        <v>336</v>
      </c>
      <c r="B169">
        <v>0.16618917344056061</v>
      </c>
      <c r="C169">
        <v>0.37883261381971611</v>
      </c>
      <c r="D169">
        <v>0.67280929304043802</v>
      </c>
      <c r="E169">
        <v>0.21264344037915561</v>
      </c>
      <c r="F169" s="8">
        <f t="shared" si="6"/>
        <v>-1.0634715254322301E-2</v>
      </c>
      <c r="G169" s="8">
        <f t="shared" si="7"/>
        <v>-0.1388014473058177</v>
      </c>
      <c r="I169" s="10" t="s">
        <v>337</v>
      </c>
      <c r="J169" s="11">
        <v>-1.0634715254322301E-2</v>
      </c>
      <c r="L169" s="12" t="str">
        <f>_xlfn.XLOOKUP(I169,Sheet!$B$2:$B$900,Sheet!$A$2:$A$900)</f>
        <v>GD</v>
      </c>
      <c r="M169" s="9">
        <f t="shared" si="8"/>
        <v>-1.0634715254322301E-2</v>
      </c>
      <c r="P169" s="15"/>
      <c r="R169" s="10" t="s">
        <v>336</v>
      </c>
      <c r="S169" s="11">
        <v>-0.1388014473058177</v>
      </c>
      <c r="V169" s="16"/>
    </row>
    <row r="170" spans="1:22">
      <c r="A170" s="1" t="s">
        <v>338</v>
      </c>
      <c r="B170">
        <v>0.25426832767337598</v>
      </c>
      <c r="C170">
        <v>0.14500844895203771</v>
      </c>
      <c r="D170">
        <v>1.0301381425657281</v>
      </c>
      <c r="E170">
        <v>-0.1092598787213383</v>
      </c>
      <c r="F170" s="8">
        <f t="shared" si="6"/>
        <v>-1.07441086760043E-2</v>
      </c>
      <c r="G170" s="8">
        <f t="shared" si="7"/>
        <v>-0.33912950996622998</v>
      </c>
      <c r="I170" s="10" t="s">
        <v>339</v>
      </c>
      <c r="J170" s="11">
        <v>-1.07441086760043E-2</v>
      </c>
      <c r="L170" s="12" t="str">
        <f>_xlfn.XLOOKUP(I170,Sheet!$B$2:$B$900,Sheet!$A$2:$A$900)</f>
        <v>GE</v>
      </c>
      <c r="M170" s="9">
        <f t="shared" si="8"/>
        <v>-1.07441086760043E-2</v>
      </c>
      <c r="P170" s="15"/>
      <c r="R170" s="10" t="s">
        <v>338</v>
      </c>
      <c r="S170" s="11">
        <v>-0.33912950996622998</v>
      </c>
      <c r="V170" s="16"/>
    </row>
    <row r="171" spans="1:22">
      <c r="A171" s="1" t="s">
        <v>340</v>
      </c>
      <c r="B171">
        <v>0.121442834259119</v>
      </c>
      <c r="C171">
        <v>0.28183570829058868</v>
      </c>
      <c r="D171">
        <v>0.49127760101363321</v>
      </c>
      <c r="E171">
        <v>0.16039287403146971</v>
      </c>
      <c r="F171" s="8">
        <f t="shared" si="6"/>
        <v>-9.6588892508181999E-3</v>
      </c>
      <c r="G171" s="8">
        <f t="shared" si="7"/>
        <v>0.14725546572975329</v>
      </c>
      <c r="I171" s="10" t="s">
        <v>341</v>
      </c>
      <c r="J171" s="11">
        <v>-9.6588892508181999E-3</v>
      </c>
      <c r="L171" s="12" t="str">
        <f>_xlfn.XLOOKUP(I171,Sheet!$B$2:$B$900,Sheet!$A$2:$A$900)</f>
        <v>GEN</v>
      </c>
      <c r="M171" s="9">
        <f t="shared" si="8"/>
        <v>-9.6588892508181999E-3</v>
      </c>
      <c r="P171" s="15"/>
      <c r="R171" s="10" t="s">
        <v>340</v>
      </c>
      <c r="S171" s="11">
        <v>0.14725546572975329</v>
      </c>
      <c r="V171" s="16"/>
    </row>
    <row r="172" spans="1:22">
      <c r="A172" s="1" t="s">
        <v>342</v>
      </c>
      <c r="B172">
        <v>8.4876619217081423E-2</v>
      </c>
      <c r="C172">
        <v>0.28020004224454192</v>
      </c>
      <c r="D172">
        <v>0.34293190371131249</v>
      </c>
      <c r="E172">
        <v>0.19532342302746039</v>
      </c>
      <c r="F172" s="8">
        <f t="shared" si="6"/>
        <v>-1.0336760558632301E-2</v>
      </c>
      <c r="G172" s="8">
        <f t="shared" si="7"/>
        <v>-9.1181697513281999E-3</v>
      </c>
      <c r="I172" s="10" t="s">
        <v>343</v>
      </c>
      <c r="J172" s="11">
        <v>-1.0336760558632301E-2</v>
      </c>
      <c r="L172" s="12" t="str">
        <f>_xlfn.XLOOKUP(I172,Sheet!$B$2:$B$900,Sheet!$A$2:$A$900)</f>
        <v>GILD</v>
      </c>
      <c r="M172" s="9">
        <f t="shared" si="8"/>
        <v>-1.0336760558632301E-2</v>
      </c>
      <c r="P172" s="15"/>
      <c r="R172" s="10" t="s">
        <v>342</v>
      </c>
      <c r="S172" s="11">
        <v>-9.1181697513281999E-3</v>
      </c>
      <c r="V172" s="16"/>
    </row>
    <row r="173" spans="1:22">
      <c r="A173" s="1" t="s">
        <v>344</v>
      </c>
      <c r="B173">
        <v>4.2662458154261028E-2</v>
      </c>
      <c r="C173">
        <v>0.18889166220311859</v>
      </c>
      <c r="D173">
        <v>0.17167302029400369</v>
      </c>
      <c r="E173">
        <v>0.14622920404885759</v>
      </c>
      <c r="F173" s="8">
        <f t="shared" si="6"/>
        <v>-9.9538857351729997E-3</v>
      </c>
      <c r="G173" s="8">
        <f t="shared" si="7"/>
        <v>0.11401078566570751</v>
      </c>
      <c r="I173" s="10" t="s">
        <v>345</v>
      </c>
      <c r="J173" s="11">
        <v>-9.9538857351729997E-3</v>
      </c>
      <c r="L173" s="12" t="str">
        <f>_xlfn.XLOOKUP(I173,Sheet!$B$2:$B$900,Sheet!$A$2:$A$900)</f>
        <v>GIS</v>
      </c>
      <c r="M173" s="9">
        <f t="shared" si="8"/>
        <v>-9.9538857351729997E-3</v>
      </c>
      <c r="P173" s="15"/>
      <c r="R173" s="10" t="s">
        <v>344</v>
      </c>
      <c r="S173" s="11">
        <v>0.11401078566570751</v>
      </c>
      <c r="V173" s="16"/>
    </row>
    <row r="174" spans="1:22">
      <c r="A174" s="1" t="s">
        <v>346</v>
      </c>
      <c r="B174">
        <v>0.26751696363468869</v>
      </c>
      <c r="C174">
        <v>2.504545864651031E-2</v>
      </c>
      <c r="D174">
        <v>1.0838866133255829</v>
      </c>
      <c r="E174">
        <v>-0.2424715049881784</v>
      </c>
      <c r="F174" s="8">
        <f t="shared" si="6"/>
        <v>-1.03188692404845E-2</v>
      </c>
      <c r="G174" s="8">
        <f t="shared" si="7"/>
        <v>8.7968214576957006E-3</v>
      </c>
      <c r="I174" s="10" t="s">
        <v>347</v>
      </c>
      <c r="J174" s="11">
        <v>-1.03188692404845E-2</v>
      </c>
      <c r="L174" s="12" t="str">
        <f>_xlfn.XLOOKUP(I174,Sheet!$B$2:$B$900,Sheet!$A$2:$A$900)</f>
        <v>GL</v>
      </c>
      <c r="M174" s="9">
        <f t="shared" si="8"/>
        <v>-1.03188692404845E-2</v>
      </c>
      <c r="P174" s="15"/>
      <c r="R174" s="10" t="s">
        <v>346</v>
      </c>
      <c r="S174" s="11">
        <v>8.7968214576957006E-3</v>
      </c>
      <c r="V174" s="16"/>
    </row>
    <row r="175" spans="1:22">
      <c r="A175" s="1" t="s">
        <v>348</v>
      </c>
      <c r="B175">
        <v>0.29894188122274479</v>
      </c>
      <c r="C175">
        <v>9.0605213052573963E-2</v>
      </c>
      <c r="D175">
        <v>1.2113745501248621</v>
      </c>
      <c r="E175">
        <v>-0.2083366681701708</v>
      </c>
      <c r="F175" s="8">
        <f t="shared" si="6"/>
        <v>-1.0187929478284299E-2</v>
      </c>
      <c r="G175" s="8">
        <f t="shared" si="7"/>
        <v>1.46944228792774E-2</v>
      </c>
      <c r="I175" s="10" t="s">
        <v>349</v>
      </c>
      <c r="J175" s="11">
        <v>-1.0187929478284299E-2</v>
      </c>
      <c r="L175" s="12" t="str">
        <f>_xlfn.XLOOKUP(I175,Sheet!$B$2:$B$900,Sheet!$A$2:$A$900)</f>
        <v>GLW</v>
      </c>
      <c r="M175" s="9">
        <f t="shared" si="8"/>
        <v>-1.0187929478284299E-2</v>
      </c>
      <c r="P175" s="15"/>
      <c r="R175" s="10" t="s">
        <v>348</v>
      </c>
      <c r="S175" s="11">
        <v>1.46944228792774E-2</v>
      </c>
      <c r="V175" s="16"/>
    </row>
    <row r="176" spans="1:22">
      <c r="A176" s="1" t="s">
        <v>350</v>
      </c>
      <c r="B176">
        <v>0.30909219918796549</v>
      </c>
      <c r="C176">
        <v>0.53014088770941525</v>
      </c>
      <c r="D176">
        <v>1.2525534360079069</v>
      </c>
      <c r="E176">
        <v>0.22104868852144971</v>
      </c>
      <c r="F176" s="8">
        <f t="shared" si="6"/>
        <v>-9.7302356003212999E-3</v>
      </c>
      <c r="G176" s="8">
        <f t="shared" si="7"/>
        <v>0.1119165000860577</v>
      </c>
      <c r="I176" s="10" t="s">
        <v>351</v>
      </c>
      <c r="J176" s="11">
        <v>-9.7302356003212999E-3</v>
      </c>
      <c r="L176" s="12" t="str">
        <f>_xlfn.XLOOKUP(I176,Sheet!$B$2:$B$900,Sheet!$A$2:$A$900)</f>
        <v>GOOG</v>
      </c>
      <c r="M176" s="9">
        <f t="shared" si="8"/>
        <v>-9.7302356003212999E-3</v>
      </c>
      <c r="P176" s="15"/>
      <c r="R176" s="10" t="s">
        <v>350</v>
      </c>
      <c r="S176" s="11">
        <v>0.1119165000860577</v>
      </c>
      <c r="V176" s="16"/>
    </row>
    <row r="177" spans="1:22">
      <c r="A177" s="1" t="s">
        <v>352</v>
      </c>
      <c r="B177">
        <v>0.31779527210680408</v>
      </c>
      <c r="C177">
        <v>0.53235815897492078</v>
      </c>
      <c r="D177">
        <v>1.287860984774817</v>
      </c>
      <c r="E177">
        <v>0.21456288686811659</v>
      </c>
      <c r="F177" s="8">
        <f t="shared" si="6"/>
        <v>-9.7419809592823002E-3</v>
      </c>
      <c r="G177" s="8">
        <f t="shared" si="7"/>
        <v>0.1093058890495042</v>
      </c>
      <c r="I177" s="10" t="s">
        <v>353</v>
      </c>
      <c r="J177" s="11">
        <v>-9.7419809592823002E-3</v>
      </c>
      <c r="L177" s="12" t="str">
        <f>_xlfn.XLOOKUP(I177,Sheet!$B$2:$B$900,Sheet!$A$2:$A$900)</f>
        <v>GOOGL</v>
      </c>
      <c r="M177" s="9">
        <f t="shared" si="8"/>
        <v>-9.7419809592823002E-3</v>
      </c>
      <c r="P177" s="15"/>
      <c r="R177" s="10" t="s">
        <v>352</v>
      </c>
      <c r="S177" s="11">
        <v>0.1093058890495042</v>
      </c>
      <c r="V177" s="16"/>
    </row>
    <row r="178" spans="1:22">
      <c r="A178" s="1" t="s">
        <v>354</v>
      </c>
      <c r="B178">
        <v>0.21675919716961631</v>
      </c>
      <c r="C178">
        <v>0.3863832205089236</v>
      </c>
      <c r="D178">
        <v>0.87796712586665004</v>
      </c>
      <c r="E178">
        <v>0.16962402333930729</v>
      </c>
      <c r="F178" s="8">
        <f t="shared" si="6"/>
        <v>-1.01618616390749E-2</v>
      </c>
      <c r="G178" s="8">
        <f t="shared" si="7"/>
        <v>6.9539898191939998E-3</v>
      </c>
      <c r="I178" s="10" t="s">
        <v>355</v>
      </c>
      <c r="J178" s="11">
        <v>-1.01618616390749E-2</v>
      </c>
      <c r="L178" s="12" t="str">
        <f>_xlfn.XLOOKUP(I178,Sheet!$B$2:$B$900,Sheet!$A$2:$A$900)</f>
        <v>GPC</v>
      </c>
      <c r="M178" s="9">
        <f t="shared" si="8"/>
        <v>-1.01618616390749E-2</v>
      </c>
      <c r="P178" s="15"/>
      <c r="R178" s="10" t="s">
        <v>354</v>
      </c>
      <c r="S178" s="11">
        <v>6.9539898191939998E-3</v>
      </c>
      <c r="V178" s="16"/>
    </row>
    <row r="179" spans="1:22">
      <c r="A179" s="1" t="s">
        <v>356</v>
      </c>
      <c r="B179">
        <v>0.29202349590705429</v>
      </c>
      <c r="C179">
        <v>-0.40897642834678949</v>
      </c>
      <c r="D179">
        <v>1.183307311208218</v>
      </c>
      <c r="E179">
        <v>-0.70099992425384383</v>
      </c>
      <c r="F179" s="8">
        <f t="shared" si="6"/>
        <v>-9.4184891652728999E-3</v>
      </c>
      <c r="G179" s="8">
        <f t="shared" si="7"/>
        <v>0.14010987852814691</v>
      </c>
      <c r="I179" s="10" t="s">
        <v>357</v>
      </c>
      <c r="J179" s="11">
        <v>-9.4184891652728999E-3</v>
      </c>
      <c r="L179" s="12" t="str">
        <f>_xlfn.XLOOKUP(I179,Sheet!$B$2:$B$900,Sheet!$A$2:$A$900)</f>
        <v>GPN</v>
      </c>
      <c r="M179" s="9">
        <f t="shared" si="8"/>
        <v>-9.4184891652728999E-3</v>
      </c>
      <c r="P179" s="15"/>
      <c r="R179" s="10" t="s">
        <v>356</v>
      </c>
      <c r="S179" s="11">
        <v>0.14010987852814691</v>
      </c>
      <c r="V179" s="16"/>
    </row>
    <row r="180" spans="1:22">
      <c r="A180" s="1" t="s">
        <v>358</v>
      </c>
      <c r="B180">
        <v>0.27164183516413709</v>
      </c>
      <c r="C180">
        <v>0.1729460857470172</v>
      </c>
      <c r="D180">
        <v>1.1006208293940241</v>
      </c>
      <c r="E180">
        <v>-9.8695749417119949E-2</v>
      </c>
      <c r="F180" s="8">
        <f t="shared" si="6"/>
        <v>-9.2812399102765002E-3</v>
      </c>
      <c r="G180" s="8">
        <f t="shared" si="7"/>
        <v>0.15674269502012511</v>
      </c>
      <c r="I180" s="10" t="s">
        <v>359</v>
      </c>
      <c r="J180" s="11">
        <v>-9.2812399102765002E-3</v>
      </c>
      <c r="L180" s="12" t="str">
        <f>_xlfn.XLOOKUP(I180,Sheet!$B$2:$B$900,Sheet!$A$2:$A$900)</f>
        <v>GRMN</v>
      </c>
      <c r="M180" s="9">
        <f t="shared" si="8"/>
        <v>-9.2812399102765002E-3</v>
      </c>
      <c r="P180" s="15"/>
      <c r="R180" s="10" t="s">
        <v>358</v>
      </c>
      <c r="S180" s="11">
        <v>0.15674269502012511</v>
      </c>
      <c r="V180" s="16"/>
    </row>
    <row r="181" spans="1:22">
      <c r="A181" s="1" t="s">
        <v>360</v>
      </c>
      <c r="B181">
        <v>0.23736583450616389</v>
      </c>
      <c r="C181">
        <v>0.42125007437404072</v>
      </c>
      <c r="D181">
        <v>0.96156631657402503</v>
      </c>
      <c r="E181">
        <v>0.18388423986787689</v>
      </c>
      <c r="F181" s="8">
        <f t="shared" si="6"/>
        <v>-1.03057206981199E-2</v>
      </c>
      <c r="G181" s="8">
        <f t="shared" si="7"/>
        <v>-3.9162429032789603E-2</v>
      </c>
      <c r="I181" s="10" t="s">
        <v>361</v>
      </c>
      <c r="J181" s="11">
        <v>-1.03057206981199E-2</v>
      </c>
      <c r="L181" s="12" t="str">
        <f>_xlfn.XLOOKUP(I181,Sheet!$B$2:$B$900,Sheet!$A$2:$A$900)</f>
        <v>GS</v>
      </c>
      <c r="M181" s="9">
        <f t="shared" si="8"/>
        <v>-1.03057206981199E-2</v>
      </c>
      <c r="P181" s="15"/>
      <c r="R181" s="10" t="s">
        <v>360</v>
      </c>
      <c r="S181" s="11">
        <v>-3.9162429032789603E-2</v>
      </c>
      <c r="V181" s="16"/>
    </row>
    <row r="182" spans="1:22">
      <c r="A182" s="1" t="s">
        <v>362</v>
      </c>
      <c r="B182">
        <v>0.21592680643843379</v>
      </c>
      <c r="C182">
        <v>0.27864097031896029</v>
      </c>
      <c r="D182">
        <v>0.87459019491267265</v>
      </c>
      <c r="E182">
        <v>6.2714163880526475E-2</v>
      </c>
      <c r="F182" s="8">
        <f t="shared" si="6"/>
        <v>-9.4924458351753008E-3</v>
      </c>
      <c r="G182" s="8">
        <f t="shared" si="7"/>
        <v>6.8019977130467799E-2</v>
      </c>
      <c r="I182" s="10" t="s">
        <v>363</v>
      </c>
      <c r="J182" s="11">
        <v>-9.4924458351753008E-3</v>
      </c>
      <c r="L182" s="12" t="str">
        <f>_xlfn.XLOOKUP(I182,Sheet!$B$2:$B$900,Sheet!$A$2:$A$900)</f>
        <v>GWW</v>
      </c>
      <c r="M182" s="9">
        <f t="shared" si="8"/>
        <v>-9.4924458351753008E-3</v>
      </c>
      <c r="P182" s="15"/>
      <c r="R182" s="10" t="s">
        <v>362</v>
      </c>
      <c r="S182" s="11">
        <v>6.8019977130467799E-2</v>
      </c>
      <c r="V182" s="16"/>
    </row>
    <row r="183" spans="1:22">
      <c r="A183" s="1" t="s">
        <v>364</v>
      </c>
      <c r="B183">
        <v>0.33818656372114719</v>
      </c>
      <c r="C183">
        <v>0.29584302890440589</v>
      </c>
      <c r="D183">
        <v>1.3705865381291109</v>
      </c>
      <c r="E183">
        <v>-4.2343534816741253E-2</v>
      </c>
      <c r="F183" s="8">
        <f t="shared" si="6"/>
        <v>-1.13324848802943E-2</v>
      </c>
      <c r="G183" s="8">
        <f t="shared" si="7"/>
        <v>-1.8456616325983219</v>
      </c>
      <c r="I183" s="10" t="s">
        <v>365</v>
      </c>
      <c r="J183" s="11">
        <v>-1.13324848802943E-2</v>
      </c>
      <c r="L183" s="12" t="str">
        <f>_xlfn.XLOOKUP(I183,Sheet!$B$2:$B$900,Sheet!$A$2:$A$900)</f>
        <v>HAL</v>
      </c>
      <c r="M183" s="9">
        <f t="shared" si="8"/>
        <v>-1.13324848802943E-2</v>
      </c>
      <c r="P183" s="15"/>
      <c r="R183" s="10" t="s">
        <v>364</v>
      </c>
      <c r="S183" s="11">
        <v>-1.8456616325983219</v>
      </c>
      <c r="V183" s="16"/>
    </row>
    <row r="184" spans="1:22">
      <c r="A184" s="1" t="s">
        <v>366</v>
      </c>
      <c r="B184">
        <v>0.16353243076013621</v>
      </c>
      <c r="C184">
        <v>0.14209824526524331</v>
      </c>
      <c r="D184">
        <v>0.66203113771243083</v>
      </c>
      <c r="E184">
        <v>-2.1434185494892871E-2</v>
      </c>
      <c r="F184" s="8">
        <f t="shared" si="6"/>
        <v>-1.00901978594151E-2</v>
      </c>
      <c r="G184" s="8">
        <f t="shared" si="7"/>
        <v>-1.9810028073553899E-2</v>
      </c>
      <c r="I184" s="10" t="s">
        <v>367</v>
      </c>
      <c r="J184" s="11">
        <v>-1.00901978594151E-2</v>
      </c>
      <c r="L184" s="12" t="str">
        <f>_xlfn.XLOOKUP(I184,Sheet!$B$2:$B$900,Sheet!$A$2:$A$900)</f>
        <v>HAS</v>
      </c>
      <c r="M184" s="9">
        <f t="shared" si="8"/>
        <v>-1.00901978594151E-2</v>
      </c>
      <c r="P184" s="15"/>
      <c r="R184" s="10" t="s">
        <v>366</v>
      </c>
      <c r="S184" s="11">
        <v>-1.9810028073553899E-2</v>
      </c>
      <c r="V184" s="16"/>
    </row>
    <row r="185" spans="1:22">
      <c r="A185" s="1" t="s">
        <v>368</v>
      </c>
      <c r="B185">
        <v>0.29159542208375239</v>
      </c>
      <c r="C185">
        <v>0.28851866449469532</v>
      </c>
      <c r="D185">
        <v>1.18157065594484</v>
      </c>
      <c r="E185">
        <v>-3.0767575890571219E-3</v>
      </c>
      <c r="F185" s="8">
        <f t="shared" si="6"/>
        <v>-1.03091177613644E-2</v>
      </c>
      <c r="G185" s="8">
        <f t="shared" si="7"/>
        <v>-0.15171456079103141</v>
      </c>
      <c r="I185" s="10" t="s">
        <v>369</v>
      </c>
      <c r="J185" s="11">
        <v>-1.03091177613644E-2</v>
      </c>
      <c r="L185" s="12" t="str">
        <f>_xlfn.XLOOKUP(I185,Sheet!$B$2:$B$900,Sheet!$A$2:$A$900)</f>
        <v>HBAN</v>
      </c>
      <c r="M185" s="9">
        <f t="shared" si="8"/>
        <v>-1.03091177613644E-2</v>
      </c>
      <c r="P185" s="15"/>
      <c r="R185" s="10" t="s">
        <v>368</v>
      </c>
      <c r="S185" s="11">
        <v>-0.15171456079103141</v>
      </c>
      <c r="V185" s="16"/>
    </row>
    <row r="186" spans="1:22">
      <c r="A186" s="1" t="s">
        <v>370</v>
      </c>
      <c r="B186">
        <v>0.19822658680734731</v>
      </c>
      <c r="C186">
        <v>0.48743521136215401</v>
      </c>
      <c r="D186">
        <v>0.80278206764111593</v>
      </c>
      <c r="E186">
        <v>0.28920862455480661</v>
      </c>
      <c r="F186" s="8">
        <f t="shared" si="6"/>
        <v>-9.8398270369716E-3</v>
      </c>
      <c r="G186" s="8">
        <f t="shared" si="7"/>
        <v>0.11804887716245679</v>
      </c>
      <c r="I186" s="10" t="s">
        <v>371</v>
      </c>
      <c r="J186" s="11">
        <v>-9.8398270369716E-3</v>
      </c>
      <c r="L186" s="12" t="str">
        <f>_xlfn.XLOOKUP(I186,Sheet!$B$2:$B$900,Sheet!$A$2:$A$900)</f>
        <v>HD</v>
      </c>
      <c r="M186" s="9">
        <f t="shared" si="8"/>
        <v>-9.8398270369716E-3</v>
      </c>
      <c r="P186" s="15"/>
      <c r="R186" s="10" t="s">
        <v>370</v>
      </c>
      <c r="S186" s="11">
        <v>0.11804887716245679</v>
      </c>
      <c r="V186" s="16"/>
    </row>
    <row r="187" spans="1:22">
      <c r="A187" s="1" t="s">
        <v>372</v>
      </c>
      <c r="B187">
        <v>0.30890911369051732</v>
      </c>
      <c r="C187">
        <v>0.4441860381758308</v>
      </c>
      <c r="D187">
        <v>1.251810675354291</v>
      </c>
      <c r="E187">
        <v>0.1352769244853135</v>
      </c>
      <c r="F187" s="8">
        <f t="shared" si="6"/>
        <v>-9.9772902729680993E-3</v>
      </c>
      <c r="G187" s="8">
        <f t="shared" si="7"/>
        <v>-5.8346006480746102E-2</v>
      </c>
      <c r="I187" s="10" t="s">
        <v>373</v>
      </c>
      <c r="J187" s="11">
        <v>-9.9772902729680993E-3</v>
      </c>
      <c r="L187" s="12" t="str">
        <f>_xlfn.XLOOKUP(I187,Sheet!$B$2:$B$900,Sheet!$A$2:$A$900)</f>
        <v>HES</v>
      </c>
      <c r="M187" s="9">
        <f t="shared" si="8"/>
        <v>-9.9772902729680993E-3</v>
      </c>
      <c r="P187" s="15"/>
      <c r="R187" s="10" t="s">
        <v>372</v>
      </c>
      <c r="S187" s="11">
        <v>-5.8346006480746102E-2</v>
      </c>
      <c r="V187" s="16"/>
    </row>
    <row r="188" spans="1:22">
      <c r="A188" s="1" t="s">
        <v>374</v>
      </c>
      <c r="B188">
        <v>0.15934238067109971</v>
      </c>
      <c r="C188">
        <v>0.40953003565001977</v>
      </c>
      <c r="D188">
        <v>0.64503249835434651</v>
      </c>
      <c r="E188">
        <v>0.25018765497891998</v>
      </c>
      <c r="F188" s="8">
        <f t="shared" si="6"/>
        <v>-1.03380688887777E-2</v>
      </c>
      <c r="G188" s="8">
        <f t="shared" si="7"/>
        <v>-5.3628733070086101E-2</v>
      </c>
      <c r="I188" s="10" t="s">
        <v>375</v>
      </c>
      <c r="J188" s="11">
        <v>-1.03380688887777E-2</v>
      </c>
      <c r="L188" s="12" t="str">
        <f>_xlfn.XLOOKUP(I188,Sheet!$B$2:$B$900,Sheet!$A$2:$A$900)</f>
        <v>HIG</v>
      </c>
      <c r="M188" s="9">
        <f t="shared" si="8"/>
        <v>-1.03380688887777E-2</v>
      </c>
      <c r="P188" s="15"/>
      <c r="R188" s="10" t="s">
        <v>374</v>
      </c>
      <c r="S188" s="11">
        <v>-5.3628733070086101E-2</v>
      </c>
      <c r="V188" s="16"/>
    </row>
    <row r="189" spans="1:22">
      <c r="A189" s="1" t="s">
        <v>376</v>
      </c>
      <c r="B189">
        <v>0.15292730730901261</v>
      </c>
      <c r="C189">
        <v>8.7002129173261777E-2</v>
      </c>
      <c r="D189">
        <v>0.61900714872353779</v>
      </c>
      <c r="E189">
        <v>-6.59251781357508E-2</v>
      </c>
      <c r="F189" s="8">
        <f t="shared" si="6"/>
        <v>-9.5757000629947998E-3</v>
      </c>
      <c r="G189" s="8">
        <f t="shared" si="7"/>
        <v>0.13584829869933229</v>
      </c>
      <c r="I189" s="10" t="s">
        <v>377</v>
      </c>
      <c r="J189" s="11">
        <v>-9.5757000629947998E-3</v>
      </c>
      <c r="L189" s="12" t="str">
        <f>_xlfn.XLOOKUP(I189,Sheet!$B$2:$B$900,Sheet!$A$2:$A$900)</f>
        <v>HOLX</v>
      </c>
      <c r="M189" s="9">
        <f t="shared" si="8"/>
        <v>-9.5757000629947998E-3</v>
      </c>
      <c r="P189" s="15"/>
      <c r="R189" s="10" t="s">
        <v>376</v>
      </c>
      <c r="S189" s="11">
        <v>0.13584829869933229</v>
      </c>
      <c r="V189" s="16"/>
    </row>
    <row r="190" spans="1:22">
      <c r="A190" s="1" t="s">
        <v>378</v>
      </c>
      <c r="B190">
        <v>0.22136127057672289</v>
      </c>
      <c r="C190">
        <v>1.5049453429506809E-2</v>
      </c>
      <c r="D190">
        <v>0.8966373050970915</v>
      </c>
      <c r="E190">
        <v>-0.20631181714721611</v>
      </c>
      <c r="F190" s="8">
        <f t="shared" si="6"/>
        <v>-9.8237311445881995E-3</v>
      </c>
      <c r="G190" s="8">
        <f t="shared" si="7"/>
        <v>7.1378196544375702E-2</v>
      </c>
      <c r="I190" s="10" t="s">
        <v>379</v>
      </c>
      <c r="J190" s="11">
        <v>-9.8237311445881995E-3</v>
      </c>
      <c r="L190" s="12" t="str">
        <f>_xlfn.XLOOKUP(I190,Sheet!$B$2:$B$900,Sheet!$A$2:$A$900)</f>
        <v>HON</v>
      </c>
      <c r="M190" s="9">
        <f t="shared" si="8"/>
        <v>-9.8237311445881995E-3</v>
      </c>
      <c r="P190" s="15"/>
      <c r="R190" s="10" t="s">
        <v>378</v>
      </c>
      <c r="S190" s="11">
        <v>7.1378196544375702E-2</v>
      </c>
      <c r="V190" s="16"/>
    </row>
    <row r="191" spans="1:22">
      <c r="A191" s="1" t="s">
        <v>380</v>
      </c>
      <c r="B191">
        <v>0.28366817381309561</v>
      </c>
      <c r="C191">
        <v>0.50132604473229891</v>
      </c>
      <c r="D191">
        <v>1.1494105548502289</v>
      </c>
      <c r="E191">
        <v>0.2176578709192033</v>
      </c>
      <c r="F191" s="8">
        <f t="shared" si="6"/>
        <v>-1.00140072961485E-2</v>
      </c>
      <c r="G191" s="8">
        <f t="shared" si="7"/>
        <v>-6.3714495044047706E-2</v>
      </c>
      <c r="I191" s="10" t="s">
        <v>381</v>
      </c>
      <c r="J191" s="11">
        <v>-1.00140072961485E-2</v>
      </c>
      <c r="L191" s="12" t="str">
        <f>_xlfn.XLOOKUP(I191,Sheet!$B$2:$B$900,Sheet!$A$2:$A$900)</f>
        <v>HPQ</v>
      </c>
      <c r="M191" s="9">
        <f t="shared" si="8"/>
        <v>-1.00140072961485E-2</v>
      </c>
      <c r="P191" s="15"/>
      <c r="R191" s="10" t="s">
        <v>380</v>
      </c>
      <c r="S191" s="11">
        <v>-6.3714495044047706E-2</v>
      </c>
      <c r="V191" s="16"/>
    </row>
    <row r="192" spans="1:22">
      <c r="A192" s="1" t="s">
        <v>382</v>
      </c>
      <c r="B192">
        <v>-6.5081663136162286E-3</v>
      </c>
      <c r="C192">
        <v>8.8548201489712097E-2</v>
      </c>
      <c r="D192">
        <v>-2.7807581269273018E-2</v>
      </c>
      <c r="E192">
        <v>9.5056367803328323E-2</v>
      </c>
      <c r="F192" s="8">
        <f t="shared" si="6"/>
        <v>-9.7298498065568999E-3</v>
      </c>
      <c r="G192" s="8">
        <f t="shared" si="7"/>
        <v>0.1081058536167373</v>
      </c>
      <c r="I192" s="10" t="s">
        <v>383</v>
      </c>
      <c r="J192" s="11">
        <v>-9.7298498065568999E-3</v>
      </c>
      <c r="L192" s="12" t="str">
        <f>_xlfn.XLOOKUP(I192,Sheet!$B$2:$B$900,Sheet!$A$2:$A$900)</f>
        <v>HRL</v>
      </c>
      <c r="M192" s="9">
        <f t="shared" si="8"/>
        <v>-9.7298498065568999E-3</v>
      </c>
      <c r="P192" s="15"/>
      <c r="R192" s="10" t="s">
        <v>382</v>
      </c>
      <c r="S192" s="11">
        <v>0.1081058536167373</v>
      </c>
      <c r="V192" s="16"/>
    </row>
    <row r="193" spans="1:22">
      <c r="A193" s="1" t="s">
        <v>384</v>
      </c>
      <c r="B193">
        <v>0.21260144061094141</v>
      </c>
      <c r="C193">
        <v>0.1808664885090909</v>
      </c>
      <c r="D193">
        <v>0.86109949832573984</v>
      </c>
      <c r="E193">
        <v>-3.1734952101850483E-2</v>
      </c>
      <c r="F193" s="8">
        <f t="shared" si="6"/>
        <v>-1.0016491587693599E-2</v>
      </c>
      <c r="G193" s="8">
        <f t="shared" si="7"/>
        <v>2.6313338196625499E-2</v>
      </c>
      <c r="I193" s="10" t="s">
        <v>385</v>
      </c>
      <c r="J193" s="11">
        <v>-1.0016491587693599E-2</v>
      </c>
      <c r="L193" s="12" t="str">
        <f>_xlfn.XLOOKUP(I193,Sheet!$B$2:$B$900,Sheet!$A$2:$A$900)</f>
        <v>HSIC</v>
      </c>
      <c r="M193" s="9">
        <f t="shared" si="8"/>
        <v>-1.0016491587693599E-2</v>
      </c>
      <c r="P193" s="15"/>
      <c r="R193" s="10" t="s">
        <v>384</v>
      </c>
      <c r="S193" s="11">
        <v>2.6313338196625499E-2</v>
      </c>
      <c r="V193" s="16"/>
    </row>
    <row r="194" spans="1:22">
      <c r="A194" s="1" t="s">
        <v>386</v>
      </c>
      <c r="B194">
        <v>0.30165108686481479</v>
      </c>
      <c r="C194">
        <v>0.22689812877942719</v>
      </c>
      <c r="D194">
        <v>1.222365542756892</v>
      </c>
      <c r="E194">
        <v>-7.4752958085387677E-2</v>
      </c>
      <c r="F194" s="8">
        <f t="shared" ref="F194:F257" si="9">_xlfn.XLOOKUP(A194,$L$2:$L$900,$M$2:$M$900)</f>
        <v>-1.0496865561046301E-2</v>
      </c>
      <c r="G194" s="8">
        <f t="shared" ref="G194:G257" si="10">_xlfn.XLOOKUP(A194,$R$2:$R$900,$S$2:$S$900)</f>
        <v>-0.2447050476037988</v>
      </c>
      <c r="I194" s="10" t="s">
        <v>387</v>
      </c>
      <c r="J194" s="11">
        <v>-1.0496865561046301E-2</v>
      </c>
      <c r="L194" s="12" t="str">
        <f>_xlfn.XLOOKUP(I194,Sheet!$B$2:$B$900,Sheet!$A$2:$A$900)</f>
        <v>HST</v>
      </c>
      <c r="M194" s="9">
        <f t="shared" ref="M194:M257" si="11">J194</f>
        <v>-1.0496865561046301E-2</v>
      </c>
      <c r="P194" s="15"/>
      <c r="R194" s="10" t="s">
        <v>386</v>
      </c>
      <c r="S194" s="11">
        <v>-0.2447050476037988</v>
      </c>
      <c r="V194" s="16"/>
    </row>
    <row r="195" spans="1:22">
      <c r="A195" s="1" t="s">
        <v>388</v>
      </c>
      <c r="B195">
        <v>9.5868756183522197E-2</v>
      </c>
      <c r="C195">
        <v>0.27004861135238878</v>
      </c>
      <c r="D195">
        <v>0.38752597015364582</v>
      </c>
      <c r="E195">
        <v>0.17417985516886661</v>
      </c>
      <c r="F195" s="8">
        <f t="shared" si="9"/>
        <v>-9.7156834272170995E-3</v>
      </c>
      <c r="G195" s="8">
        <f t="shared" si="10"/>
        <v>0.1312293525142002</v>
      </c>
      <c r="I195" s="10" t="s">
        <v>389</v>
      </c>
      <c r="J195" s="11">
        <v>-9.7156834272170995E-3</v>
      </c>
      <c r="L195" s="12" t="str">
        <f>_xlfn.XLOOKUP(I195,Sheet!$B$2:$B$900,Sheet!$A$2:$A$900)</f>
        <v>HSY</v>
      </c>
      <c r="M195" s="9">
        <f t="shared" si="11"/>
        <v>-9.7156834272170995E-3</v>
      </c>
      <c r="P195" s="15"/>
      <c r="R195" s="10" t="s">
        <v>388</v>
      </c>
      <c r="S195" s="11">
        <v>0.1312293525142002</v>
      </c>
      <c r="V195" s="16"/>
    </row>
    <row r="196" spans="1:22">
      <c r="A196" s="1" t="s">
        <v>390</v>
      </c>
      <c r="B196">
        <v>0.22473350372882461</v>
      </c>
      <c r="C196">
        <v>0.3300460973516498</v>
      </c>
      <c r="D196">
        <v>0.91031813801456507</v>
      </c>
      <c r="E196">
        <v>0.1053125936228252</v>
      </c>
      <c r="F196" s="8">
        <f t="shared" si="9"/>
        <v>-1.00729596629158E-2</v>
      </c>
      <c r="G196" s="8">
        <f t="shared" si="10"/>
        <v>8.2796767032384103E-2</v>
      </c>
      <c r="I196" s="10" t="s">
        <v>391</v>
      </c>
      <c r="J196" s="11">
        <v>-1.00729596629158E-2</v>
      </c>
      <c r="L196" s="12" t="str">
        <f>_xlfn.XLOOKUP(I196,Sheet!$B$2:$B$900,Sheet!$A$2:$A$900)</f>
        <v>HUBB</v>
      </c>
      <c r="M196" s="9">
        <f t="shared" si="11"/>
        <v>-1.00729596629158E-2</v>
      </c>
      <c r="P196" s="15"/>
      <c r="R196" s="10" t="s">
        <v>390</v>
      </c>
      <c r="S196" s="11">
        <v>8.2796767032384103E-2</v>
      </c>
      <c r="V196" s="16"/>
    </row>
    <row r="197" spans="1:22">
      <c r="A197" s="1" t="s">
        <v>392</v>
      </c>
      <c r="B197">
        <v>0.13182148275305081</v>
      </c>
      <c r="C197">
        <v>0.15291473674255129</v>
      </c>
      <c r="D197">
        <v>0.53338280238921931</v>
      </c>
      <c r="E197">
        <v>2.1093253989500519E-2</v>
      </c>
      <c r="F197" s="8">
        <f t="shared" si="9"/>
        <v>-9.6146044830690003E-3</v>
      </c>
      <c r="G197" s="8">
        <f t="shared" si="10"/>
        <v>9.7905248388011304E-2</v>
      </c>
      <c r="I197" s="10" t="s">
        <v>393</v>
      </c>
      <c r="J197" s="11">
        <v>-9.6146044830690003E-3</v>
      </c>
      <c r="L197" s="12" t="str">
        <f>_xlfn.XLOOKUP(I197,Sheet!$B$2:$B$900,Sheet!$A$2:$A$900)</f>
        <v>HUM</v>
      </c>
      <c r="M197" s="9">
        <f t="shared" si="11"/>
        <v>-9.6146044830690003E-3</v>
      </c>
      <c r="P197" s="15"/>
      <c r="R197" s="10" t="s">
        <v>392</v>
      </c>
      <c r="S197" s="11">
        <v>9.7905248388011304E-2</v>
      </c>
      <c r="V197" s="16"/>
    </row>
    <row r="198" spans="1:22">
      <c r="A198" s="1" t="s">
        <v>394</v>
      </c>
      <c r="B198">
        <v>0.12843443839415589</v>
      </c>
      <c r="C198">
        <v>0.18074716696238069</v>
      </c>
      <c r="D198">
        <v>0.51964188179799831</v>
      </c>
      <c r="E198">
        <v>5.2312728568224783E-2</v>
      </c>
      <c r="F198" s="8">
        <f t="shared" si="9"/>
        <v>-1.04450411805024E-2</v>
      </c>
      <c r="G198" s="8">
        <f t="shared" si="10"/>
        <v>-3.1049697951754902E-2</v>
      </c>
      <c r="I198" s="10" t="s">
        <v>395</v>
      </c>
      <c r="J198" s="11">
        <v>-1.04450411805024E-2</v>
      </c>
      <c r="L198" s="12" t="str">
        <f>_xlfn.XLOOKUP(I198,Sheet!$B$2:$B$900,Sheet!$A$2:$A$900)</f>
        <v>IBM</v>
      </c>
      <c r="M198" s="9">
        <f t="shared" si="11"/>
        <v>-1.04450411805024E-2</v>
      </c>
      <c r="P198" s="15"/>
      <c r="R198" s="10" t="s">
        <v>394</v>
      </c>
      <c r="S198" s="11">
        <v>-3.1049697951754902E-2</v>
      </c>
      <c r="V198" s="16"/>
    </row>
    <row r="199" spans="1:22">
      <c r="A199" s="1" t="s">
        <v>396</v>
      </c>
      <c r="B199">
        <v>0.19701566000326501</v>
      </c>
      <c r="C199">
        <v>0.19659638377636471</v>
      </c>
      <c r="D199">
        <v>0.79786945142072929</v>
      </c>
      <c r="E199">
        <v>-4.1927622690035582E-4</v>
      </c>
      <c r="F199" s="8">
        <f t="shared" si="9"/>
        <v>-9.5983743118793E-3</v>
      </c>
      <c r="G199" s="8">
        <f t="shared" si="10"/>
        <v>0.10963841925984839</v>
      </c>
      <c r="I199" s="10" t="s">
        <v>397</v>
      </c>
      <c r="J199" s="11">
        <v>-9.5983743118793E-3</v>
      </c>
      <c r="L199" s="12" t="str">
        <f>_xlfn.XLOOKUP(I199,Sheet!$B$2:$B$900,Sheet!$A$2:$A$900)</f>
        <v>ICE</v>
      </c>
      <c r="M199" s="9">
        <f t="shared" si="11"/>
        <v>-9.5983743118793E-3</v>
      </c>
      <c r="P199" s="15"/>
      <c r="R199" s="10" t="s">
        <v>396</v>
      </c>
      <c r="S199" s="11">
        <v>0.10963841925984839</v>
      </c>
      <c r="V199" s="16"/>
    </row>
    <row r="200" spans="1:22">
      <c r="A200" s="1" t="s">
        <v>398</v>
      </c>
      <c r="B200">
        <v>0.30081661798004999</v>
      </c>
      <c r="C200">
        <v>0.31317726337232371</v>
      </c>
      <c r="D200">
        <v>1.218980180929172</v>
      </c>
      <c r="E200">
        <v>1.236064539227366E-2</v>
      </c>
      <c r="F200" s="8">
        <f t="shared" si="9"/>
        <v>-8.7735466578282E-3</v>
      </c>
      <c r="G200" s="8">
        <f t="shared" si="10"/>
        <v>0.15467570586599649</v>
      </c>
      <c r="I200" s="10" t="s">
        <v>399</v>
      </c>
      <c r="J200" s="11">
        <v>-8.7735466578282E-3</v>
      </c>
      <c r="L200" s="12" t="str">
        <f>_xlfn.XLOOKUP(I200,Sheet!$B$2:$B$900,Sheet!$A$2:$A$900)</f>
        <v>IDXX</v>
      </c>
      <c r="M200" s="9">
        <f t="shared" si="11"/>
        <v>-8.7735466578282E-3</v>
      </c>
      <c r="P200" s="15"/>
      <c r="R200" s="10" t="s">
        <v>398</v>
      </c>
      <c r="S200" s="11">
        <v>0.15467570586599649</v>
      </c>
      <c r="V200" s="16"/>
    </row>
    <row r="201" spans="1:22">
      <c r="A201" s="1" t="s">
        <v>400</v>
      </c>
      <c r="B201">
        <v>0.22964768912965461</v>
      </c>
      <c r="C201">
        <v>0.20184818181032391</v>
      </c>
      <c r="D201">
        <v>0.93025452626587635</v>
      </c>
      <c r="E201">
        <v>-2.7799507319330619E-2</v>
      </c>
      <c r="F201" s="8">
        <f t="shared" si="9"/>
        <v>-9.7450497061244007E-3</v>
      </c>
      <c r="G201" s="8">
        <f t="shared" si="10"/>
        <v>8.4468733171483706E-2</v>
      </c>
      <c r="I201" s="10" t="s">
        <v>401</v>
      </c>
      <c r="J201" s="11">
        <v>-9.7450497061244007E-3</v>
      </c>
      <c r="L201" s="12" t="str">
        <f>_xlfn.XLOOKUP(I201,Sheet!$B$2:$B$900,Sheet!$A$2:$A$900)</f>
        <v>IEX</v>
      </c>
      <c r="M201" s="9">
        <f t="shared" si="11"/>
        <v>-9.7450497061244007E-3</v>
      </c>
      <c r="P201" s="15"/>
      <c r="R201" s="10" t="s">
        <v>400</v>
      </c>
      <c r="S201" s="11">
        <v>8.4468733171483706E-2</v>
      </c>
      <c r="V201" s="16"/>
    </row>
    <row r="202" spans="1:22">
      <c r="A202" s="1" t="s">
        <v>402</v>
      </c>
      <c r="B202">
        <v>0.2366349285526286</v>
      </c>
      <c r="C202">
        <v>0.38928808912778912</v>
      </c>
      <c r="D202">
        <v>0.95860109982367336</v>
      </c>
      <c r="E202">
        <v>0.15265316057516051</v>
      </c>
      <c r="F202" s="8">
        <f t="shared" si="9"/>
        <v>-1.0629903983187101E-2</v>
      </c>
      <c r="G202" s="8">
        <f t="shared" si="10"/>
        <v>-3.8671021951018902E-2</v>
      </c>
      <c r="I202" s="10" t="s">
        <v>403</v>
      </c>
      <c r="J202" s="11">
        <v>-1.0629903983187101E-2</v>
      </c>
      <c r="L202" s="12" t="str">
        <f>_xlfn.XLOOKUP(I202,Sheet!$B$2:$B$900,Sheet!$A$2:$A$900)</f>
        <v>IFF</v>
      </c>
      <c r="M202" s="9">
        <f t="shared" si="11"/>
        <v>-1.0629903983187101E-2</v>
      </c>
      <c r="P202" s="15"/>
      <c r="R202" s="10" t="s">
        <v>402</v>
      </c>
      <c r="S202" s="11">
        <v>-3.8671021951018902E-2</v>
      </c>
      <c r="V202" s="16"/>
    </row>
    <row r="203" spans="1:22">
      <c r="A203" s="1" t="s">
        <v>404</v>
      </c>
      <c r="B203">
        <v>0.25357919524259043</v>
      </c>
      <c r="C203">
        <v>8.4234982580860485E-2</v>
      </c>
      <c r="D203">
        <v>1.027342397070576</v>
      </c>
      <c r="E203">
        <v>-0.16934421266172989</v>
      </c>
      <c r="F203" s="8">
        <f t="shared" si="9"/>
        <v>-9.5932477730939995E-3</v>
      </c>
      <c r="G203" s="8">
        <f t="shared" si="10"/>
        <v>5.9946378001952703E-2</v>
      </c>
      <c r="I203" s="10" t="s">
        <v>405</v>
      </c>
      <c r="J203" s="11">
        <v>-9.5932477730939995E-3</v>
      </c>
      <c r="L203" s="12" t="str">
        <f>_xlfn.XLOOKUP(I203,Sheet!$B$2:$B$900,Sheet!$A$2:$A$900)</f>
        <v>ILMN</v>
      </c>
      <c r="M203" s="9">
        <f t="shared" si="11"/>
        <v>-9.5932477730939995E-3</v>
      </c>
      <c r="P203" s="15"/>
      <c r="R203" s="10" t="s">
        <v>404</v>
      </c>
      <c r="S203" s="11">
        <v>5.9946378001952703E-2</v>
      </c>
      <c r="V203" s="16"/>
    </row>
    <row r="204" spans="1:22">
      <c r="A204" s="1" t="s">
        <v>406</v>
      </c>
      <c r="B204">
        <v>0.20719387058522051</v>
      </c>
      <c r="C204">
        <v>-0.12195521820014479</v>
      </c>
      <c r="D204">
        <v>0.83916149502803816</v>
      </c>
      <c r="E204">
        <v>-0.32914908878536531</v>
      </c>
      <c r="F204" s="8">
        <f t="shared" si="9"/>
        <v>-1.0325691361964999E-2</v>
      </c>
      <c r="G204" s="8">
        <f t="shared" si="10"/>
        <v>6.7950987064644405E-2</v>
      </c>
      <c r="I204" s="10" t="s">
        <v>407</v>
      </c>
      <c r="J204" s="11">
        <v>-1.0325691361964999E-2</v>
      </c>
      <c r="L204" s="12" t="str">
        <f>_xlfn.XLOOKUP(I204,Sheet!$B$2:$B$900,Sheet!$A$2:$A$900)</f>
        <v>INCY</v>
      </c>
      <c r="M204" s="9">
        <f t="shared" si="11"/>
        <v>-1.0325691361964999E-2</v>
      </c>
      <c r="P204" s="15"/>
      <c r="R204" s="10" t="s">
        <v>406</v>
      </c>
      <c r="S204" s="11">
        <v>6.7950987064644405E-2</v>
      </c>
      <c r="V204" s="16"/>
    </row>
    <row r="205" spans="1:22">
      <c r="A205" s="1" t="s">
        <v>408</v>
      </c>
      <c r="B205">
        <v>0.3286520983605612</v>
      </c>
      <c r="C205">
        <v>0.108690737352615</v>
      </c>
      <c r="D205">
        <v>1.331906108374626</v>
      </c>
      <c r="E205">
        <v>-0.21996136100794619</v>
      </c>
      <c r="F205" s="8">
        <f t="shared" si="9"/>
        <v>-1.0170759008670399E-2</v>
      </c>
      <c r="G205" s="8">
        <f t="shared" si="10"/>
        <v>5.6203073437421099E-2</v>
      </c>
      <c r="I205" s="10" t="s">
        <v>409</v>
      </c>
      <c r="J205" s="11">
        <v>-1.0170759008670399E-2</v>
      </c>
      <c r="L205" s="12" t="str">
        <f>_xlfn.XLOOKUP(I205,Sheet!$B$2:$B$900,Sheet!$A$2:$A$900)</f>
        <v>INTC</v>
      </c>
      <c r="M205" s="9">
        <f t="shared" si="11"/>
        <v>-1.0170759008670399E-2</v>
      </c>
      <c r="P205" s="15"/>
      <c r="R205" s="10" t="s">
        <v>408</v>
      </c>
      <c r="S205" s="11">
        <v>5.6203073437421099E-2</v>
      </c>
      <c r="V205" s="16"/>
    </row>
    <row r="206" spans="1:22">
      <c r="A206" s="1" t="s">
        <v>410</v>
      </c>
      <c r="B206">
        <v>0.35700411571764312</v>
      </c>
      <c r="C206">
        <v>0.57587065841250851</v>
      </c>
      <c r="D206">
        <v>1.4469275777809769</v>
      </c>
      <c r="E206">
        <v>0.21886654269486541</v>
      </c>
      <c r="F206" s="8">
        <f t="shared" si="9"/>
        <v>-9.2376572169033996E-3</v>
      </c>
      <c r="G206" s="8">
        <f t="shared" si="10"/>
        <v>0.1396222513474337</v>
      </c>
      <c r="I206" s="10" t="s">
        <v>411</v>
      </c>
      <c r="J206" s="11">
        <v>-9.2376572169033996E-3</v>
      </c>
      <c r="L206" s="12" t="str">
        <f>_xlfn.XLOOKUP(I206,Sheet!$B$2:$B$900,Sheet!$A$2:$A$900)</f>
        <v>INTU</v>
      </c>
      <c r="M206" s="9">
        <f t="shared" si="11"/>
        <v>-9.2376572169033996E-3</v>
      </c>
      <c r="P206" s="15"/>
      <c r="R206" s="10" t="s">
        <v>410</v>
      </c>
      <c r="S206" s="11">
        <v>0.1396222513474337</v>
      </c>
      <c r="V206" s="16"/>
    </row>
    <row r="207" spans="1:22">
      <c r="A207" s="1" t="s">
        <v>412</v>
      </c>
      <c r="B207">
        <v>0.14081199701230701</v>
      </c>
      <c r="C207">
        <v>6.4111787845851698E-2</v>
      </c>
      <c r="D207">
        <v>0.5698564736555114</v>
      </c>
      <c r="E207">
        <v>-7.6700209166455313E-2</v>
      </c>
      <c r="F207" s="8">
        <f t="shared" si="9"/>
        <v>-1.04216451324371E-2</v>
      </c>
      <c r="G207" s="8">
        <f t="shared" si="10"/>
        <v>-0.1026098392511646</v>
      </c>
      <c r="I207" s="10" t="s">
        <v>413</v>
      </c>
      <c r="J207" s="11">
        <v>-1.04216451324371E-2</v>
      </c>
      <c r="L207" s="12" t="str">
        <f>_xlfn.XLOOKUP(I207,Sheet!$B$2:$B$900,Sheet!$A$2:$A$900)</f>
        <v>IP</v>
      </c>
      <c r="M207" s="9">
        <f t="shared" si="11"/>
        <v>-1.04216451324371E-2</v>
      </c>
      <c r="P207" s="15"/>
      <c r="R207" s="10" t="s">
        <v>412</v>
      </c>
      <c r="S207" s="11">
        <v>-0.1026098392511646</v>
      </c>
      <c r="V207" s="16"/>
    </row>
    <row r="208" spans="1:22">
      <c r="A208" s="1" t="s">
        <v>414</v>
      </c>
      <c r="B208">
        <v>0.26163110280614987</v>
      </c>
      <c r="C208">
        <v>0.54166171618934655</v>
      </c>
      <c r="D208">
        <v>1.0600082291988639</v>
      </c>
      <c r="E208">
        <v>0.28003061338319662</v>
      </c>
      <c r="F208" s="8">
        <f t="shared" si="9"/>
        <v>-9.9570083416295994E-3</v>
      </c>
      <c r="G208" s="8">
        <f t="shared" si="10"/>
        <v>-3.7620250955510498E-2</v>
      </c>
      <c r="I208" s="10" t="s">
        <v>415</v>
      </c>
      <c r="J208" s="11">
        <v>-9.9570083416295994E-3</v>
      </c>
      <c r="L208" s="12" t="str">
        <f>_xlfn.XLOOKUP(I208,Sheet!$B$2:$B$900,Sheet!$A$2:$A$900)</f>
        <v>IPG</v>
      </c>
      <c r="M208" s="9">
        <f t="shared" si="11"/>
        <v>-9.9570083416295994E-3</v>
      </c>
      <c r="P208" s="15"/>
      <c r="R208" s="10" t="s">
        <v>414</v>
      </c>
      <c r="S208" s="11">
        <v>-3.7620250955510498E-2</v>
      </c>
      <c r="V208" s="16"/>
    </row>
    <row r="209" spans="1:22">
      <c r="A209" s="1" t="s">
        <v>416</v>
      </c>
      <c r="B209">
        <v>0.1071338911921331</v>
      </c>
      <c r="C209">
        <v>0.67576218894354378</v>
      </c>
      <c r="D209">
        <v>0.43322756399200119</v>
      </c>
      <c r="E209">
        <v>0.56862829775141077</v>
      </c>
      <c r="F209" s="8">
        <f t="shared" si="9"/>
        <v>-1.02770534547119E-2</v>
      </c>
      <c r="G209" s="8">
        <f t="shared" si="10"/>
        <v>-1.79932924876616E-2</v>
      </c>
      <c r="I209" s="10" t="s">
        <v>417</v>
      </c>
      <c r="J209" s="11">
        <v>-1.02770534547119E-2</v>
      </c>
      <c r="L209" s="12" t="str">
        <f>_xlfn.XLOOKUP(I209,Sheet!$B$2:$B$900,Sheet!$A$2:$A$900)</f>
        <v>IRM</v>
      </c>
      <c r="M209" s="9">
        <f t="shared" si="11"/>
        <v>-1.02770534547119E-2</v>
      </c>
      <c r="P209" s="15"/>
      <c r="R209" s="10" t="s">
        <v>416</v>
      </c>
      <c r="S209" s="11">
        <v>-1.79932924876616E-2</v>
      </c>
      <c r="V209" s="16"/>
    </row>
    <row r="210" spans="1:22">
      <c r="A210" s="1" t="s">
        <v>418</v>
      </c>
      <c r="B210">
        <v>0.32839699865128968</v>
      </c>
      <c r="C210">
        <v>0.31402877737039259</v>
      </c>
      <c r="D210">
        <v>1.330871192832779</v>
      </c>
      <c r="E210">
        <v>-1.4368221280897099E-2</v>
      </c>
      <c r="F210" s="8">
        <f t="shared" si="9"/>
        <v>-9.3670593116643008E-3</v>
      </c>
      <c r="G210" s="8">
        <f t="shared" si="10"/>
        <v>0.10744404325631381</v>
      </c>
      <c r="I210" s="10" t="s">
        <v>419</v>
      </c>
      <c r="J210" s="11">
        <v>-9.3670593116643008E-3</v>
      </c>
      <c r="L210" s="12" t="str">
        <f>_xlfn.XLOOKUP(I210,Sheet!$B$2:$B$900,Sheet!$A$2:$A$900)</f>
        <v>ISRG</v>
      </c>
      <c r="M210" s="9">
        <f t="shared" si="11"/>
        <v>-9.3670593116643008E-3</v>
      </c>
      <c r="P210" s="15"/>
      <c r="R210" s="10" t="s">
        <v>418</v>
      </c>
      <c r="S210" s="11">
        <v>0.10744404325631381</v>
      </c>
      <c r="V210" s="16"/>
    </row>
    <row r="211" spans="1:22">
      <c r="A211" s="1" t="s">
        <v>420</v>
      </c>
      <c r="B211">
        <v>0.27979458759336429</v>
      </c>
      <c r="C211">
        <v>0.78345655807975112</v>
      </c>
      <c r="D211">
        <v>1.1336957796631859</v>
      </c>
      <c r="E211">
        <v>0.50366197048638683</v>
      </c>
      <c r="F211" s="8">
        <f t="shared" si="9"/>
        <v>-9.9726503690266005E-3</v>
      </c>
      <c r="G211" s="8">
        <f t="shared" si="10"/>
        <v>-1.1969927748653E-3</v>
      </c>
      <c r="I211" s="10" t="s">
        <v>421</v>
      </c>
      <c r="J211" s="11">
        <v>-9.9726503690266005E-3</v>
      </c>
      <c r="L211" s="12" t="str">
        <f>_xlfn.XLOOKUP(I211,Sheet!$B$2:$B$900,Sheet!$A$2:$A$900)</f>
        <v>IT</v>
      </c>
      <c r="M211" s="9">
        <f t="shared" si="11"/>
        <v>-9.9726503690266005E-3</v>
      </c>
      <c r="P211" s="15"/>
      <c r="R211" s="10" t="s">
        <v>420</v>
      </c>
      <c r="S211" s="11">
        <v>-1.1969927748653E-3</v>
      </c>
      <c r="V211" s="16"/>
    </row>
    <row r="212" spans="1:22">
      <c r="A212" s="1" t="s">
        <v>422</v>
      </c>
      <c r="B212">
        <v>0.18358037202485039</v>
      </c>
      <c r="C212">
        <v>0.22583849333808539</v>
      </c>
      <c r="D212">
        <v>0.7433637509722657</v>
      </c>
      <c r="E212">
        <v>4.2258121313234982E-2</v>
      </c>
      <c r="F212" s="8">
        <f t="shared" si="9"/>
        <v>-1.00065075240837E-2</v>
      </c>
      <c r="G212" s="8">
        <f t="shared" si="10"/>
        <v>0.1013648869573191</v>
      </c>
      <c r="I212" s="10" t="s">
        <v>423</v>
      </c>
      <c r="J212" s="11">
        <v>-1.00065075240837E-2</v>
      </c>
      <c r="L212" s="12" t="str">
        <f>_xlfn.XLOOKUP(I212,Sheet!$B$2:$B$900,Sheet!$A$2:$A$900)</f>
        <v>ITW</v>
      </c>
      <c r="M212" s="9">
        <f t="shared" si="11"/>
        <v>-1.00065075240837E-2</v>
      </c>
      <c r="P212" s="15"/>
      <c r="R212" s="10" t="s">
        <v>422</v>
      </c>
      <c r="S212" s="11">
        <v>0.1013648869573191</v>
      </c>
      <c r="V212" s="16"/>
    </row>
    <row r="213" spans="1:22">
      <c r="A213" s="1" t="s">
        <v>424</v>
      </c>
      <c r="B213">
        <v>0.42382532494028152</v>
      </c>
      <c r="C213">
        <v>0.37065150089048488</v>
      </c>
      <c r="D213">
        <v>1.7180149425880999</v>
      </c>
      <c r="E213">
        <v>-5.3173824049796543E-2</v>
      </c>
      <c r="F213" s="8">
        <f t="shared" si="9"/>
        <v>-1.10774484266825E-2</v>
      </c>
      <c r="G213" s="8">
        <f t="shared" si="10"/>
        <v>-0.86625664143341652</v>
      </c>
      <c r="I213" s="10" t="s">
        <v>425</v>
      </c>
      <c r="J213" s="11">
        <v>-1.10774484266825E-2</v>
      </c>
      <c r="L213" s="12" t="str">
        <f>_xlfn.XLOOKUP(I213,Sheet!$B$2:$B$900,Sheet!$A$2:$A$900)</f>
        <v>IVZ</v>
      </c>
      <c r="M213" s="9">
        <f t="shared" si="11"/>
        <v>-1.10774484266825E-2</v>
      </c>
      <c r="P213" s="15"/>
      <c r="R213" s="10" t="s">
        <v>424</v>
      </c>
      <c r="S213" s="11">
        <v>-0.86625664143341652</v>
      </c>
      <c r="V213" s="16"/>
    </row>
    <row r="214" spans="1:22">
      <c r="A214" s="1" t="s">
        <v>426</v>
      </c>
      <c r="B214">
        <v>0.26888983138955869</v>
      </c>
      <c r="C214">
        <v>0.28093133150299687</v>
      </c>
      <c r="D214">
        <v>1.0894562087613131</v>
      </c>
      <c r="E214">
        <v>1.204150011343819E-2</v>
      </c>
      <c r="F214" s="8">
        <f t="shared" si="9"/>
        <v>-9.6489816035392004E-3</v>
      </c>
      <c r="G214" s="8">
        <f t="shared" si="10"/>
        <v>0.12271453159718761</v>
      </c>
      <c r="I214" s="10" t="s">
        <v>427</v>
      </c>
      <c r="J214" s="11">
        <v>-9.6489816035392004E-3</v>
      </c>
      <c r="L214" s="12" t="str">
        <f>_xlfn.XLOOKUP(I214,Sheet!$B$2:$B$900,Sheet!$A$2:$A$900)</f>
        <v>J</v>
      </c>
      <c r="M214" s="9">
        <f t="shared" si="11"/>
        <v>-9.6489816035392004E-3</v>
      </c>
      <c r="P214" s="15"/>
      <c r="R214" s="10" t="s">
        <v>426</v>
      </c>
      <c r="S214" s="11">
        <v>0.12271453159718761</v>
      </c>
      <c r="V214" s="16"/>
    </row>
    <row r="215" spans="1:22">
      <c r="A215" s="1" t="s">
        <v>428</v>
      </c>
      <c r="B215">
        <v>0.2422673978188401</v>
      </c>
      <c r="C215">
        <v>0.44381410753172701</v>
      </c>
      <c r="D215">
        <v>0.98145149820013833</v>
      </c>
      <c r="E215">
        <v>0.20154670971288691</v>
      </c>
      <c r="F215" s="8">
        <f t="shared" si="9"/>
        <v>-1.0030005297567901E-2</v>
      </c>
      <c r="G215" s="8">
        <f t="shared" si="10"/>
        <v>2.9317766828946702E-2</v>
      </c>
      <c r="I215" s="10" t="s">
        <v>429</v>
      </c>
      <c r="J215" s="11">
        <v>-1.0030005297567901E-2</v>
      </c>
      <c r="L215" s="12" t="str">
        <f>_xlfn.XLOOKUP(I215,Sheet!$B$2:$B$900,Sheet!$A$2:$A$900)</f>
        <v>JBHT</v>
      </c>
      <c r="M215" s="9">
        <f t="shared" si="11"/>
        <v>-1.0030005297567901E-2</v>
      </c>
      <c r="P215" s="15"/>
      <c r="R215" s="10" t="s">
        <v>428</v>
      </c>
      <c r="S215" s="11">
        <v>2.9317766828946702E-2</v>
      </c>
      <c r="V215" s="16"/>
    </row>
    <row r="216" spans="1:22">
      <c r="A216" s="1" t="s">
        <v>430</v>
      </c>
      <c r="B216">
        <v>0.38130531515758048</v>
      </c>
      <c r="C216">
        <v>0.55310465568129197</v>
      </c>
      <c r="D216">
        <v>1.5455152596631709</v>
      </c>
      <c r="E216">
        <v>0.17179934052371151</v>
      </c>
      <c r="F216" s="8">
        <f t="shared" si="9"/>
        <v>-9.7058384406144005E-3</v>
      </c>
      <c r="G216" s="8">
        <f t="shared" si="10"/>
        <v>9.9748965236801296E-2</v>
      </c>
      <c r="I216" s="10" t="s">
        <v>431</v>
      </c>
      <c r="J216" s="11">
        <v>-9.7058384406144005E-3</v>
      </c>
      <c r="L216" s="12" t="str">
        <f>_xlfn.XLOOKUP(I216,Sheet!$B$2:$B$900,Sheet!$A$2:$A$900)</f>
        <v>JBL</v>
      </c>
      <c r="M216" s="9">
        <f t="shared" si="11"/>
        <v>-9.7058384406144005E-3</v>
      </c>
      <c r="P216" s="15"/>
      <c r="R216" s="10" t="s">
        <v>430</v>
      </c>
      <c r="S216" s="11">
        <v>9.9748965236801296E-2</v>
      </c>
      <c r="V216" s="16"/>
    </row>
    <row r="217" spans="1:22">
      <c r="A217" s="1" t="s">
        <v>432</v>
      </c>
      <c r="B217">
        <v>0.24171107239458511</v>
      </c>
      <c r="C217">
        <v>0.59746916458776378</v>
      </c>
      <c r="D217">
        <v>0.9791945382469891</v>
      </c>
      <c r="E217">
        <v>0.35575809219317872</v>
      </c>
      <c r="F217" s="8">
        <f t="shared" si="9"/>
        <v>-9.9419251222200994E-3</v>
      </c>
      <c r="G217" s="8">
        <f t="shared" si="10"/>
        <v>6.2544654476372599E-2</v>
      </c>
      <c r="I217" s="10" t="s">
        <v>433</v>
      </c>
      <c r="J217" s="11">
        <v>-9.9419251222200994E-3</v>
      </c>
      <c r="L217" s="12" t="str">
        <f>_xlfn.XLOOKUP(I217,Sheet!$B$2:$B$900,Sheet!$A$2:$A$900)</f>
        <v>JCI</v>
      </c>
      <c r="M217" s="9">
        <f t="shared" si="11"/>
        <v>-9.9419251222200994E-3</v>
      </c>
      <c r="P217" s="15"/>
      <c r="R217" s="10" t="s">
        <v>432</v>
      </c>
      <c r="S217" s="11">
        <v>6.2544654476372599E-2</v>
      </c>
      <c r="V217" s="16"/>
    </row>
    <row r="218" spans="1:22">
      <c r="A218" s="1" t="s">
        <v>434</v>
      </c>
      <c r="B218">
        <v>0.16530394687463079</v>
      </c>
      <c r="C218">
        <v>6.6837513567071016E-2</v>
      </c>
      <c r="D218">
        <v>0.66921801207131337</v>
      </c>
      <c r="E218">
        <v>-9.8466433307559775E-2</v>
      </c>
      <c r="F218" s="8">
        <f t="shared" si="9"/>
        <v>-9.7844452760684E-3</v>
      </c>
      <c r="G218" s="8">
        <f t="shared" si="10"/>
        <v>9.1919480463915695E-2</v>
      </c>
      <c r="I218" s="10" t="s">
        <v>435</v>
      </c>
      <c r="J218" s="11">
        <v>-9.7844452760684E-3</v>
      </c>
      <c r="L218" s="12" t="str">
        <f>_xlfn.XLOOKUP(I218,Sheet!$B$2:$B$900,Sheet!$A$2:$A$900)</f>
        <v>JKHY</v>
      </c>
      <c r="M218" s="9">
        <f t="shared" si="11"/>
        <v>-9.7844452760684E-3</v>
      </c>
      <c r="P218" s="15"/>
      <c r="R218" s="10" t="s">
        <v>434</v>
      </c>
      <c r="S218" s="11">
        <v>9.1919480463915695E-2</v>
      </c>
      <c r="V218" s="16"/>
    </row>
    <row r="219" spans="1:22">
      <c r="A219" s="1" t="s">
        <v>436</v>
      </c>
      <c r="B219">
        <v>9.7216593834416179E-2</v>
      </c>
      <c r="C219">
        <v>0.11880469999869279</v>
      </c>
      <c r="D219">
        <v>0.39299402081030588</v>
      </c>
      <c r="E219">
        <v>2.158810616427663E-2</v>
      </c>
      <c r="F219" s="8">
        <f t="shared" si="9"/>
        <v>-9.9913705515417995E-3</v>
      </c>
      <c r="G219" s="8">
        <f t="shared" si="10"/>
        <v>6.0354882722522298E-2</v>
      </c>
      <c r="I219" s="10" t="s">
        <v>437</v>
      </c>
      <c r="J219" s="11">
        <v>-9.9913705515417995E-3</v>
      </c>
      <c r="L219" s="12" t="str">
        <f>_xlfn.XLOOKUP(I219,Sheet!$B$2:$B$900,Sheet!$A$2:$A$900)</f>
        <v>JNJ</v>
      </c>
      <c r="M219" s="9">
        <f t="shared" si="11"/>
        <v>-9.9913705515417995E-3</v>
      </c>
      <c r="P219" s="15"/>
      <c r="R219" s="10" t="s">
        <v>436</v>
      </c>
      <c r="S219" s="11">
        <v>6.0354882722522298E-2</v>
      </c>
      <c r="V219" s="16"/>
    </row>
    <row r="220" spans="1:22">
      <c r="A220" s="1" t="s">
        <v>438</v>
      </c>
      <c r="B220">
        <v>0.20291126246183239</v>
      </c>
      <c r="C220">
        <v>0.52347863072427525</v>
      </c>
      <c r="D220">
        <v>0.82178735642478828</v>
      </c>
      <c r="E220">
        <v>0.32056736826244292</v>
      </c>
      <c r="F220" s="8">
        <f t="shared" si="9"/>
        <v>-1.04852252423508E-2</v>
      </c>
      <c r="G220" s="8">
        <f t="shared" si="10"/>
        <v>-5.7417695573937097E-2</v>
      </c>
      <c r="I220" s="10" t="s">
        <v>439</v>
      </c>
      <c r="J220" s="11">
        <v>-1.04852252423508E-2</v>
      </c>
      <c r="L220" s="12" t="str">
        <f>_xlfn.XLOOKUP(I220,Sheet!$B$2:$B$900,Sheet!$A$2:$A$900)</f>
        <v>JNPR</v>
      </c>
      <c r="M220" s="9">
        <f t="shared" si="11"/>
        <v>-1.04852252423508E-2</v>
      </c>
      <c r="P220" s="15"/>
      <c r="R220" s="10" t="s">
        <v>438</v>
      </c>
      <c r="S220" s="11">
        <v>-5.7417695573937097E-2</v>
      </c>
      <c r="V220" s="16"/>
    </row>
    <row r="221" spans="1:22">
      <c r="A221" s="1" t="s">
        <v>440</v>
      </c>
      <c r="B221">
        <v>0.20519455038487561</v>
      </c>
      <c r="C221">
        <v>0.26769147306615898</v>
      </c>
      <c r="D221">
        <v>0.83105044090581581</v>
      </c>
      <c r="E221">
        <v>6.2496922681283429E-2</v>
      </c>
      <c r="F221" s="8">
        <f t="shared" si="9"/>
        <v>-1.00786649214219E-2</v>
      </c>
      <c r="G221" s="8">
        <f t="shared" si="10"/>
        <v>1.65435909738741E-2</v>
      </c>
      <c r="I221" s="10" t="s">
        <v>441</v>
      </c>
      <c r="J221" s="11">
        <v>-1.00786649214219E-2</v>
      </c>
      <c r="L221" s="12" t="str">
        <f>_xlfn.XLOOKUP(I221,Sheet!$B$2:$B$900,Sheet!$A$2:$A$900)</f>
        <v>JPM</v>
      </c>
      <c r="M221" s="9">
        <f t="shared" si="11"/>
        <v>-1.00786649214219E-2</v>
      </c>
      <c r="P221" s="15"/>
      <c r="R221" s="10" t="s">
        <v>440</v>
      </c>
      <c r="S221" s="11">
        <v>1.65435909738741E-2</v>
      </c>
      <c r="V221" s="16"/>
    </row>
    <row r="222" spans="1:22">
      <c r="A222" s="1" t="s">
        <v>442</v>
      </c>
      <c r="B222">
        <v>1.3855987821661571E-2</v>
      </c>
      <c r="C222">
        <v>9.2161030863616711E-2</v>
      </c>
      <c r="D222">
        <v>5.4807877883301701E-2</v>
      </c>
      <c r="E222">
        <v>7.8305043041955139E-2</v>
      </c>
      <c r="F222" s="8">
        <f t="shared" si="9"/>
        <v>-1.00802344737568E-2</v>
      </c>
      <c r="G222" s="8">
        <f t="shared" si="10"/>
        <v>3.3055649080540997E-2</v>
      </c>
      <c r="I222" s="10" t="s">
        <v>443</v>
      </c>
      <c r="J222" s="11">
        <v>-1.00802344737568E-2</v>
      </c>
      <c r="L222" s="12" t="str">
        <f>_xlfn.XLOOKUP(I222,Sheet!$B$2:$B$900,Sheet!$A$2:$A$900)</f>
        <v>K</v>
      </c>
      <c r="M222" s="9">
        <f t="shared" si="11"/>
        <v>-1.00802344737568E-2</v>
      </c>
      <c r="P222" s="15"/>
      <c r="R222" s="10" t="s">
        <v>442</v>
      </c>
      <c r="S222" s="11">
        <v>3.3055649080540997E-2</v>
      </c>
      <c r="V222" s="16"/>
    </row>
    <row r="223" spans="1:22">
      <c r="A223" s="1" t="s">
        <v>444</v>
      </c>
      <c r="B223">
        <v>0.1232331892975861</v>
      </c>
      <c r="C223">
        <v>0.17658357099680691</v>
      </c>
      <c r="D223">
        <v>0.49854090311626498</v>
      </c>
      <c r="E223">
        <v>5.3350381699220788E-2</v>
      </c>
      <c r="F223" s="8">
        <f t="shared" si="9"/>
        <v>-9.0572815199656993E-3</v>
      </c>
      <c r="G223" s="8">
        <f t="shared" si="10"/>
        <v>0.11841983883552019</v>
      </c>
      <c r="I223" s="10" t="s">
        <v>445</v>
      </c>
      <c r="J223" s="11">
        <v>-9.0572815199656993E-3</v>
      </c>
      <c r="L223" s="12" t="str">
        <f>_xlfn.XLOOKUP(I223,Sheet!$B$2:$B$900,Sheet!$A$2:$A$900)</f>
        <v>KDP</v>
      </c>
      <c r="M223" s="9">
        <f t="shared" si="11"/>
        <v>-9.0572815199656993E-3</v>
      </c>
      <c r="P223" s="15"/>
      <c r="R223" s="10" t="s">
        <v>444</v>
      </c>
      <c r="S223" s="11">
        <v>0.11841983883552019</v>
      </c>
      <c r="V223" s="16"/>
    </row>
    <row r="224" spans="1:22">
      <c r="A224" s="1" t="s">
        <v>446</v>
      </c>
      <c r="B224">
        <v>0.29901580552790852</v>
      </c>
      <c r="C224">
        <v>0.42524004548483069</v>
      </c>
      <c r="D224">
        <v>1.2116744540822311</v>
      </c>
      <c r="E224">
        <v>0.12622423995692231</v>
      </c>
      <c r="F224" s="8">
        <f t="shared" si="9"/>
        <v>-1.04456268505788E-2</v>
      </c>
      <c r="G224" s="8">
        <f t="shared" si="10"/>
        <v>-0.16613086843048649</v>
      </c>
      <c r="I224" s="10" t="s">
        <v>447</v>
      </c>
      <c r="J224" s="11">
        <v>-1.04456268505788E-2</v>
      </c>
      <c r="L224" s="12" t="str">
        <f>_xlfn.XLOOKUP(I224,Sheet!$B$2:$B$900,Sheet!$A$2:$A$900)</f>
        <v>KEY</v>
      </c>
      <c r="M224" s="9">
        <f t="shared" si="11"/>
        <v>-1.04456268505788E-2</v>
      </c>
      <c r="P224" s="15"/>
      <c r="R224" s="10" t="s">
        <v>446</v>
      </c>
      <c r="S224" s="11">
        <v>-0.16613086843048649</v>
      </c>
      <c r="V224" s="16"/>
    </row>
    <row r="225" spans="1:22">
      <c r="A225" s="1" t="s">
        <v>448</v>
      </c>
      <c r="B225">
        <v>0.27353688764961792</v>
      </c>
      <c r="C225">
        <v>0.57203312451965471</v>
      </c>
      <c r="D225">
        <v>1.108308879197919</v>
      </c>
      <c r="E225">
        <v>0.29849623687003679</v>
      </c>
      <c r="F225" s="8">
        <f t="shared" si="9"/>
        <v>-1.01725958665195E-2</v>
      </c>
      <c r="G225" s="8">
        <f t="shared" si="10"/>
        <v>-7.8029804878719999E-3</v>
      </c>
      <c r="I225" s="10" t="s">
        <v>449</v>
      </c>
      <c r="J225" s="11">
        <v>-1.01725958665195E-2</v>
      </c>
      <c r="L225" s="12" t="str">
        <f>_xlfn.XLOOKUP(I225,Sheet!$B$2:$B$900,Sheet!$A$2:$A$900)</f>
        <v>KIM</v>
      </c>
      <c r="M225" s="9">
        <f t="shared" si="11"/>
        <v>-1.01725958665195E-2</v>
      </c>
      <c r="P225" s="15"/>
      <c r="R225" s="10" t="s">
        <v>448</v>
      </c>
      <c r="S225" s="11">
        <v>-7.8029804878719999E-3</v>
      </c>
      <c r="V225" s="16"/>
    </row>
    <row r="226" spans="1:22">
      <c r="A226" s="1" t="s">
        <v>450</v>
      </c>
      <c r="B226">
        <v>0.4825949566733253</v>
      </c>
      <c r="C226">
        <v>0.60262730800593756</v>
      </c>
      <c r="D226">
        <v>1.9564378143459851</v>
      </c>
      <c r="E226">
        <v>0.12003235133261229</v>
      </c>
      <c r="F226" s="8">
        <f t="shared" si="9"/>
        <v>-9.1463783108882007E-3</v>
      </c>
      <c r="G226" s="8">
        <f t="shared" si="10"/>
        <v>0.18546571266717191</v>
      </c>
      <c r="I226" s="10" t="s">
        <v>451</v>
      </c>
      <c r="J226" s="11">
        <v>-9.1463783108882007E-3</v>
      </c>
      <c r="L226" s="12" t="str">
        <f>_xlfn.XLOOKUP(I226,Sheet!$B$2:$B$900,Sheet!$A$2:$A$900)</f>
        <v>KLAC</v>
      </c>
      <c r="M226" s="9">
        <f t="shared" si="11"/>
        <v>-9.1463783108882007E-3</v>
      </c>
      <c r="P226" s="15"/>
      <c r="R226" s="10" t="s">
        <v>450</v>
      </c>
      <c r="S226" s="11">
        <v>0.18546571266717191</v>
      </c>
      <c r="V226" s="16"/>
    </row>
    <row r="227" spans="1:22">
      <c r="A227" s="1" t="s">
        <v>452</v>
      </c>
      <c r="B227">
        <v>1.504254980867129E-2</v>
      </c>
      <c r="C227">
        <v>0.1064929561902124</v>
      </c>
      <c r="D227">
        <v>5.9621648331050367E-2</v>
      </c>
      <c r="E227">
        <v>9.1450406381541088E-2</v>
      </c>
      <c r="F227" s="8">
        <f t="shared" si="9"/>
        <v>-9.8755186996785996E-3</v>
      </c>
      <c r="G227" s="8">
        <f t="shared" si="10"/>
        <v>0.11045521452011341</v>
      </c>
      <c r="I227" s="10" t="s">
        <v>453</v>
      </c>
      <c r="J227" s="11">
        <v>-9.8755186996785996E-3</v>
      </c>
      <c r="L227" s="12" t="str">
        <f>_xlfn.XLOOKUP(I227,Sheet!$B$2:$B$900,Sheet!$A$2:$A$900)</f>
        <v>KMB</v>
      </c>
      <c r="M227" s="9">
        <f t="shared" si="11"/>
        <v>-9.8755186996785996E-3</v>
      </c>
      <c r="P227" s="15"/>
      <c r="R227" s="10" t="s">
        <v>452</v>
      </c>
      <c r="S227" s="11">
        <v>0.11045521452011341</v>
      </c>
      <c r="V227" s="16"/>
    </row>
    <row r="228" spans="1:22">
      <c r="A228" s="1" t="s">
        <v>454</v>
      </c>
      <c r="B228">
        <v>0.30568249459725799</v>
      </c>
      <c r="C228">
        <v>0.38373482229514</v>
      </c>
      <c r="D228">
        <v>1.238720584986222</v>
      </c>
      <c r="E228">
        <v>7.8052327697881951E-2</v>
      </c>
      <c r="F228" s="8">
        <f t="shared" si="9"/>
        <v>-9.7521354553666006E-3</v>
      </c>
      <c r="G228" s="8">
        <f t="shared" si="10"/>
        <v>0.1084858537967917</v>
      </c>
      <c r="I228" s="10" t="s">
        <v>455</v>
      </c>
      <c r="J228" s="11">
        <v>-9.7521354553666006E-3</v>
      </c>
      <c r="L228" s="12" t="str">
        <f>_xlfn.XLOOKUP(I228,Sheet!$B$2:$B$900,Sheet!$A$2:$A$900)</f>
        <v>KMX</v>
      </c>
      <c r="M228" s="9">
        <f t="shared" si="11"/>
        <v>-9.7521354553666006E-3</v>
      </c>
      <c r="P228" s="15"/>
      <c r="R228" s="10" t="s">
        <v>454</v>
      </c>
      <c r="S228" s="11">
        <v>0.1084858537967917</v>
      </c>
      <c r="V228" s="16"/>
    </row>
    <row r="229" spans="1:22">
      <c r="A229" s="1" t="s">
        <v>456</v>
      </c>
      <c r="B229">
        <v>0.1355262862632664</v>
      </c>
      <c r="C229">
        <v>0.11931516672724241</v>
      </c>
      <c r="D229">
        <v>0.54841284198886608</v>
      </c>
      <c r="E229">
        <v>-1.6211119536023999E-2</v>
      </c>
      <c r="F229" s="8">
        <f t="shared" si="9"/>
        <v>-9.8985174454136998E-3</v>
      </c>
      <c r="G229" s="8">
        <f t="shared" si="10"/>
        <v>6.9295890591543799E-2</v>
      </c>
      <c r="I229" s="10" t="s">
        <v>457</v>
      </c>
      <c r="J229" s="11">
        <v>-9.8985174454136998E-3</v>
      </c>
      <c r="L229" s="12" t="str">
        <f>_xlfn.XLOOKUP(I229,Sheet!$B$2:$B$900,Sheet!$A$2:$A$900)</f>
        <v>KO</v>
      </c>
      <c r="M229" s="9">
        <f t="shared" si="11"/>
        <v>-9.8985174454136998E-3</v>
      </c>
      <c r="P229" s="15"/>
      <c r="R229" s="10" t="s">
        <v>456</v>
      </c>
      <c r="S229" s="11">
        <v>6.9295890591543799E-2</v>
      </c>
      <c r="V229" s="16"/>
    </row>
    <row r="230" spans="1:22">
      <c r="A230" s="1" t="s">
        <v>458</v>
      </c>
      <c r="B230">
        <v>3.1501872280755391E-2</v>
      </c>
      <c r="C230">
        <v>0.42480195999745651</v>
      </c>
      <c r="D230">
        <v>0.1263955724694403</v>
      </c>
      <c r="E230">
        <v>0.39330008771670111</v>
      </c>
      <c r="F230" s="8">
        <f t="shared" si="9"/>
        <v>-9.7505697521881006E-3</v>
      </c>
      <c r="G230" s="8">
        <f t="shared" si="10"/>
        <v>8.3047707655096101E-2</v>
      </c>
      <c r="I230" s="10" t="s">
        <v>459</v>
      </c>
      <c r="J230" s="11">
        <v>-9.7505697521881006E-3</v>
      </c>
      <c r="L230" s="12" t="str">
        <f>_xlfn.XLOOKUP(I230,Sheet!$B$2:$B$900,Sheet!$A$2:$A$900)</f>
        <v>KR</v>
      </c>
      <c r="M230" s="9">
        <f t="shared" si="11"/>
        <v>-9.7505697521881006E-3</v>
      </c>
      <c r="P230" s="15"/>
      <c r="R230" s="10" t="s">
        <v>458</v>
      </c>
      <c r="S230" s="11">
        <v>8.3047707655096101E-2</v>
      </c>
      <c r="V230" s="16"/>
    </row>
    <row r="231" spans="1:22">
      <c r="A231" s="1" t="s">
        <v>460</v>
      </c>
      <c r="B231">
        <v>0.23230940885535961</v>
      </c>
      <c r="C231">
        <v>0.27719056582896268</v>
      </c>
      <c r="D231">
        <v>0.94105287299875839</v>
      </c>
      <c r="E231">
        <v>4.4881156973603183E-2</v>
      </c>
      <c r="F231" s="8">
        <f t="shared" si="9"/>
        <v>-1.0517033729197E-2</v>
      </c>
      <c r="G231" s="8">
        <f t="shared" si="10"/>
        <v>-0.124633925208522</v>
      </c>
      <c r="I231" s="10" t="s">
        <v>461</v>
      </c>
      <c r="J231" s="11">
        <v>-1.0517033729197E-2</v>
      </c>
      <c r="L231" s="12" t="str">
        <f>_xlfn.XLOOKUP(I231,Sheet!$B$2:$B$900,Sheet!$A$2:$A$900)</f>
        <v>L</v>
      </c>
      <c r="M231" s="9">
        <f t="shared" si="11"/>
        <v>-1.0517033729197E-2</v>
      </c>
      <c r="P231" s="15"/>
      <c r="R231" s="10" t="s">
        <v>460</v>
      </c>
      <c r="S231" s="11">
        <v>-0.124633925208522</v>
      </c>
      <c r="V231" s="16"/>
    </row>
    <row r="232" spans="1:22">
      <c r="A232" s="1" t="s">
        <v>462</v>
      </c>
      <c r="B232">
        <v>0.14554622091805411</v>
      </c>
      <c r="C232">
        <v>-0.1199722810026588</v>
      </c>
      <c r="D232">
        <v>0.58906277503715498</v>
      </c>
      <c r="E232">
        <v>-0.26551850192071291</v>
      </c>
      <c r="F232" s="8">
        <f t="shared" si="9"/>
        <v>-9.6031822558174003E-3</v>
      </c>
      <c r="G232" s="8">
        <f t="shared" si="10"/>
        <v>0.14198037200458971</v>
      </c>
      <c r="I232" s="10" t="s">
        <v>463</v>
      </c>
      <c r="J232" s="11">
        <v>-9.6031822558174003E-3</v>
      </c>
      <c r="L232" s="12" t="str">
        <f>_xlfn.XLOOKUP(I232,Sheet!$B$2:$B$900,Sheet!$A$2:$A$900)</f>
        <v>LDOS</v>
      </c>
      <c r="M232" s="9">
        <f t="shared" si="11"/>
        <v>-9.6031822558174003E-3</v>
      </c>
      <c r="P232" s="15"/>
      <c r="R232" s="10" t="s">
        <v>462</v>
      </c>
      <c r="S232" s="11">
        <v>0.14198037200458971</v>
      </c>
      <c r="V232" s="16"/>
    </row>
    <row r="233" spans="1:22">
      <c r="A233" s="1" t="s">
        <v>464</v>
      </c>
      <c r="B233">
        <v>0.32668485084335408</v>
      </c>
      <c r="C233">
        <v>0.49446622832028519</v>
      </c>
      <c r="D233">
        <v>1.32392517011315</v>
      </c>
      <c r="E233">
        <v>0.16778137747693109</v>
      </c>
      <c r="F233" s="8">
        <f t="shared" si="9"/>
        <v>-9.9632193276024007E-3</v>
      </c>
      <c r="G233" s="8">
        <f t="shared" si="10"/>
        <v>9.4707662120026306E-2</v>
      </c>
      <c r="I233" s="10" t="s">
        <v>465</v>
      </c>
      <c r="J233" s="11">
        <v>-9.9632193276024007E-3</v>
      </c>
      <c r="L233" s="12" t="str">
        <f>_xlfn.XLOOKUP(I233,Sheet!$B$2:$B$900,Sheet!$A$2:$A$900)</f>
        <v>LEN</v>
      </c>
      <c r="M233" s="9">
        <f t="shared" si="11"/>
        <v>-9.9632193276024007E-3</v>
      </c>
      <c r="P233" s="15"/>
      <c r="R233" s="10" t="s">
        <v>464</v>
      </c>
      <c r="S233" s="11">
        <v>9.4707662120026306E-2</v>
      </c>
      <c r="V233" s="16"/>
    </row>
    <row r="234" spans="1:22">
      <c r="A234" s="1" t="s">
        <v>466</v>
      </c>
      <c r="B234">
        <v>0.1208353418176083</v>
      </c>
      <c r="C234">
        <v>0.45903263419414958</v>
      </c>
      <c r="D234">
        <v>0.48881306128103591</v>
      </c>
      <c r="E234">
        <v>0.33819729237654128</v>
      </c>
      <c r="F234" s="8">
        <f t="shared" si="9"/>
        <v>-1.00260836357455E-2</v>
      </c>
      <c r="G234" s="8">
        <f t="shared" si="10"/>
        <v>3.1820455052934002E-2</v>
      </c>
      <c r="I234" s="10" t="s">
        <v>467</v>
      </c>
      <c r="J234" s="11">
        <v>-1.00260836357455E-2</v>
      </c>
      <c r="L234" s="12" t="str">
        <f>_xlfn.XLOOKUP(I234,Sheet!$B$2:$B$900,Sheet!$A$2:$A$900)</f>
        <v>LH</v>
      </c>
      <c r="M234" s="9">
        <f t="shared" si="11"/>
        <v>-1.00260836357455E-2</v>
      </c>
      <c r="P234" s="15"/>
      <c r="R234" s="10" t="s">
        <v>466</v>
      </c>
      <c r="S234" s="11">
        <v>3.1820455052934002E-2</v>
      </c>
      <c r="V234" s="16"/>
    </row>
    <row r="235" spans="1:22">
      <c r="A235" s="1" t="s">
        <v>468</v>
      </c>
      <c r="B235">
        <v>0.15647157183415231</v>
      </c>
      <c r="C235">
        <v>0.16022933853755439</v>
      </c>
      <c r="D235">
        <v>0.63338589675095291</v>
      </c>
      <c r="E235">
        <v>3.757766703402055E-3</v>
      </c>
      <c r="F235" s="8">
        <f t="shared" si="9"/>
        <v>-9.8072380863948004E-3</v>
      </c>
      <c r="G235" s="8">
        <f t="shared" si="10"/>
        <v>8.2375120229993395E-2</v>
      </c>
      <c r="I235" s="10" t="s">
        <v>469</v>
      </c>
      <c r="J235" s="11">
        <v>-9.8072380863948004E-3</v>
      </c>
      <c r="L235" s="12" t="str">
        <f>_xlfn.XLOOKUP(I235,Sheet!$B$2:$B$900,Sheet!$A$2:$A$900)</f>
        <v>LHX</v>
      </c>
      <c r="M235" s="9">
        <f t="shared" si="11"/>
        <v>-9.8072380863948004E-3</v>
      </c>
      <c r="P235" s="15"/>
      <c r="R235" s="10" t="s">
        <v>468</v>
      </c>
      <c r="S235" s="11">
        <v>8.2375120229993395E-2</v>
      </c>
      <c r="V235" s="16"/>
    </row>
    <row r="236" spans="1:22">
      <c r="A236" s="1" t="s">
        <v>470</v>
      </c>
      <c r="B236">
        <v>0.2386509187097145</v>
      </c>
      <c r="C236">
        <v>0.30631109790561889</v>
      </c>
      <c r="D236">
        <v>0.96677978239346407</v>
      </c>
      <c r="E236">
        <v>6.7660179195904419E-2</v>
      </c>
      <c r="F236" s="8">
        <f t="shared" si="9"/>
        <v>-9.5941689409051994E-3</v>
      </c>
      <c r="G236" s="8">
        <f t="shared" si="10"/>
        <v>0.12790044225945721</v>
      </c>
      <c r="I236" s="10" t="s">
        <v>471</v>
      </c>
      <c r="J236" s="11">
        <v>-9.5941689409051994E-3</v>
      </c>
      <c r="L236" s="12" t="str">
        <f>_xlfn.XLOOKUP(I236,Sheet!$B$2:$B$900,Sheet!$A$2:$A$900)</f>
        <v>LIN</v>
      </c>
      <c r="M236" s="9">
        <f t="shared" si="11"/>
        <v>-9.5941689409051994E-3</v>
      </c>
      <c r="P236" s="15"/>
      <c r="R236" s="10" t="s">
        <v>470</v>
      </c>
      <c r="S236" s="11">
        <v>0.12790044225945721</v>
      </c>
      <c r="V236" s="16"/>
    </row>
    <row r="237" spans="1:22">
      <c r="A237" s="1" t="s">
        <v>472</v>
      </c>
      <c r="B237">
        <v>0.28653359236093262</v>
      </c>
      <c r="C237">
        <v>0.57051427936492283</v>
      </c>
      <c r="D237">
        <v>1.161035288557374</v>
      </c>
      <c r="E237">
        <v>0.28398068700399032</v>
      </c>
      <c r="F237" s="8">
        <f t="shared" si="9"/>
        <v>-1.04859036151995E-2</v>
      </c>
      <c r="G237" s="8">
        <f t="shared" si="10"/>
        <v>-6.5921172855944996E-2</v>
      </c>
      <c r="I237" s="10" t="s">
        <v>473</v>
      </c>
      <c r="J237" s="11">
        <v>-1.04859036151995E-2</v>
      </c>
      <c r="L237" s="12" t="str">
        <f>_xlfn.XLOOKUP(I237,Sheet!$B$2:$B$900,Sheet!$A$2:$A$900)</f>
        <v>LKQ</v>
      </c>
      <c r="M237" s="9">
        <f t="shared" si="11"/>
        <v>-1.04859036151995E-2</v>
      </c>
      <c r="P237" s="15"/>
      <c r="R237" s="10" t="s">
        <v>472</v>
      </c>
      <c r="S237" s="11">
        <v>-6.5921172855944996E-2</v>
      </c>
      <c r="V237" s="16"/>
    </row>
    <row r="238" spans="1:22">
      <c r="A238" s="1" t="s">
        <v>474</v>
      </c>
      <c r="B238">
        <v>0.13899241723957009</v>
      </c>
      <c r="C238">
        <v>0.55682158852572528</v>
      </c>
      <c r="D238">
        <v>0.56247460955299111</v>
      </c>
      <c r="E238">
        <v>0.41782917128615521</v>
      </c>
      <c r="F238" s="8">
        <f t="shared" si="9"/>
        <v>-9.2191592259826E-3</v>
      </c>
      <c r="G238" s="8">
        <f t="shared" si="10"/>
        <v>0.1543487038693846</v>
      </c>
      <c r="I238" s="10" t="s">
        <v>475</v>
      </c>
      <c r="J238" s="11">
        <v>-9.2191592259826E-3</v>
      </c>
      <c r="L238" s="12" t="str">
        <f>_xlfn.XLOOKUP(I238,Sheet!$B$2:$B$900,Sheet!$A$2:$A$900)</f>
        <v>LLY</v>
      </c>
      <c r="M238" s="9">
        <f t="shared" si="11"/>
        <v>-9.2191592259826E-3</v>
      </c>
      <c r="P238" s="15"/>
      <c r="R238" s="10" t="s">
        <v>474</v>
      </c>
      <c r="S238" s="11">
        <v>0.1543487038693846</v>
      </c>
      <c r="V238" s="16"/>
    </row>
    <row r="239" spans="1:22">
      <c r="A239" s="1" t="s">
        <v>476</v>
      </c>
      <c r="B239">
        <v>0.10525047473983611</v>
      </c>
      <c r="C239">
        <v>5.1114574669095643E-2</v>
      </c>
      <c r="D239">
        <v>0.42558672048097751</v>
      </c>
      <c r="E239">
        <v>-5.4135900070740497E-2</v>
      </c>
      <c r="F239" s="8">
        <f t="shared" si="9"/>
        <v>-1.00483976098956E-2</v>
      </c>
      <c r="G239" s="8">
        <f t="shared" si="10"/>
        <v>7.6033289589283695E-2</v>
      </c>
      <c r="I239" s="10" t="s">
        <v>477</v>
      </c>
      <c r="J239" s="11">
        <v>-1.00483976098956E-2</v>
      </c>
      <c r="L239" s="12" t="str">
        <f>_xlfn.XLOOKUP(I239,Sheet!$B$2:$B$900,Sheet!$A$2:$A$900)</f>
        <v>LMT</v>
      </c>
      <c r="M239" s="9">
        <f t="shared" si="11"/>
        <v>-1.00483976098956E-2</v>
      </c>
      <c r="P239" s="15"/>
      <c r="R239" s="10" t="s">
        <v>476</v>
      </c>
      <c r="S239" s="11">
        <v>7.6033289589283695E-2</v>
      </c>
      <c r="V239" s="16"/>
    </row>
    <row r="240" spans="1:22">
      <c r="A240" s="1" t="s">
        <v>478</v>
      </c>
      <c r="B240">
        <v>7.8277625552825678E-2</v>
      </c>
      <c r="C240">
        <v>0.22392519929844781</v>
      </c>
      <c r="D240">
        <v>0.31616040670260642</v>
      </c>
      <c r="E240">
        <v>0.14564757374562209</v>
      </c>
      <c r="F240" s="8">
        <f t="shared" si="9"/>
        <v>-9.8408370636427992E-3</v>
      </c>
      <c r="G240" s="8">
        <f t="shared" si="10"/>
        <v>0.106145941764529</v>
      </c>
      <c r="I240" s="10" t="s">
        <v>479</v>
      </c>
      <c r="J240" s="11">
        <v>-9.8408370636427992E-3</v>
      </c>
      <c r="L240" s="12" t="str">
        <f>_xlfn.XLOOKUP(I240,Sheet!$B$2:$B$900,Sheet!$A$2:$A$900)</f>
        <v>LNT</v>
      </c>
      <c r="M240" s="9">
        <f t="shared" si="11"/>
        <v>-9.8408370636427992E-3</v>
      </c>
      <c r="P240" s="15"/>
      <c r="R240" s="10" t="s">
        <v>478</v>
      </c>
      <c r="S240" s="11">
        <v>0.106145941764529</v>
      </c>
      <c r="V240" s="16"/>
    </row>
    <row r="241" spans="1:22">
      <c r="A241" s="1" t="s">
        <v>480</v>
      </c>
      <c r="B241">
        <v>0.21592033784759729</v>
      </c>
      <c r="C241">
        <v>0.51994937671965835</v>
      </c>
      <c r="D241">
        <v>0.87456395244767871</v>
      </c>
      <c r="E241">
        <v>0.30402903887206101</v>
      </c>
      <c r="F241" s="8">
        <f t="shared" si="9"/>
        <v>-9.5387872795324007E-3</v>
      </c>
      <c r="G241" s="8">
        <f t="shared" si="10"/>
        <v>0.1393416604687833</v>
      </c>
      <c r="I241" s="10" t="s">
        <v>481</v>
      </c>
      <c r="J241" s="11">
        <v>-9.5387872795324007E-3</v>
      </c>
      <c r="L241" s="12" t="str">
        <f>_xlfn.XLOOKUP(I241,Sheet!$B$2:$B$900,Sheet!$A$2:$A$900)</f>
        <v>LOW</v>
      </c>
      <c r="M241" s="9">
        <f t="shared" si="11"/>
        <v>-9.5387872795324007E-3</v>
      </c>
      <c r="P241" s="15"/>
      <c r="R241" s="10" t="s">
        <v>480</v>
      </c>
      <c r="S241" s="11">
        <v>0.1393416604687833</v>
      </c>
      <c r="V241" s="16"/>
    </row>
    <row r="242" spans="1:22">
      <c r="A242" s="1" t="s">
        <v>482</v>
      </c>
      <c r="B242">
        <v>0.48265300282807949</v>
      </c>
      <c r="C242">
        <v>0.51761332639449531</v>
      </c>
      <c r="D242">
        <v>1.956673302139645</v>
      </c>
      <c r="E242">
        <v>3.4960323566415819E-2</v>
      </c>
      <c r="F242" s="8">
        <f t="shared" si="9"/>
        <v>-9.0941870413043992E-3</v>
      </c>
      <c r="G242" s="8">
        <f t="shared" si="10"/>
        <v>0.1828105627947163</v>
      </c>
      <c r="I242" s="10" t="s">
        <v>483</v>
      </c>
      <c r="J242" s="11">
        <v>-9.0941870413043992E-3</v>
      </c>
      <c r="L242" s="12" t="str">
        <f>_xlfn.XLOOKUP(I242,Sheet!$B$2:$B$900,Sheet!$A$2:$A$900)</f>
        <v>LRCX</v>
      </c>
      <c r="M242" s="9">
        <f t="shared" si="11"/>
        <v>-9.0941870413043992E-3</v>
      </c>
      <c r="P242" s="15"/>
      <c r="R242" s="10" t="s">
        <v>482</v>
      </c>
      <c r="S242" s="11">
        <v>0.1828105627947163</v>
      </c>
      <c r="V242" s="16"/>
    </row>
    <row r="243" spans="1:22">
      <c r="A243" s="1" t="s">
        <v>484</v>
      </c>
      <c r="B243">
        <v>0.27127641865810898</v>
      </c>
      <c r="C243">
        <v>0.16350054738704931</v>
      </c>
      <c r="D243">
        <v>1.0991383689772101</v>
      </c>
      <c r="E243">
        <v>-0.1077758712710597</v>
      </c>
      <c r="F243" s="8">
        <f t="shared" si="9"/>
        <v>-8.2776354954141994E-3</v>
      </c>
      <c r="G243" s="8">
        <f t="shared" si="10"/>
        <v>0.21447661721358399</v>
      </c>
      <c r="I243" s="10" t="s">
        <v>485</v>
      </c>
      <c r="J243" s="11">
        <v>-8.2776354954141994E-3</v>
      </c>
      <c r="L243" s="12" t="str">
        <f>_xlfn.XLOOKUP(I243,Sheet!$B$2:$B$900,Sheet!$A$2:$A$900)</f>
        <v>LULU</v>
      </c>
      <c r="M243" s="9">
        <f t="shared" si="11"/>
        <v>-8.2776354954141994E-3</v>
      </c>
      <c r="P243" s="15"/>
      <c r="R243" s="10" t="s">
        <v>484</v>
      </c>
      <c r="S243" s="11">
        <v>0.21447661721358399</v>
      </c>
      <c r="V243" s="16"/>
    </row>
    <row r="244" spans="1:22">
      <c r="A244" s="1" t="s">
        <v>486</v>
      </c>
      <c r="B244">
        <v>0.27372768891966759</v>
      </c>
      <c r="C244">
        <v>-2.934910656404344E-2</v>
      </c>
      <c r="D244">
        <v>1.109082942015718</v>
      </c>
      <c r="E244">
        <v>-0.30307679548371103</v>
      </c>
      <c r="F244" s="8">
        <f t="shared" si="9"/>
        <v>-1.06489132341512E-2</v>
      </c>
      <c r="G244" s="8">
        <f t="shared" si="10"/>
        <v>-0.19006592532709821</v>
      </c>
      <c r="I244" s="10" t="s">
        <v>487</v>
      </c>
      <c r="J244" s="11">
        <v>-1.06489132341512E-2</v>
      </c>
      <c r="L244" s="12" t="str">
        <f>_xlfn.XLOOKUP(I244,Sheet!$B$2:$B$900,Sheet!$A$2:$A$900)</f>
        <v>LUV</v>
      </c>
      <c r="M244" s="9">
        <f t="shared" si="11"/>
        <v>-1.06489132341512E-2</v>
      </c>
      <c r="P244" s="15"/>
      <c r="R244" s="10" t="s">
        <v>486</v>
      </c>
      <c r="S244" s="11">
        <v>-0.19006592532709821</v>
      </c>
      <c r="V244" s="16"/>
    </row>
    <row r="245" spans="1:22">
      <c r="A245" s="1" t="s">
        <v>488</v>
      </c>
      <c r="B245">
        <v>0.31213725027502998</v>
      </c>
      <c r="C245">
        <v>-0.37390541877529571</v>
      </c>
      <c r="D245">
        <v>1.264906922041735</v>
      </c>
      <c r="E245">
        <v>-0.68604266905032574</v>
      </c>
      <c r="F245" s="8">
        <f t="shared" si="9"/>
        <v>-1.0313052760905999E-2</v>
      </c>
      <c r="G245" s="8">
        <f t="shared" si="10"/>
        <v>-0.1055611331619742</v>
      </c>
      <c r="I245" s="10" t="s">
        <v>489</v>
      </c>
      <c r="J245" s="11">
        <v>-1.0313052760905999E-2</v>
      </c>
      <c r="L245" s="12" t="str">
        <f>_xlfn.XLOOKUP(I245,Sheet!$B$2:$B$900,Sheet!$A$2:$A$900)</f>
        <v>LVS</v>
      </c>
      <c r="M245" s="9">
        <f t="shared" si="11"/>
        <v>-1.0313052760905999E-2</v>
      </c>
      <c r="P245" s="15"/>
      <c r="R245" s="10" t="s">
        <v>488</v>
      </c>
      <c r="S245" s="11">
        <v>-0.1055611331619742</v>
      </c>
      <c r="V245" s="16"/>
    </row>
    <row r="246" spans="1:22">
      <c r="A246" s="1" t="s">
        <v>490</v>
      </c>
      <c r="B246">
        <v>0.31469706636625322</v>
      </c>
      <c r="C246">
        <v>0.56941185525608773</v>
      </c>
      <c r="D246">
        <v>1.2752918553081849</v>
      </c>
      <c r="E246">
        <v>0.25471478888983462</v>
      </c>
      <c r="F246" s="8">
        <f t="shared" si="9"/>
        <v>-9.4868607117776001E-3</v>
      </c>
      <c r="G246" s="8">
        <f t="shared" si="10"/>
        <v>6.7971417626777303E-2</v>
      </c>
      <c r="I246" s="10" t="s">
        <v>491</v>
      </c>
      <c r="J246" s="11">
        <v>-9.4868607117776001E-3</v>
      </c>
      <c r="L246" s="12" t="str">
        <f>_xlfn.XLOOKUP(I246,Sheet!$B$2:$B$900,Sheet!$A$2:$A$900)</f>
        <v>LYV</v>
      </c>
      <c r="M246" s="9">
        <f t="shared" si="11"/>
        <v>-9.4868607117776001E-3</v>
      </c>
      <c r="P246" s="15"/>
      <c r="R246" s="10" t="s">
        <v>490</v>
      </c>
      <c r="S246" s="11">
        <v>6.7971417626777303E-2</v>
      </c>
      <c r="V246" s="16"/>
    </row>
    <row r="247" spans="1:22">
      <c r="A247" s="1" t="s">
        <v>492</v>
      </c>
      <c r="B247">
        <v>0.32646760747807319</v>
      </c>
      <c r="C247">
        <v>5.195539394429427E-2</v>
      </c>
      <c r="D247">
        <v>1.323043834200482</v>
      </c>
      <c r="E247">
        <v>-0.27451221353377891</v>
      </c>
      <c r="F247" s="8">
        <f t="shared" si="9"/>
        <v>-9.2964245073278006E-3</v>
      </c>
      <c r="G247" s="8">
        <f t="shared" si="10"/>
        <v>0.1446131817846647</v>
      </c>
      <c r="I247" s="10" t="s">
        <v>493</v>
      </c>
      <c r="J247" s="11">
        <v>-9.2964245073278006E-3</v>
      </c>
      <c r="L247" s="12" t="str">
        <f>_xlfn.XLOOKUP(I247,Sheet!$B$2:$B$900,Sheet!$A$2:$A$900)</f>
        <v>MA</v>
      </c>
      <c r="M247" s="9">
        <f t="shared" si="11"/>
        <v>-9.2964245073278006E-3</v>
      </c>
      <c r="P247" s="15"/>
      <c r="R247" s="10" t="s">
        <v>492</v>
      </c>
      <c r="S247" s="11">
        <v>0.1446131817846647</v>
      </c>
      <c r="V247" s="16"/>
    </row>
    <row r="248" spans="1:22">
      <c r="A248" s="1" t="s">
        <v>494</v>
      </c>
      <c r="B248">
        <v>0.15505442798446931</v>
      </c>
      <c r="C248">
        <v>0.638410095747315</v>
      </c>
      <c r="D248">
        <v>0.62763667736039686</v>
      </c>
      <c r="E248">
        <v>0.48335566776284572</v>
      </c>
      <c r="F248" s="8">
        <f t="shared" si="9"/>
        <v>-9.8237777379568993E-3</v>
      </c>
      <c r="G248" s="8">
        <f t="shared" si="10"/>
        <v>0.1074221549415806</v>
      </c>
      <c r="I248" s="10" t="s">
        <v>495</v>
      </c>
      <c r="J248" s="11">
        <v>-9.8237777379568993E-3</v>
      </c>
      <c r="L248" s="12" t="str">
        <f>_xlfn.XLOOKUP(I248,Sheet!$B$2:$B$900,Sheet!$A$2:$A$900)</f>
        <v>MAA</v>
      </c>
      <c r="M248" s="9">
        <f t="shared" si="11"/>
        <v>-9.8237777379568993E-3</v>
      </c>
      <c r="P248" s="15"/>
      <c r="R248" s="10" t="s">
        <v>494</v>
      </c>
      <c r="S248" s="11">
        <v>0.1074221549415806</v>
      </c>
      <c r="V248" s="16"/>
    </row>
    <row r="249" spans="1:22">
      <c r="A249" s="1" t="s">
        <v>496</v>
      </c>
      <c r="B249">
        <v>0.3184260497118741</v>
      </c>
      <c r="C249">
        <v>0.27453789304986631</v>
      </c>
      <c r="D249">
        <v>1.2904199902272331</v>
      </c>
      <c r="E249">
        <v>-4.3888156662007793E-2</v>
      </c>
      <c r="F249" s="8">
        <f t="shared" si="9"/>
        <v>-1.01972848539311E-2</v>
      </c>
      <c r="G249" s="8">
        <f t="shared" si="10"/>
        <v>-9.9468697815220206E-2</v>
      </c>
      <c r="I249" s="10" t="s">
        <v>497</v>
      </c>
      <c r="J249" s="11">
        <v>-1.01972848539311E-2</v>
      </c>
      <c r="L249" s="12" t="str">
        <f>_xlfn.XLOOKUP(I249,Sheet!$B$2:$B$900,Sheet!$A$2:$A$900)</f>
        <v>MAR</v>
      </c>
      <c r="M249" s="9">
        <f t="shared" si="11"/>
        <v>-1.01972848539311E-2</v>
      </c>
      <c r="P249" s="15"/>
      <c r="R249" s="10" t="s">
        <v>496</v>
      </c>
      <c r="S249" s="11">
        <v>-9.9468697815220206E-2</v>
      </c>
      <c r="V249" s="16"/>
    </row>
    <row r="250" spans="1:22">
      <c r="A250" s="1" t="s">
        <v>498</v>
      </c>
      <c r="B250">
        <v>0.2222157407266159</v>
      </c>
      <c r="C250">
        <v>0.28453594192416909</v>
      </c>
      <c r="D250">
        <v>0.90010381017737306</v>
      </c>
      <c r="E250">
        <v>6.232020119755316E-2</v>
      </c>
      <c r="F250" s="8">
        <f t="shared" si="9"/>
        <v>-9.9757550159171992E-3</v>
      </c>
      <c r="G250" s="8">
        <f t="shared" si="10"/>
        <v>0.1143279392015371</v>
      </c>
      <c r="I250" s="10" t="s">
        <v>499</v>
      </c>
      <c r="J250" s="11">
        <v>-9.9757550159171992E-3</v>
      </c>
      <c r="L250" s="12" t="str">
        <f>_xlfn.XLOOKUP(I250,Sheet!$B$2:$B$900,Sheet!$A$2:$A$900)</f>
        <v>MAS</v>
      </c>
      <c r="M250" s="9">
        <f t="shared" si="11"/>
        <v>-9.9757550159171992E-3</v>
      </c>
      <c r="P250" s="15"/>
      <c r="R250" s="10" t="s">
        <v>498</v>
      </c>
      <c r="S250" s="11">
        <v>0.1143279392015371</v>
      </c>
      <c r="V250" s="16"/>
    </row>
    <row r="251" spans="1:22">
      <c r="A251" s="1" t="s">
        <v>500</v>
      </c>
      <c r="B251">
        <v>0.16005467367173279</v>
      </c>
      <c r="C251">
        <v>0.25698908906052442</v>
      </c>
      <c r="D251">
        <v>0.64792220410433976</v>
      </c>
      <c r="E251">
        <v>9.6934415388791662E-2</v>
      </c>
      <c r="F251" s="8">
        <f t="shared" si="9"/>
        <v>-9.9162492650341997E-3</v>
      </c>
      <c r="G251" s="8">
        <f t="shared" si="10"/>
        <v>9.0033774878926998E-2</v>
      </c>
      <c r="I251" s="10" t="s">
        <v>501</v>
      </c>
      <c r="J251" s="11">
        <v>-9.9162492650341997E-3</v>
      </c>
      <c r="L251" s="12" t="str">
        <f>_xlfn.XLOOKUP(I251,Sheet!$B$2:$B$900,Sheet!$A$2:$A$900)</f>
        <v>MCD</v>
      </c>
      <c r="M251" s="9">
        <f t="shared" si="11"/>
        <v>-9.9162492650341997E-3</v>
      </c>
      <c r="P251" s="15"/>
      <c r="R251" s="10" t="s">
        <v>500</v>
      </c>
      <c r="S251" s="11">
        <v>9.0033774878926998E-2</v>
      </c>
      <c r="V251" s="16"/>
    </row>
    <row r="252" spans="1:22">
      <c r="A252" s="1" t="s">
        <v>502</v>
      </c>
      <c r="B252">
        <v>0.49459800877074461</v>
      </c>
      <c r="C252">
        <v>0.31217172670954457</v>
      </c>
      <c r="D252">
        <v>2.0051330684514679</v>
      </c>
      <c r="E252">
        <v>-0.1824262820611999</v>
      </c>
      <c r="F252" s="8">
        <f t="shared" si="9"/>
        <v>-9.7658408062443001E-3</v>
      </c>
      <c r="G252" s="8">
        <f t="shared" si="10"/>
        <v>9.0485193619381094E-2</v>
      </c>
      <c r="I252" s="10" t="s">
        <v>503</v>
      </c>
      <c r="J252" s="11">
        <v>-9.7658408062443001E-3</v>
      </c>
      <c r="L252" s="12" t="str">
        <f>_xlfn.XLOOKUP(I252,Sheet!$B$2:$B$900,Sheet!$A$2:$A$900)</f>
        <v>MCHP</v>
      </c>
      <c r="M252" s="9">
        <f t="shared" si="11"/>
        <v>-9.7658408062443001E-3</v>
      </c>
      <c r="P252" s="15"/>
      <c r="R252" s="10" t="s">
        <v>502</v>
      </c>
      <c r="S252" s="11">
        <v>9.0485193619381094E-2</v>
      </c>
      <c r="V252" s="16"/>
    </row>
    <row r="253" spans="1:22">
      <c r="A253" s="1" t="s">
        <v>504</v>
      </c>
      <c r="B253">
        <v>0.1960120902476836</v>
      </c>
      <c r="C253">
        <v>0.3899652349133389</v>
      </c>
      <c r="D253">
        <v>0.79379806325512092</v>
      </c>
      <c r="E253">
        <v>0.1939531446656553</v>
      </c>
      <c r="F253" s="8">
        <f t="shared" si="9"/>
        <v>-1.01041111313793E-2</v>
      </c>
      <c r="G253" s="8">
        <f t="shared" si="10"/>
        <v>4.8607587592550898E-2</v>
      </c>
      <c r="I253" s="10" t="s">
        <v>505</v>
      </c>
      <c r="J253" s="11">
        <v>-1.01041111313793E-2</v>
      </c>
      <c r="L253" s="12" t="str">
        <f>_xlfn.XLOOKUP(I253,Sheet!$B$2:$B$900,Sheet!$A$2:$A$900)</f>
        <v>MCK</v>
      </c>
      <c r="M253" s="9">
        <f t="shared" si="11"/>
        <v>-1.01041111313793E-2</v>
      </c>
      <c r="P253" s="15"/>
      <c r="R253" s="10" t="s">
        <v>504</v>
      </c>
      <c r="S253" s="11">
        <v>4.8607587592550898E-2</v>
      </c>
      <c r="V253" s="16"/>
    </row>
    <row r="254" spans="1:22">
      <c r="A254" s="1" t="s">
        <v>506</v>
      </c>
      <c r="B254">
        <v>0.24585009245608011</v>
      </c>
      <c r="C254">
        <v>0.32449576183213757</v>
      </c>
      <c r="D254">
        <v>0.99598615358001941</v>
      </c>
      <c r="E254">
        <v>7.864566937605752E-2</v>
      </c>
      <c r="F254" s="8">
        <f t="shared" si="9"/>
        <v>-9.4862448556625005E-3</v>
      </c>
      <c r="G254" s="8">
        <f t="shared" si="10"/>
        <v>0.1501880173317082</v>
      </c>
      <c r="I254" s="10" t="s">
        <v>507</v>
      </c>
      <c r="J254" s="11">
        <v>-9.4862448556625005E-3</v>
      </c>
      <c r="L254" s="12" t="str">
        <f>_xlfn.XLOOKUP(I254,Sheet!$B$2:$B$900,Sheet!$A$2:$A$900)</f>
        <v>MCO</v>
      </c>
      <c r="M254" s="9">
        <f t="shared" si="11"/>
        <v>-9.4862448556625005E-3</v>
      </c>
      <c r="P254" s="15"/>
      <c r="R254" s="10" t="s">
        <v>506</v>
      </c>
      <c r="S254" s="11">
        <v>0.1501880173317082</v>
      </c>
      <c r="V254" s="16"/>
    </row>
    <row r="255" spans="1:22">
      <c r="A255" s="1" t="s">
        <v>508</v>
      </c>
      <c r="B255">
        <v>0.123439749587298</v>
      </c>
      <c r="C255">
        <v>0.15968388382055629</v>
      </c>
      <c r="D255">
        <v>0.49937889879552938</v>
      </c>
      <c r="E255">
        <v>3.6244134233258313E-2</v>
      </c>
      <c r="F255" s="8">
        <f t="shared" si="9"/>
        <v>-9.7934538681738008E-3</v>
      </c>
      <c r="G255" s="8">
        <f t="shared" si="10"/>
        <v>0.1093957866964253</v>
      </c>
      <c r="I255" s="10" t="s">
        <v>509</v>
      </c>
      <c r="J255" s="11">
        <v>-9.7934538681738008E-3</v>
      </c>
      <c r="L255" s="12" t="str">
        <f>_xlfn.XLOOKUP(I255,Sheet!$B$2:$B$900,Sheet!$A$2:$A$900)</f>
        <v>MDLZ</v>
      </c>
      <c r="M255" s="9">
        <f t="shared" si="11"/>
        <v>-9.7934538681738008E-3</v>
      </c>
      <c r="P255" s="15"/>
      <c r="R255" s="10" t="s">
        <v>508</v>
      </c>
      <c r="S255" s="11">
        <v>0.1093957866964253</v>
      </c>
      <c r="V255" s="16"/>
    </row>
    <row r="256" spans="1:22">
      <c r="A256" s="1" t="s">
        <v>510</v>
      </c>
      <c r="B256">
        <v>0.20615117074148859</v>
      </c>
      <c r="C256">
        <v>-8.0963213203410933E-2</v>
      </c>
      <c r="D256">
        <v>0.83493135977292332</v>
      </c>
      <c r="E256">
        <v>-0.28711438394489952</v>
      </c>
      <c r="F256" s="8">
        <f t="shared" si="9"/>
        <v>-9.7892851667075002E-3</v>
      </c>
      <c r="G256" s="8">
        <f t="shared" si="10"/>
        <v>8.6467132069966895E-2</v>
      </c>
      <c r="I256" s="10" t="s">
        <v>511</v>
      </c>
      <c r="J256" s="11">
        <v>-9.7892851667075002E-3</v>
      </c>
      <c r="L256" s="12" t="str">
        <f>_xlfn.XLOOKUP(I256,Sheet!$B$2:$B$900,Sheet!$A$2:$A$900)</f>
        <v>MDT</v>
      </c>
      <c r="M256" s="9">
        <f t="shared" si="11"/>
        <v>-9.7892851667075002E-3</v>
      </c>
      <c r="P256" s="15"/>
      <c r="R256" s="10" t="s">
        <v>510</v>
      </c>
      <c r="S256" s="11">
        <v>8.6467132069966895E-2</v>
      </c>
      <c r="V256" s="16"/>
    </row>
    <row r="257" spans="1:22">
      <c r="A257" s="1" t="s">
        <v>512</v>
      </c>
      <c r="B257">
        <v>0.26527713440369283</v>
      </c>
      <c r="C257">
        <v>0.35285983103771712</v>
      </c>
      <c r="D257">
        <v>1.074799836673195</v>
      </c>
      <c r="E257">
        <v>8.7582696634024293E-2</v>
      </c>
      <c r="F257" s="8">
        <f t="shared" si="9"/>
        <v>-1.0351961129723201E-2</v>
      </c>
      <c r="G257" s="8">
        <f t="shared" si="10"/>
        <v>-2.2030631571790998E-2</v>
      </c>
      <c r="I257" s="10" t="s">
        <v>513</v>
      </c>
      <c r="J257" s="11">
        <v>-1.0351961129723201E-2</v>
      </c>
      <c r="L257" s="12" t="str">
        <f>_xlfn.XLOOKUP(I257,Sheet!$B$2:$B$900,Sheet!$A$2:$A$900)</f>
        <v>MET</v>
      </c>
      <c r="M257" s="9">
        <f t="shared" si="11"/>
        <v>-1.0351961129723201E-2</v>
      </c>
      <c r="P257" s="15"/>
      <c r="R257" s="10" t="s">
        <v>512</v>
      </c>
      <c r="S257" s="11">
        <v>-2.2030631571790998E-2</v>
      </c>
      <c r="V257" s="16"/>
    </row>
    <row r="258" spans="1:22">
      <c r="A258" s="1" t="s">
        <v>514</v>
      </c>
      <c r="B258">
        <v>0.3247335206087606</v>
      </c>
      <c r="C258">
        <v>0.43640975956632838</v>
      </c>
      <c r="D258">
        <v>1.3160088067710569</v>
      </c>
      <c r="E258">
        <v>0.1116762389575678</v>
      </c>
      <c r="F258" s="8">
        <f t="shared" ref="F258:F321" si="12">_xlfn.XLOOKUP(A258,$L$2:$L$900,$M$2:$M$900)</f>
        <v>-1.0205301215661799E-2</v>
      </c>
      <c r="G258" s="8">
        <f t="shared" ref="G258:G321" si="13">_xlfn.XLOOKUP(A258,$R$2:$R$900,$S$2:$S$900)</f>
        <v>-0.18533596830631949</v>
      </c>
      <c r="I258" s="10" t="s">
        <v>515</v>
      </c>
      <c r="J258" s="11">
        <v>-1.0205301215661799E-2</v>
      </c>
      <c r="L258" s="12" t="str">
        <f>_xlfn.XLOOKUP(I258,Sheet!$B$2:$B$900,Sheet!$A$2:$A$900)</f>
        <v>MGM</v>
      </c>
      <c r="M258" s="9">
        <f t="shared" ref="M258:M321" si="14">J258</f>
        <v>-1.0205301215661799E-2</v>
      </c>
      <c r="P258" s="15"/>
      <c r="R258" s="10" t="s">
        <v>514</v>
      </c>
      <c r="S258" s="11">
        <v>-0.18533596830631949</v>
      </c>
      <c r="V258" s="16"/>
    </row>
    <row r="259" spans="1:22">
      <c r="A259" s="1" t="s">
        <v>516</v>
      </c>
      <c r="B259">
        <v>0.34034674756381039</v>
      </c>
      <c r="C259">
        <v>0.31422662654011518</v>
      </c>
      <c r="D259">
        <v>1.379350200927481</v>
      </c>
      <c r="E259">
        <v>-2.612012102369515E-2</v>
      </c>
      <c r="F259" s="8">
        <f t="shared" si="12"/>
        <v>-1.0984821804564801E-2</v>
      </c>
      <c r="G259" s="8">
        <f t="shared" si="13"/>
        <v>-1.067983687450109</v>
      </c>
      <c r="I259" s="10" t="s">
        <v>517</v>
      </c>
      <c r="J259" s="11">
        <v>-1.0984821804564801E-2</v>
      </c>
      <c r="L259" s="12" t="str">
        <f>_xlfn.XLOOKUP(I259,Sheet!$B$2:$B$900,Sheet!$A$2:$A$900)</f>
        <v>MHK</v>
      </c>
      <c r="M259" s="9">
        <f t="shared" si="14"/>
        <v>-1.0984821804564801E-2</v>
      </c>
      <c r="P259" s="15"/>
      <c r="R259" s="10" t="s">
        <v>516</v>
      </c>
      <c r="S259" s="11">
        <v>-1.067983687450109</v>
      </c>
      <c r="V259" s="16"/>
    </row>
    <row r="260" spans="1:22">
      <c r="A260" s="1" t="s">
        <v>518</v>
      </c>
      <c r="B260">
        <v>6.8820079164367304E-2</v>
      </c>
      <c r="C260">
        <v>3.9607838740629682E-2</v>
      </c>
      <c r="D260">
        <v>0.27779202998787161</v>
      </c>
      <c r="E260">
        <v>-2.9212240423737629E-2</v>
      </c>
      <c r="F260" s="8">
        <f t="shared" si="12"/>
        <v>-9.3045822333951995E-3</v>
      </c>
      <c r="G260" s="8">
        <f t="shared" si="13"/>
        <v>0.1465884980978554</v>
      </c>
      <c r="I260" s="10" t="s">
        <v>519</v>
      </c>
      <c r="J260" s="11">
        <v>-9.3045822333951995E-3</v>
      </c>
      <c r="L260" s="12" t="str">
        <f>_xlfn.XLOOKUP(I260,Sheet!$B$2:$B$900,Sheet!$A$2:$A$900)</f>
        <v>MKC</v>
      </c>
      <c r="M260" s="9">
        <f t="shared" si="14"/>
        <v>-9.3045822333951995E-3</v>
      </c>
      <c r="P260" s="15"/>
      <c r="R260" s="10" t="s">
        <v>518</v>
      </c>
      <c r="S260" s="11">
        <v>0.1465884980978554</v>
      </c>
      <c r="V260" s="16"/>
    </row>
    <row r="261" spans="1:22">
      <c r="A261" s="1" t="s">
        <v>520</v>
      </c>
      <c r="B261">
        <v>0.1871971007855408</v>
      </c>
      <c r="C261">
        <v>-0.27206726639077378</v>
      </c>
      <c r="D261">
        <v>0.75803647959187181</v>
      </c>
      <c r="E261">
        <v>-0.45926436717631458</v>
      </c>
      <c r="F261" s="8">
        <f t="shared" si="12"/>
        <v>-8.7406350704455002E-3</v>
      </c>
      <c r="G261" s="8">
        <f t="shared" si="13"/>
        <v>0.18779148350156341</v>
      </c>
      <c r="I261" s="10" t="s">
        <v>521</v>
      </c>
      <c r="J261" s="11">
        <v>-8.7406350704455002E-3</v>
      </c>
      <c r="L261" s="12" t="str">
        <f>_xlfn.XLOOKUP(I261,Sheet!$B$2:$B$900,Sheet!$A$2:$A$900)</f>
        <v>MKTX</v>
      </c>
      <c r="M261" s="9">
        <f t="shared" si="14"/>
        <v>-8.7406350704455002E-3</v>
      </c>
      <c r="P261" s="15"/>
      <c r="R261" s="10" t="s">
        <v>520</v>
      </c>
      <c r="S261" s="11">
        <v>0.18779148350156341</v>
      </c>
      <c r="V261" s="16"/>
    </row>
    <row r="262" spans="1:22">
      <c r="A262" s="1" t="s">
        <v>522</v>
      </c>
      <c r="B262">
        <v>0.25411744410943998</v>
      </c>
      <c r="C262">
        <v>0.48237095895509902</v>
      </c>
      <c r="D262">
        <v>1.029526022129478</v>
      </c>
      <c r="E262">
        <v>0.22825351484565901</v>
      </c>
      <c r="F262" s="8">
        <f t="shared" si="12"/>
        <v>-9.9050322833260998E-3</v>
      </c>
      <c r="G262" s="8">
        <f t="shared" si="13"/>
        <v>6.0957633669571597E-2</v>
      </c>
      <c r="I262" s="10" t="s">
        <v>523</v>
      </c>
      <c r="J262" s="11">
        <v>-9.9050322833260998E-3</v>
      </c>
      <c r="L262" s="12" t="str">
        <f>_xlfn.XLOOKUP(I262,Sheet!$B$2:$B$900,Sheet!$A$2:$A$900)</f>
        <v>MLM</v>
      </c>
      <c r="M262" s="9">
        <f t="shared" si="14"/>
        <v>-9.9050322833260998E-3</v>
      </c>
      <c r="P262" s="15"/>
      <c r="R262" s="10" t="s">
        <v>522</v>
      </c>
      <c r="S262" s="11">
        <v>6.0957633669571597E-2</v>
      </c>
      <c r="V262" s="16"/>
    </row>
    <row r="263" spans="1:22">
      <c r="A263" s="1" t="s">
        <v>524</v>
      </c>
      <c r="B263">
        <v>0.1854585987450621</v>
      </c>
      <c r="C263">
        <v>0.42481344784098918</v>
      </c>
      <c r="D263">
        <v>0.75098354022804026</v>
      </c>
      <c r="E263">
        <v>0.23935484909592711</v>
      </c>
      <c r="F263" s="8">
        <f t="shared" si="12"/>
        <v>-9.7616299644860995E-3</v>
      </c>
      <c r="G263" s="8">
        <f t="shared" si="13"/>
        <v>0.1117943353521306</v>
      </c>
      <c r="I263" s="10" t="s">
        <v>525</v>
      </c>
      <c r="J263" s="11">
        <v>-9.7616299644860995E-3</v>
      </c>
      <c r="L263" s="12" t="str">
        <f>_xlfn.XLOOKUP(I263,Sheet!$B$2:$B$900,Sheet!$A$2:$A$900)</f>
        <v>MMC</v>
      </c>
      <c r="M263" s="9">
        <f t="shared" si="14"/>
        <v>-9.7616299644860995E-3</v>
      </c>
      <c r="P263" s="15"/>
      <c r="R263" s="10" t="s">
        <v>524</v>
      </c>
      <c r="S263" s="11">
        <v>0.1117943353521306</v>
      </c>
      <c r="V263" s="16"/>
    </row>
    <row r="264" spans="1:22">
      <c r="A264" s="1" t="s">
        <v>526</v>
      </c>
      <c r="B264">
        <v>0.11626498872373429</v>
      </c>
      <c r="C264">
        <v>6.4566486076502727E-2</v>
      </c>
      <c r="D264">
        <v>0.47027156837975748</v>
      </c>
      <c r="E264">
        <v>-5.1698502647231567E-2</v>
      </c>
      <c r="F264" s="8">
        <f t="shared" si="12"/>
        <v>-1.0591703621180301E-2</v>
      </c>
      <c r="G264" s="8">
        <f t="shared" si="13"/>
        <v>-0.1296794152764025</v>
      </c>
      <c r="I264" s="10" t="s">
        <v>527</v>
      </c>
      <c r="J264" s="11">
        <v>-1.0591703621180301E-2</v>
      </c>
      <c r="L264" s="12" t="str">
        <f>_xlfn.XLOOKUP(I264,Sheet!$B$2:$B$900,Sheet!$A$2:$A$900)</f>
        <v>MMM</v>
      </c>
      <c r="M264" s="9">
        <f t="shared" si="14"/>
        <v>-1.0591703621180301E-2</v>
      </c>
      <c r="P264" s="15"/>
      <c r="R264" s="10" t="s">
        <v>526</v>
      </c>
      <c r="S264" s="11">
        <v>-0.1296794152764025</v>
      </c>
      <c r="V264" s="16"/>
    </row>
    <row r="265" spans="1:22">
      <c r="A265" s="1" t="s">
        <v>528</v>
      </c>
      <c r="B265">
        <v>0.22227036908054351</v>
      </c>
      <c r="C265">
        <v>5.990720879132494E-2</v>
      </c>
      <c r="D265">
        <v>0.90032543227434281</v>
      </c>
      <c r="E265">
        <v>-0.16236316028921849</v>
      </c>
      <c r="F265" s="8">
        <f t="shared" si="12"/>
        <v>-9.7858168507787002E-3</v>
      </c>
      <c r="G265" s="8">
        <f t="shared" si="13"/>
        <v>9.7604208248125102E-2</v>
      </c>
      <c r="I265" s="10" t="s">
        <v>529</v>
      </c>
      <c r="J265" s="11">
        <v>-9.7858168507787002E-3</v>
      </c>
      <c r="L265" s="12" t="str">
        <f>_xlfn.XLOOKUP(I265,Sheet!$B$2:$B$900,Sheet!$A$2:$A$900)</f>
        <v>MNST</v>
      </c>
      <c r="M265" s="9">
        <f t="shared" si="14"/>
        <v>-9.7858168507787002E-3</v>
      </c>
      <c r="P265" s="15"/>
      <c r="R265" s="10" t="s">
        <v>528</v>
      </c>
      <c r="S265" s="11">
        <v>9.7604208248125102E-2</v>
      </c>
      <c r="V265" s="16"/>
    </row>
    <row r="266" spans="1:22">
      <c r="A266" s="1" t="s">
        <v>530</v>
      </c>
      <c r="B266">
        <v>0.1436125797401939</v>
      </c>
      <c r="C266">
        <v>0.2391693335878633</v>
      </c>
      <c r="D266">
        <v>0.58121817453550673</v>
      </c>
      <c r="E266">
        <v>9.5556753847669373E-2</v>
      </c>
      <c r="F266" s="8">
        <f t="shared" si="12"/>
        <v>-1.0656413447809E-2</v>
      </c>
      <c r="G266" s="8">
        <f t="shared" si="13"/>
        <v>-0.14949318768580841</v>
      </c>
      <c r="I266" s="10" t="s">
        <v>531</v>
      </c>
      <c r="J266" s="11">
        <v>-1.0656413447809E-2</v>
      </c>
      <c r="L266" s="12" t="str">
        <f>_xlfn.XLOOKUP(I266,Sheet!$B$2:$B$900,Sheet!$A$2:$A$900)</f>
        <v>MO</v>
      </c>
      <c r="M266" s="9">
        <f t="shared" si="14"/>
        <v>-1.0656413447809E-2</v>
      </c>
      <c r="P266" s="15"/>
      <c r="R266" s="10" t="s">
        <v>530</v>
      </c>
      <c r="S266" s="11">
        <v>-0.14949318768580841</v>
      </c>
      <c r="V266" s="16"/>
    </row>
    <row r="267" spans="1:22">
      <c r="A267" s="1" t="s">
        <v>532</v>
      </c>
      <c r="B267">
        <v>0.2266059503552674</v>
      </c>
      <c r="C267">
        <v>0.44448409575385911</v>
      </c>
      <c r="D267">
        <v>0.91791447797323178</v>
      </c>
      <c r="E267">
        <v>0.21787814539859171</v>
      </c>
      <c r="F267" s="8">
        <f t="shared" si="12"/>
        <v>-8.8331865007387003E-3</v>
      </c>
      <c r="G267" s="8">
        <f t="shared" si="13"/>
        <v>0.1586658403642574</v>
      </c>
      <c r="I267" s="10" t="s">
        <v>533</v>
      </c>
      <c r="J267" s="11">
        <v>-8.8331865007387003E-3</v>
      </c>
      <c r="L267" s="12" t="str">
        <f>_xlfn.XLOOKUP(I267,Sheet!$B$2:$B$900,Sheet!$A$2:$A$900)</f>
        <v>MOH</v>
      </c>
      <c r="M267" s="9">
        <f t="shared" si="14"/>
        <v>-8.8331865007387003E-3</v>
      </c>
      <c r="P267" s="15"/>
      <c r="R267" s="10" t="s">
        <v>532</v>
      </c>
      <c r="S267" s="11">
        <v>0.1586658403642574</v>
      </c>
      <c r="V267" s="16"/>
    </row>
    <row r="268" spans="1:22">
      <c r="A268" s="1" t="s">
        <v>534</v>
      </c>
      <c r="B268">
        <v>0.37278299254768188</v>
      </c>
      <c r="C268">
        <v>0.63241472669803234</v>
      </c>
      <c r="D268">
        <v>1.5109409979096009</v>
      </c>
      <c r="E268">
        <v>0.2596317341503504</v>
      </c>
      <c r="F268" s="8">
        <f t="shared" si="12"/>
        <v>-1.0284992827948701E-2</v>
      </c>
      <c r="G268" s="8">
        <f t="shared" si="13"/>
        <v>-0.45541457533202251</v>
      </c>
      <c r="I268" s="10" t="s">
        <v>535</v>
      </c>
      <c r="J268" s="11">
        <v>-1.0284992827948701E-2</v>
      </c>
      <c r="L268" s="12" t="str">
        <f>_xlfn.XLOOKUP(I268,Sheet!$B$2:$B$900,Sheet!$A$2:$A$900)</f>
        <v>MOS</v>
      </c>
      <c r="M268" s="9">
        <f t="shared" si="14"/>
        <v>-1.0284992827948701E-2</v>
      </c>
      <c r="P268" s="15"/>
      <c r="R268" s="10" t="s">
        <v>534</v>
      </c>
      <c r="S268" s="11">
        <v>-0.45541457533202251</v>
      </c>
      <c r="V268" s="16"/>
    </row>
    <row r="269" spans="1:22">
      <c r="A269" s="1" t="s">
        <v>536</v>
      </c>
      <c r="B269">
        <v>0.46481140888659628</v>
      </c>
      <c r="C269">
        <v>0.38339012066465611</v>
      </c>
      <c r="D269">
        <v>1.8842916325796031</v>
      </c>
      <c r="E269">
        <v>-8.1421288221940225E-2</v>
      </c>
      <c r="F269" s="8">
        <f t="shared" si="12"/>
        <v>-8.8536463952726997E-3</v>
      </c>
      <c r="G269" s="8">
        <f t="shared" si="13"/>
        <v>0.19180730854302899</v>
      </c>
      <c r="I269" s="10" t="s">
        <v>537</v>
      </c>
      <c r="J269" s="11">
        <v>-8.8536463952726997E-3</v>
      </c>
      <c r="L269" s="12" t="str">
        <f>_xlfn.XLOOKUP(I269,Sheet!$B$2:$B$900,Sheet!$A$2:$A$900)</f>
        <v>MPWR</v>
      </c>
      <c r="M269" s="9">
        <f t="shared" si="14"/>
        <v>-8.8536463952726997E-3</v>
      </c>
      <c r="P269" s="15"/>
      <c r="R269" s="10" t="s">
        <v>536</v>
      </c>
      <c r="S269" s="11">
        <v>0.19180730854302899</v>
      </c>
      <c r="V269" s="16"/>
    </row>
    <row r="270" spans="1:22">
      <c r="A270" s="1" t="s">
        <v>538</v>
      </c>
      <c r="B270">
        <v>6.5553090383274601E-2</v>
      </c>
      <c r="C270">
        <v>4.5101156231446171E-2</v>
      </c>
      <c r="D270">
        <v>0.26453816359090121</v>
      </c>
      <c r="E270">
        <v>-2.045193415182843E-2</v>
      </c>
      <c r="F270" s="8">
        <f t="shared" si="12"/>
        <v>-9.6477127734333999E-3</v>
      </c>
      <c r="G270" s="8">
        <f t="shared" si="13"/>
        <v>0.1064168780451028</v>
      </c>
      <c r="I270" s="10" t="s">
        <v>539</v>
      </c>
      <c r="J270" s="11">
        <v>-9.6477127734333999E-3</v>
      </c>
      <c r="L270" s="12" t="str">
        <f>_xlfn.XLOOKUP(I270,Sheet!$B$2:$B$900,Sheet!$A$2:$A$900)</f>
        <v>MRK</v>
      </c>
      <c r="M270" s="9">
        <f t="shared" si="14"/>
        <v>-9.6477127734333999E-3</v>
      </c>
      <c r="P270" s="15"/>
      <c r="R270" s="10" t="s">
        <v>538</v>
      </c>
      <c r="S270" s="11">
        <v>0.1064168780451028</v>
      </c>
      <c r="V270" s="16"/>
    </row>
    <row r="271" spans="1:22">
      <c r="A271" s="1" t="s">
        <v>540</v>
      </c>
      <c r="B271">
        <v>0.37348012127530572</v>
      </c>
      <c r="C271">
        <v>1.068663757688459</v>
      </c>
      <c r="D271">
        <v>1.5137691836293961</v>
      </c>
      <c r="E271">
        <v>0.69518363641315328</v>
      </c>
      <c r="F271" s="8">
        <f t="shared" si="12"/>
        <v>-1.11605645566282E-2</v>
      </c>
      <c r="G271" s="24">
        <f t="shared" si="13"/>
        <v>-1.4156321429821861</v>
      </c>
      <c r="I271" s="10" t="s">
        <v>541</v>
      </c>
      <c r="J271" s="11">
        <v>-1.11605645566282E-2</v>
      </c>
      <c r="L271" s="12" t="str">
        <f>_xlfn.XLOOKUP(I271,Sheet!$B$2:$B$900,Sheet!$A$2:$A$900)</f>
        <v>MRO</v>
      </c>
      <c r="M271" s="9">
        <f t="shared" si="14"/>
        <v>-1.11605645566282E-2</v>
      </c>
      <c r="P271" s="15"/>
      <c r="R271" s="10" t="s">
        <v>540</v>
      </c>
      <c r="S271" s="11">
        <v>-1.4156321429821861</v>
      </c>
      <c r="V271" s="16"/>
    </row>
    <row r="272" spans="1:22">
      <c r="A272" s="1" t="s">
        <v>542</v>
      </c>
      <c r="B272">
        <v>0.26941532074265517</v>
      </c>
      <c r="C272">
        <v>0.41711898441101031</v>
      </c>
      <c r="D272">
        <v>1.0915880696722779</v>
      </c>
      <c r="E272">
        <v>0.147703663668355</v>
      </c>
      <c r="F272" s="8">
        <f t="shared" si="12"/>
        <v>-9.9954206481436998E-3</v>
      </c>
      <c r="G272" s="8">
        <f t="shared" si="13"/>
        <v>2.61931558672968E-2</v>
      </c>
      <c r="I272" s="10" t="s">
        <v>543</v>
      </c>
      <c r="J272" s="11">
        <v>-9.9954206481436998E-3</v>
      </c>
      <c r="L272" s="12" t="str">
        <f>_xlfn.XLOOKUP(I272,Sheet!$B$2:$B$900,Sheet!$A$2:$A$900)</f>
        <v>MS</v>
      </c>
      <c r="M272" s="9">
        <f t="shared" si="14"/>
        <v>-9.9954206481436998E-3</v>
      </c>
      <c r="P272" s="15"/>
      <c r="R272" s="10" t="s">
        <v>542</v>
      </c>
      <c r="S272" s="11">
        <v>2.61931558672968E-2</v>
      </c>
      <c r="V272" s="16"/>
    </row>
    <row r="273" spans="1:22">
      <c r="A273" s="1" t="s">
        <v>544</v>
      </c>
      <c r="B273">
        <v>0.32082932802021352</v>
      </c>
      <c r="C273">
        <v>0.35979826463640058</v>
      </c>
      <c r="D273">
        <v>1.300169864422642</v>
      </c>
      <c r="E273">
        <v>3.8968936616187111E-2</v>
      </c>
      <c r="F273" s="8">
        <f t="shared" si="12"/>
        <v>-8.6702933408753999E-3</v>
      </c>
      <c r="G273" s="8">
        <f t="shared" si="13"/>
        <v>0.1934511285857759</v>
      </c>
      <c r="I273" s="10" t="s">
        <v>545</v>
      </c>
      <c r="J273" s="11">
        <v>-8.6702933408753999E-3</v>
      </c>
      <c r="L273" s="12" t="str">
        <f>_xlfn.XLOOKUP(I273,Sheet!$B$2:$B$900,Sheet!$A$2:$A$900)</f>
        <v>MSCI</v>
      </c>
      <c r="M273" s="9">
        <f t="shared" si="14"/>
        <v>-8.6702933408753999E-3</v>
      </c>
      <c r="P273" s="15"/>
      <c r="R273" s="10" t="s">
        <v>544</v>
      </c>
      <c r="S273" s="11">
        <v>0.1934511285857759</v>
      </c>
      <c r="V273" s="16"/>
    </row>
    <row r="274" spans="1:22">
      <c r="A274" s="1" t="s">
        <v>546</v>
      </c>
      <c r="B274">
        <v>0.28438150930277989</v>
      </c>
      <c r="C274">
        <v>0.4442311433020163</v>
      </c>
      <c r="D274">
        <v>1.152304489880313</v>
      </c>
      <c r="E274">
        <v>0.15984963399923641</v>
      </c>
      <c r="F274" s="8">
        <f t="shared" si="12"/>
        <v>-9.1321499377252993E-3</v>
      </c>
      <c r="G274" s="8">
        <f t="shared" si="13"/>
        <v>0.188535088342421</v>
      </c>
      <c r="I274" s="10" t="s">
        <v>547</v>
      </c>
      <c r="J274" s="11">
        <v>-9.1321499377252993E-3</v>
      </c>
      <c r="L274" s="12" t="str">
        <f>_xlfn.XLOOKUP(I274,Sheet!$B$2:$B$900,Sheet!$A$2:$A$900)</f>
        <v>MSFT</v>
      </c>
      <c r="M274" s="9">
        <f t="shared" si="14"/>
        <v>-9.1321499377252993E-3</v>
      </c>
      <c r="P274" s="15"/>
      <c r="R274" s="10" t="s">
        <v>546</v>
      </c>
      <c r="S274" s="11">
        <v>0.188535088342421</v>
      </c>
      <c r="V274" s="16"/>
    </row>
    <row r="275" spans="1:22">
      <c r="A275" s="1" t="s">
        <v>548</v>
      </c>
      <c r="B275">
        <v>0.23386180014735569</v>
      </c>
      <c r="C275">
        <v>0.50145187392660795</v>
      </c>
      <c r="D275">
        <v>0.94735077854989258</v>
      </c>
      <c r="E275">
        <v>0.26759007377925231</v>
      </c>
      <c r="F275" s="8">
        <f t="shared" si="12"/>
        <v>-9.4021901196676E-3</v>
      </c>
      <c r="G275" s="8">
        <f t="shared" si="13"/>
        <v>0.11643872805076461</v>
      </c>
      <c r="I275" s="10" t="s">
        <v>549</v>
      </c>
      <c r="J275" s="11">
        <v>-9.4021901196676E-3</v>
      </c>
      <c r="L275" s="12" t="str">
        <f>_xlfn.XLOOKUP(I275,Sheet!$B$2:$B$900,Sheet!$A$2:$A$900)</f>
        <v>MSI</v>
      </c>
      <c r="M275" s="9">
        <f t="shared" si="14"/>
        <v>-9.4021901196676E-3</v>
      </c>
      <c r="P275" s="15"/>
      <c r="R275" s="10" t="s">
        <v>548</v>
      </c>
      <c r="S275" s="11">
        <v>0.11643872805076461</v>
      </c>
      <c r="V275" s="16"/>
    </row>
    <row r="276" spans="1:22">
      <c r="A276" s="1" t="s">
        <v>550</v>
      </c>
      <c r="B276">
        <v>0.27158126090656348</v>
      </c>
      <c r="C276">
        <v>0.26767409281564819</v>
      </c>
      <c r="D276">
        <v>1.1003750853248611</v>
      </c>
      <c r="E276">
        <v>-3.9071680909152917E-3</v>
      </c>
      <c r="F276" s="8">
        <f t="shared" si="12"/>
        <v>-1.05828692354025E-2</v>
      </c>
      <c r="G276" s="8">
        <f t="shared" si="13"/>
        <v>-0.2373130970889761</v>
      </c>
      <c r="I276" s="10" t="s">
        <v>551</v>
      </c>
      <c r="J276" s="11">
        <v>-1.05828692354025E-2</v>
      </c>
      <c r="L276" s="12" t="str">
        <f>_xlfn.XLOOKUP(I276,Sheet!$B$2:$B$900,Sheet!$A$2:$A$900)</f>
        <v>MTB</v>
      </c>
      <c r="M276" s="9">
        <f t="shared" si="14"/>
        <v>-1.05828692354025E-2</v>
      </c>
      <c r="P276" s="15"/>
      <c r="R276" s="10" t="s">
        <v>550</v>
      </c>
      <c r="S276" s="11">
        <v>-0.2373130970889761</v>
      </c>
      <c r="V276" s="16"/>
    </row>
    <row r="277" spans="1:22">
      <c r="A277" s="1" t="s">
        <v>552</v>
      </c>
      <c r="B277">
        <v>0.34563303413290081</v>
      </c>
      <c r="C277">
        <v>-4.2488367349678417E-2</v>
      </c>
      <c r="D277">
        <v>1.4007961686419419</v>
      </c>
      <c r="E277">
        <v>-0.38812140148257918</v>
      </c>
      <c r="F277" s="8">
        <f t="shared" si="12"/>
        <v>-7.8831774988844007E-3</v>
      </c>
      <c r="G277" s="8">
        <f t="shared" si="13"/>
        <v>0.22319570268758221</v>
      </c>
      <c r="I277" s="10" t="s">
        <v>553</v>
      </c>
      <c r="J277" s="11">
        <v>-7.8831774988844007E-3</v>
      </c>
      <c r="L277" s="12" t="str">
        <f>_xlfn.XLOOKUP(I277,Sheet!$B$2:$B$900,Sheet!$A$2:$A$900)</f>
        <v>MTCH</v>
      </c>
      <c r="M277" s="9">
        <f t="shared" si="14"/>
        <v>-7.8831774988844007E-3</v>
      </c>
      <c r="P277" s="15"/>
      <c r="R277" s="10" t="s">
        <v>552</v>
      </c>
      <c r="S277" s="11">
        <v>0.22319570268758221</v>
      </c>
      <c r="V277" s="16"/>
    </row>
    <row r="278" spans="1:22">
      <c r="A278" s="1" t="s">
        <v>554</v>
      </c>
      <c r="B278">
        <v>0.25408784606759871</v>
      </c>
      <c r="C278">
        <v>0.4249526684189886</v>
      </c>
      <c r="D278">
        <v>1.029405945655862</v>
      </c>
      <c r="E278">
        <v>0.17086482235138989</v>
      </c>
      <c r="F278" s="8">
        <f t="shared" si="12"/>
        <v>-9.5385094103556008E-3</v>
      </c>
      <c r="G278" s="8">
        <f t="shared" si="13"/>
        <v>0.100798556586886</v>
      </c>
      <c r="I278" s="10" t="s">
        <v>555</v>
      </c>
      <c r="J278" s="11">
        <v>-9.5385094103556008E-3</v>
      </c>
      <c r="L278" s="12" t="str">
        <f>_xlfn.XLOOKUP(I278,Sheet!$B$2:$B$900,Sheet!$A$2:$A$900)</f>
        <v>MTD</v>
      </c>
      <c r="M278" s="9">
        <f t="shared" si="14"/>
        <v>-9.5385094103556008E-3</v>
      </c>
      <c r="P278" s="15"/>
      <c r="R278" s="10" t="s">
        <v>554</v>
      </c>
      <c r="S278" s="11">
        <v>0.100798556586886</v>
      </c>
      <c r="V278" s="16"/>
    </row>
    <row r="279" spans="1:22">
      <c r="A279" s="1" t="s">
        <v>556</v>
      </c>
      <c r="B279">
        <v>0.42153363964404023</v>
      </c>
      <c r="C279">
        <v>0.2956805899435383</v>
      </c>
      <c r="D279">
        <v>1.708717790753338</v>
      </c>
      <c r="E279">
        <v>-0.1258530497005019</v>
      </c>
      <c r="F279" s="8">
        <f t="shared" si="12"/>
        <v>-9.5719132010604006E-3</v>
      </c>
      <c r="G279" s="8">
        <f t="shared" si="13"/>
        <v>4.51435218730167E-2</v>
      </c>
      <c r="I279" s="10" t="s">
        <v>557</v>
      </c>
      <c r="J279" s="11">
        <v>-9.5719132010604006E-3</v>
      </c>
      <c r="L279" s="12" t="str">
        <f>_xlfn.XLOOKUP(I279,Sheet!$B$2:$B$900,Sheet!$A$2:$A$900)</f>
        <v>MU</v>
      </c>
      <c r="M279" s="9">
        <f t="shared" si="14"/>
        <v>-9.5719132010604006E-3</v>
      </c>
      <c r="P279" s="15"/>
      <c r="R279" s="10" t="s">
        <v>556</v>
      </c>
      <c r="S279" s="11">
        <v>4.51435218730167E-2</v>
      </c>
      <c r="V279" s="16"/>
    </row>
    <row r="280" spans="1:22">
      <c r="A280" s="1" t="s">
        <v>558</v>
      </c>
      <c r="B280">
        <v>0.23771464991729771</v>
      </c>
      <c r="C280">
        <v>0.49060112922788313</v>
      </c>
      <c r="D280">
        <v>0.96298142790930974</v>
      </c>
      <c r="E280">
        <v>0.25288647931058539</v>
      </c>
      <c r="F280" s="8">
        <f t="shared" si="12"/>
        <v>-9.5577982727293002E-3</v>
      </c>
      <c r="G280" s="8">
        <f t="shared" si="13"/>
        <v>0.12948653107835451</v>
      </c>
      <c r="I280" s="10" t="s">
        <v>559</v>
      </c>
      <c r="J280" s="11">
        <v>-9.5577982727293002E-3</v>
      </c>
      <c r="L280" s="12" t="str">
        <f>_xlfn.XLOOKUP(I280,Sheet!$B$2:$B$900,Sheet!$A$2:$A$900)</f>
        <v>NDAQ</v>
      </c>
      <c r="M280" s="9">
        <f t="shared" si="14"/>
        <v>-9.5577982727293002E-3</v>
      </c>
      <c r="P280" s="15"/>
      <c r="R280" s="10" t="s">
        <v>558</v>
      </c>
      <c r="S280" s="11">
        <v>0.12948653107835451</v>
      </c>
      <c r="V280" s="16"/>
    </row>
    <row r="281" spans="1:22">
      <c r="A281" s="1" t="s">
        <v>560</v>
      </c>
      <c r="B281">
        <v>0.2307628152658418</v>
      </c>
      <c r="C281">
        <v>0.27240570086198451</v>
      </c>
      <c r="D281">
        <v>0.9347784881816108</v>
      </c>
      <c r="E281">
        <v>4.1642885596142681E-2</v>
      </c>
      <c r="F281" s="8">
        <f t="shared" si="12"/>
        <v>-9.9604302955220003E-3</v>
      </c>
      <c r="G281" s="8">
        <f t="shared" si="13"/>
        <v>0.1168382511546336</v>
      </c>
      <c r="I281" s="10" t="s">
        <v>561</v>
      </c>
      <c r="J281" s="11">
        <v>-9.9604302955220003E-3</v>
      </c>
      <c r="L281" s="12" t="str">
        <f>_xlfn.XLOOKUP(I281,Sheet!$B$2:$B$900,Sheet!$A$2:$A$900)</f>
        <v>NDSN</v>
      </c>
      <c r="M281" s="9">
        <f t="shared" si="14"/>
        <v>-9.9604302955220003E-3</v>
      </c>
      <c r="P281" s="15"/>
      <c r="R281" s="10" t="s">
        <v>560</v>
      </c>
      <c r="S281" s="11">
        <v>0.1168382511546336</v>
      </c>
      <c r="V281" s="16"/>
    </row>
    <row r="282" spans="1:22">
      <c r="A282" s="1" t="s">
        <v>562</v>
      </c>
      <c r="B282">
        <v>0.18911861596184579</v>
      </c>
      <c r="C282">
        <v>0.23444634616064991</v>
      </c>
      <c r="D282">
        <v>0.76583188604502128</v>
      </c>
      <c r="E282">
        <v>4.5327730198804088E-2</v>
      </c>
      <c r="F282" s="8">
        <f t="shared" si="12"/>
        <v>-9.2435750036537999E-3</v>
      </c>
      <c r="G282" s="8">
        <f t="shared" si="13"/>
        <v>0.1682648936015301</v>
      </c>
      <c r="I282" s="10" t="s">
        <v>563</v>
      </c>
      <c r="J282" s="11">
        <v>-9.2435750036537999E-3</v>
      </c>
      <c r="L282" s="12" t="str">
        <f>_xlfn.XLOOKUP(I282,Sheet!$B$2:$B$900,Sheet!$A$2:$A$900)</f>
        <v>NEE</v>
      </c>
      <c r="M282" s="9">
        <f t="shared" si="14"/>
        <v>-9.2435750036537999E-3</v>
      </c>
      <c r="P282" s="15"/>
      <c r="R282" s="10" t="s">
        <v>562</v>
      </c>
      <c r="S282" s="11">
        <v>0.1682648936015301</v>
      </c>
      <c r="V282" s="16"/>
    </row>
    <row r="283" spans="1:22">
      <c r="A283" s="1" t="s">
        <v>564</v>
      </c>
      <c r="B283">
        <v>8.6269266752221949E-2</v>
      </c>
      <c r="C283">
        <v>0.1086044519164051</v>
      </c>
      <c r="D283">
        <v>0.34858174385635549</v>
      </c>
      <c r="E283">
        <v>2.2335185164183161E-2</v>
      </c>
      <c r="F283" s="8">
        <f t="shared" si="12"/>
        <v>-9.2611330653406994E-3</v>
      </c>
      <c r="G283" s="8">
        <f t="shared" si="13"/>
        <v>0.17148761824324901</v>
      </c>
      <c r="I283" s="10" t="s">
        <v>565</v>
      </c>
      <c r="J283" s="11">
        <v>-9.2611330653406994E-3</v>
      </c>
      <c r="L283" s="12" t="str">
        <f>_xlfn.XLOOKUP(I283,Sheet!$B$2:$B$900,Sheet!$A$2:$A$900)</f>
        <v>NEM</v>
      </c>
      <c r="M283" s="9">
        <f t="shared" si="14"/>
        <v>-9.2611330653406994E-3</v>
      </c>
      <c r="P283" s="15"/>
      <c r="R283" s="10" t="s">
        <v>564</v>
      </c>
      <c r="S283" s="11">
        <v>0.17148761824324901</v>
      </c>
      <c r="V283" s="16"/>
    </row>
    <row r="284" spans="1:22">
      <c r="A284" s="1" t="s">
        <v>566</v>
      </c>
      <c r="B284">
        <v>0.25105077696160161</v>
      </c>
      <c r="C284">
        <v>0.15809136237676741</v>
      </c>
      <c r="D284">
        <v>1.01708484176894</v>
      </c>
      <c r="E284">
        <v>-9.2959414584834199E-2</v>
      </c>
      <c r="F284" s="8">
        <f t="shared" si="12"/>
        <v>-8.8407656819549998E-3</v>
      </c>
      <c r="G284" s="8">
        <f t="shared" si="13"/>
        <v>0.1095416510480916</v>
      </c>
      <c r="I284" s="10" t="s">
        <v>567</v>
      </c>
      <c r="J284" s="11">
        <v>-8.8407656819549998E-3</v>
      </c>
      <c r="L284" s="12" t="str">
        <f>_xlfn.XLOOKUP(I284,Sheet!$B$2:$B$900,Sheet!$A$2:$A$900)</f>
        <v>NFLX</v>
      </c>
      <c r="M284" s="9">
        <f t="shared" si="14"/>
        <v>-8.8407656819549998E-3</v>
      </c>
      <c r="P284" s="15"/>
      <c r="R284" s="10" t="s">
        <v>566</v>
      </c>
      <c r="S284" s="11">
        <v>0.1095416510480916</v>
      </c>
      <c r="V284" s="16"/>
    </row>
    <row r="285" spans="1:22">
      <c r="A285" s="1" t="s">
        <v>568</v>
      </c>
      <c r="B285">
        <v>8.165231348618246E-2</v>
      </c>
      <c r="C285">
        <v>0.238076969190719</v>
      </c>
      <c r="D285">
        <v>0.32985119843688931</v>
      </c>
      <c r="E285">
        <v>0.15642465570453651</v>
      </c>
      <c r="F285" s="8">
        <f t="shared" si="12"/>
        <v>-1.02447298146565E-2</v>
      </c>
      <c r="G285" s="8">
        <f t="shared" si="13"/>
        <v>1.52136033233801E-2</v>
      </c>
      <c r="I285" s="10" t="s">
        <v>569</v>
      </c>
      <c r="J285" s="11">
        <v>-1.02447298146565E-2</v>
      </c>
      <c r="L285" s="12" t="str">
        <f>_xlfn.XLOOKUP(I285,Sheet!$B$2:$B$900,Sheet!$A$2:$A$900)</f>
        <v>NI</v>
      </c>
      <c r="M285" s="9">
        <f t="shared" si="14"/>
        <v>-1.02447298146565E-2</v>
      </c>
      <c r="P285" s="15"/>
      <c r="R285" s="10" t="s">
        <v>568</v>
      </c>
      <c r="S285" s="11">
        <v>1.52136033233801E-2</v>
      </c>
      <c r="V285" s="16"/>
    </row>
    <row r="286" spans="1:22">
      <c r="A286" s="1" t="s">
        <v>570</v>
      </c>
      <c r="B286">
        <v>0.2407561730275794</v>
      </c>
      <c r="C286">
        <v>0.2094267573574965</v>
      </c>
      <c r="D286">
        <v>0.97532060127295039</v>
      </c>
      <c r="E286">
        <v>-3.1329415670082933E-2</v>
      </c>
      <c r="F286" s="8">
        <f t="shared" si="12"/>
        <v>-9.2354930731169994E-3</v>
      </c>
      <c r="G286" s="8">
        <f t="shared" si="13"/>
        <v>0.14347538315587149</v>
      </c>
      <c r="I286" s="10" t="s">
        <v>571</v>
      </c>
      <c r="J286" s="11">
        <v>-9.2354930731169994E-3</v>
      </c>
      <c r="L286" s="12" t="str">
        <f>_xlfn.XLOOKUP(I286,Sheet!$B$2:$B$900,Sheet!$A$2:$A$900)</f>
        <v>NKE</v>
      </c>
      <c r="M286" s="9">
        <f t="shared" si="14"/>
        <v>-9.2354930731169994E-3</v>
      </c>
      <c r="P286" s="15"/>
      <c r="R286" s="10" t="s">
        <v>570</v>
      </c>
      <c r="S286" s="11">
        <v>0.14347538315587149</v>
      </c>
      <c r="V286" s="16"/>
    </row>
    <row r="287" spans="1:22">
      <c r="A287" s="1" t="s">
        <v>572</v>
      </c>
      <c r="B287">
        <v>9.6559671491172311E-2</v>
      </c>
      <c r="C287">
        <v>0.27603094620530838</v>
      </c>
      <c r="D287">
        <v>0.39032894861265149</v>
      </c>
      <c r="E287">
        <v>0.1794712747141361</v>
      </c>
      <c r="F287" s="8">
        <f t="shared" si="12"/>
        <v>-1.01813218321206E-2</v>
      </c>
      <c r="G287" s="8">
        <f t="shared" si="13"/>
        <v>2.94740973967706E-2</v>
      </c>
      <c r="I287" s="10" t="s">
        <v>573</v>
      </c>
      <c r="J287" s="11">
        <v>-1.01813218321206E-2</v>
      </c>
      <c r="L287" s="12" t="str">
        <f>_xlfn.XLOOKUP(I287,Sheet!$B$2:$B$900,Sheet!$A$2:$A$900)</f>
        <v>NOC</v>
      </c>
      <c r="M287" s="9">
        <f t="shared" si="14"/>
        <v>-1.01813218321206E-2</v>
      </c>
      <c r="P287" s="15"/>
      <c r="R287" s="10" t="s">
        <v>572</v>
      </c>
      <c r="S287" s="11">
        <v>2.94740973967706E-2</v>
      </c>
      <c r="V287" s="16"/>
    </row>
    <row r="288" spans="1:22">
      <c r="A288" s="1" t="s">
        <v>574</v>
      </c>
      <c r="B288">
        <v>0.23950603800392301</v>
      </c>
      <c r="C288">
        <v>0.2430164790472954</v>
      </c>
      <c r="D288">
        <v>0.97024892099121574</v>
      </c>
      <c r="E288">
        <v>3.5104410433724198E-3</v>
      </c>
      <c r="F288" s="8">
        <f t="shared" si="12"/>
        <v>-9.8862018660800001E-3</v>
      </c>
      <c r="G288" s="8">
        <f t="shared" si="13"/>
        <v>2.2191368827001699E-2</v>
      </c>
      <c r="I288" s="10" t="s">
        <v>575</v>
      </c>
      <c r="J288" s="11">
        <v>-9.8862018660800001E-3</v>
      </c>
      <c r="L288" s="12" t="str">
        <f>_xlfn.XLOOKUP(I288,Sheet!$B$2:$B$900,Sheet!$A$2:$A$900)</f>
        <v>NRG</v>
      </c>
      <c r="M288" s="9">
        <f t="shared" si="14"/>
        <v>-9.8862018660800001E-3</v>
      </c>
      <c r="P288" s="15"/>
      <c r="R288" s="10" t="s">
        <v>574</v>
      </c>
      <c r="S288" s="11">
        <v>2.2191368827001699E-2</v>
      </c>
      <c r="V288" s="16"/>
    </row>
    <row r="289" spans="1:22">
      <c r="A289" s="1" t="s">
        <v>576</v>
      </c>
      <c r="B289">
        <v>0.21994393943793131</v>
      </c>
      <c r="C289">
        <v>0.26531292121028599</v>
      </c>
      <c r="D289">
        <v>0.89088732589222652</v>
      </c>
      <c r="E289">
        <v>4.5368981772354738E-2</v>
      </c>
      <c r="F289" s="8">
        <f t="shared" si="12"/>
        <v>-9.6865233964775997E-3</v>
      </c>
      <c r="G289" s="8">
        <f t="shared" si="13"/>
        <v>0.1015368337258484</v>
      </c>
      <c r="I289" s="10" t="s">
        <v>577</v>
      </c>
      <c r="J289" s="11">
        <v>-9.6865233964775997E-3</v>
      </c>
      <c r="L289" s="12" t="str">
        <f>_xlfn.XLOOKUP(I289,Sheet!$B$2:$B$900,Sheet!$A$2:$A$900)</f>
        <v>NSC</v>
      </c>
      <c r="M289" s="9">
        <f t="shared" si="14"/>
        <v>-9.6865233964775997E-3</v>
      </c>
      <c r="P289" s="15"/>
      <c r="R289" s="10" t="s">
        <v>576</v>
      </c>
      <c r="S289" s="11">
        <v>0.1015368337258484</v>
      </c>
      <c r="V289" s="16"/>
    </row>
    <row r="290" spans="1:22">
      <c r="A290" s="1" t="s">
        <v>578</v>
      </c>
      <c r="B290">
        <v>0.28040403101199701</v>
      </c>
      <c r="C290">
        <v>0.39972724282768152</v>
      </c>
      <c r="D290">
        <v>1.1361682343265811</v>
      </c>
      <c r="E290">
        <v>0.11932321181568439</v>
      </c>
      <c r="F290" s="8">
        <f t="shared" si="12"/>
        <v>-9.9331608487200004E-3</v>
      </c>
      <c r="G290" s="8">
        <f t="shared" si="13"/>
        <v>-0.1995817222069316</v>
      </c>
      <c r="I290" s="10" t="s">
        <v>579</v>
      </c>
      <c r="J290" s="11">
        <v>-9.9331608487200004E-3</v>
      </c>
      <c r="L290" s="12" t="str">
        <f>_xlfn.XLOOKUP(I290,Sheet!$B$2:$B$900,Sheet!$A$2:$A$900)</f>
        <v>NTAP</v>
      </c>
      <c r="M290" s="9">
        <f t="shared" si="14"/>
        <v>-9.9331608487200004E-3</v>
      </c>
      <c r="P290" s="15"/>
      <c r="R290" s="10" t="s">
        <v>578</v>
      </c>
      <c r="S290" s="11">
        <v>-0.1995817222069316</v>
      </c>
      <c r="V290" s="16"/>
    </row>
    <row r="291" spans="1:22">
      <c r="A291" s="1" t="s">
        <v>580</v>
      </c>
      <c r="B291">
        <v>0.27070003639603918</v>
      </c>
      <c r="C291">
        <v>0.30787177559094708</v>
      </c>
      <c r="D291">
        <v>1.096800040318334</v>
      </c>
      <c r="E291">
        <v>3.7171739194907898E-2</v>
      </c>
      <c r="F291" s="8">
        <f t="shared" si="12"/>
        <v>-1.03736512640562E-2</v>
      </c>
      <c r="G291" s="8">
        <f t="shared" si="13"/>
        <v>-6.5675192783406403E-2</v>
      </c>
      <c r="I291" s="10" t="s">
        <v>581</v>
      </c>
      <c r="J291" s="11">
        <v>-1.03736512640562E-2</v>
      </c>
      <c r="L291" s="12" t="str">
        <f>_xlfn.XLOOKUP(I291,Sheet!$B$2:$B$900,Sheet!$A$2:$A$900)</f>
        <v>NTRS</v>
      </c>
      <c r="M291" s="9">
        <f t="shared" si="14"/>
        <v>-1.03736512640562E-2</v>
      </c>
      <c r="P291" s="15"/>
      <c r="R291" s="10" t="s">
        <v>580</v>
      </c>
      <c r="S291" s="11">
        <v>-6.5675192783406403E-2</v>
      </c>
      <c r="V291" s="16"/>
    </row>
    <row r="292" spans="1:22">
      <c r="A292" s="1" t="s">
        <v>582</v>
      </c>
      <c r="B292">
        <v>0.26764484264606481</v>
      </c>
      <c r="C292">
        <v>0.86857317360639885</v>
      </c>
      <c r="D292">
        <v>1.0844054064544619</v>
      </c>
      <c r="E292">
        <v>0.60092833096033416</v>
      </c>
      <c r="F292" s="8">
        <f t="shared" si="12"/>
        <v>-1.0540962182238401E-2</v>
      </c>
      <c r="G292" s="8">
        <f t="shared" si="13"/>
        <v>-0.1549957597138435</v>
      </c>
      <c r="I292" s="10" t="s">
        <v>583</v>
      </c>
      <c r="J292" s="11">
        <v>-1.0540962182238401E-2</v>
      </c>
      <c r="L292" s="12" t="str">
        <f>_xlfn.XLOOKUP(I292,Sheet!$B$2:$B$900,Sheet!$A$2:$A$900)</f>
        <v>NUE</v>
      </c>
      <c r="M292" s="9">
        <f t="shared" si="14"/>
        <v>-1.0540962182238401E-2</v>
      </c>
      <c r="P292" s="15"/>
      <c r="R292" s="10" t="s">
        <v>582</v>
      </c>
      <c r="S292" s="11">
        <v>-0.1549957597138435</v>
      </c>
      <c r="V292" s="16"/>
    </row>
    <row r="293" spans="1:22">
      <c r="A293" s="1" t="s">
        <v>584</v>
      </c>
      <c r="B293">
        <v>0.49531293116579911</v>
      </c>
      <c r="C293">
        <v>0.91433954971204301</v>
      </c>
      <c r="D293">
        <v>2.008033441407473</v>
      </c>
      <c r="E293">
        <v>0.4190266185462439</v>
      </c>
      <c r="F293" s="8">
        <f t="shared" si="12"/>
        <v>-9.0500936560087009E-3</v>
      </c>
      <c r="G293" s="8">
        <f t="shared" si="13"/>
        <v>0.19272692680623671</v>
      </c>
      <c r="I293" s="10" t="s">
        <v>585</v>
      </c>
      <c r="J293" s="11">
        <v>-9.0500936560087009E-3</v>
      </c>
      <c r="L293" s="12" t="str">
        <f>_xlfn.XLOOKUP(I293,Sheet!$B$2:$B$900,Sheet!$A$2:$A$900)</f>
        <v>NVDA</v>
      </c>
      <c r="M293" s="9">
        <f t="shared" si="14"/>
        <v>-9.0500936560087009E-3</v>
      </c>
      <c r="P293" s="15"/>
      <c r="R293" s="10" t="s">
        <v>584</v>
      </c>
      <c r="S293" s="11">
        <v>0.19272692680623671</v>
      </c>
      <c r="V293" s="16"/>
    </row>
    <row r="294" spans="1:22">
      <c r="A294" s="1" t="s">
        <v>586</v>
      </c>
      <c r="B294">
        <v>0.21585230937432159</v>
      </c>
      <c r="C294">
        <v>0.40287692837858191</v>
      </c>
      <c r="D294">
        <v>0.87428796732608749</v>
      </c>
      <c r="E294">
        <v>0.18702461900426029</v>
      </c>
      <c r="F294" s="8">
        <f t="shared" si="12"/>
        <v>-1.00072744149766E-2</v>
      </c>
      <c r="G294" s="8">
        <f t="shared" si="13"/>
        <v>-1.91848285919211E-2</v>
      </c>
      <c r="I294" s="10" t="s">
        <v>587</v>
      </c>
      <c r="J294" s="11">
        <v>-1.00072744149766E-2</v>
      </c>
      <c r="L294" s="12" t="str">
        <f>_xlfn.XLOOKUP(I294,Sheet!$B$2:$B$900,Sheet!$A$2:$A$900)</f>
        <v>NVR</v>
      </c>
      <c r="M294" s="9">
        <f t="shared" si="14"/>
        <v>-1.00072744149766E-2</v>
      </c>
      <c r="P294" s="15"/>
      <c r="R294" s="10" t="s">
        <v>586</v>
      </c>
      <c r="S294" s="11">
        <v>-1.91848285919211E-2</v>
      </c>
      <c r="V294" s="16"/>
    </row>
    <row r="295" spans="1:22">
      <c r="A295" s="1" t="s">
        <v>588</v>
      </c>
      <c r="B295">
        <v>0.15625425919634359</v>
      </c>
      <c r="C295">
        <v>0.23099589876740631</v>
      </c>
      <c r="D295">
        <v>0.63250427980615087</v>
      </c>
      <c r="E295">
        <v>7.4741639571062696E-2</v>
      </c>
      <c r="F295" s="8">
        <f t="shared" si="12"/>
        <v>-9.9538553727644002E-3</v>
      </c>
      <c r="G295" s="8">
        <f t="shared" si="13"/>
        <v>7.6141811767507298E-2</v>
      </c>
      <c r="I295" s="10" t="s">
        <v>589</v>
      </c>
      <c r="J295" s="11">
        <v>-9.9538553727644002E-3</v>
      </c>
      <c r="L295" s="12" t="str">
        <f>_xlfn.XLOOKUP(I295,Sheet!$B$2:$B$900,Sheet!$A$2:$A$900)</f>
        <v>O</v>
      </c>
      <c r="M295" s="9">
        <f t="shared" si="14"/>
        <v>-9.9538553727644002E-3</v>
      </c>
      <c r="P295" s="15"/>
      <c r="R295" s="10" t="s">
        <v>588</v>
      </c>
      <c r="S295" s="11">
        <v>7.6141811767507298E-2</v>
      </c>
      <c r="V295" s="16"/>
    </row>
    <row r="296" spans="1:22">
      <c r="A296" s="1" t="s">
        <v>590</v>
      </c>
      <c r="B296">
        <v>0.27245425013553121</v>
      </c>
      <c r="C296">
        <v>0.64023619822590805</v>
      </c>
      <c r="D296">
        <v>1.1039167205682059</v>
      </c>
      <c r="E296">
        <v>0.36778194809037679</v>
      </c>
      <c r="F296" s="8">
        <f t="shared" si="12"/>
        <v>-9.2486329853581004E-3</v>
      </c>
      <c r="G296" s="8">
        <f t="shared" si="13"/>
        <v>0.1774023404478344</v>
      </c>
      <c r="I296" s="10" t="s">
        <v>591</v>
      </c>
      <c r="J296" s="11">
        <v>-9.2486329853581004E-3</v>
      </c>
      <c r="L296" s="12" t="str">
        <f>_xlfn.XLOOKUP(I296,Sheet!$B$2:$B$900,Sheet!$A$2:$A$900)</f>
        <v>ODFL</v>
      </c>
      <c r="M296" s="9">
        <f t="shared" si="14"/>
        <v>-9.2486329853581004E-3</v>
      </c>
      <c r="P296" s="15"/>
      <c r="R296" s="10" t="s">
        <v>590</v>
      </c>
      <c r="S296" s="11">
        <v>0.1774023404478344</v>
      </c>
      <c r="V296" s="16"/>
    </row>
    <row r="297" spans="1:22">
      <c r="A297" s="1" t="s">
        <v>592</v>
      </c>
      <c r="B297">
        <v>0.33170471243235178</v>
      </c>
      <c r="C297">
        <v>0.54563331649671742</v>
      </c>
      <c r="D297">
        <v>1.3442902767265881</v>
      </c>
      <c r="E297">
        <v>0.21392860406436559</v>
      </c>
      <c r="F297" s="8">
        <f t="shared" si="12"/>
        <v>-1.02738341464779E-2</v>
      </c>
      <c r="G297" s="8">
        <f t="shared" si="13"/>
        <v>-0.21716249846684901</v>
      </c>
      <c r="I297" s="10" t="s">
        <v>593</v>
      </c>
      <c r="J297" s="11">
        <v>-1.02738341464779E-2</v>
      </c>
      <c r="L297" s="12" t="str">
        <f>_xlfn.XLOOKUP(I297,Sheet!$B$2:$B$900,Sheet!$A$2:$A$900)</f>
        <v>OKE</v>
      </c>
      <c r="M297" s="9">
        <f t="shared" si="14"/>
        <v>-1.02738341464779E-2</v>
      </c>
      <c r="P297" s="15"/>
      <c r="R297" s="10" t="s">
        <v>592</v>
      </c>
      <c r="S297" s="11">
        <v>-0.21716249846684901</v>
      </c>
      <c r="V297" s="16"/>
    </row>
    <row r="298" spans="1:22">
      <c r="A298" s="1" t="s">
        <v>594</v>
      </c>
      <c r="B298">
        <v>0.15750923448191509</v>
      </c>
      <c r="C298">
        <v>0.22791426145835281</v>
      </c>
      <c r="D298">
        <v>0.63759559657550324</v>
      </c>
      <c r="E298">
        <v>7.0405026976437746E-2</v>
      </c>
      <c r="F298" s="8">
        <f t="shared" si="12"/>
        <v>-1.03385668554297E-2</v>
      </c>
      <c r="G298" s="8">
        <f t="shared" si="13"/>
        <v>-7.5338223522290901E-2</v>
      </c>
      <c r="I298" s="10" t="s">
        <v>595</v>
      </c>
      <c r="J298" s="11">
        <v>-1.03385668554297E-2</v>
      </c>
      <c r="L298" s="12" t="str">
        <f>_xlfn.XLOOKUP(I298,Sheet!$B$2:$B$900,Sheet!$A$2:$A$900)</f>
        <v>OMC</v>
      </c>
      <c r="M298" s="9">
        <f t="shared" si="14"/>
        <v>-1.03385668554297E-2</v>
      </c>
      <c r="P298" s="15"/>
      <c r="R298" s="10" t="s">
        <v>594</v>
      </c>
      <c r="S298" s="11">
        <v>-7.5338223522290901E-2</v>
      </c>
      <c r="V298" s="16"/>
    </row>
    <row r="299" spans="1:22">
      <c r="A299" s="1" t="s">
        <v>596</v>
      </c>
      <c r="B299">
        <v>0.50340870314895159</v>
      </c>
      <c r="C299">
        <v>0.83387712223319188</v>
      </c>
      <c r="D299">
        <v>2.0408772273629152</v>
      </c>
      <c r="E299">
        <v>0.33046841908424029</v>
      </c>
      <c r="F299" s="8">
        <f t="shared" si="12"/>
        <v>-9.7214479061998003E-3</v>
      </c>
      <c r="G299" s="8">
        <f t="shared" si="13"/>
        <v>-4.1088894890986003E-3</v>
      </c>
      <c r="I299" s="10" t="s">
        <v>597</v>
      </c>
      <c r="J299" s="11">
        <v>-9.7214479061998003E-3</v>
      </c>
      <c r="L299" s="12" t="str">
        <f>_xlfn.XLOOKUP(I299,Sheet!$B$2:$B$900,Sheet!$A$2:$A$900)</f>
        <v>ON</v>
      </c>
      <c r="M299" s="9">
        <f t="shared" si="14"/>
        <v>-9.7214479061998003E-3</v>
      </c>
      <c r="P299" s="15"/>
      <c r="R299" s="10" t="s">
        <v>596</v>
      </c>
      <c r="S299" s="11">
        <v>-4.1088894890986003E-3</v>
      </c>
      <c r="V299" s="16"/>
    </row>
    <row r="300" spans="1:22">
      <c r="A300" s="1" t="s">
        <v>598</v>
      </c>
      <c r="B300">
        <v>0.18743636287894</v>
      </c>
      <c r="C300">
        <v>0.35585050420937009</v>
      </c>
      <c r="D300">
        <v>0.75900714341481645</v>
      </c>
      <c r="E300">
        <v>0.16841414133043009</v>
      </c>
      <c r="F300" s="8">
        <f t="shared" si="12"/>
        <v>-9.8477978937337E-3</v>
      </c>
      <c r="G300" s="8">
        <f t="shared" si="13"/>
        <v>7.3214109059777294E-2</v>
      </c>
      <c r="I300" s="10" t="s">
        <v>599</v>
      </c>
      <c r="J300" s="11">
        <v>-9.8477978937337E-3</v>
      </c>
      <c r="L300" s="12" t="str">
        <f>_xlfn.XLOOKUP(I300,Sheet!$B$2:$B$900,Sheet!$A$2:$A$900)</f>
        <v>ORCL</v>
      </c>
      <c r="M300" s="9">
        <f t="shared" si="14"/>
        <v>-9.8477978937337E-3</v>
      </c>
      <c r="P300" s="15"/>
      <c r="R300" s="10" t="s">
        <v>598</v>
      </c>
      <c r="S300" s="11">
        <v>7.3214109059777294E-2</v>
      </c>
      <c r="V300" s="16"/>
    </row>
    <row r="301" spans="1:22">
      <c r="A301" s="1" t="s">
        <v>600</v>
      </c>
      <c r="B301">
        <v>0.17182025754981931</v>
      </c>
      <c r="C301">
        <v>0.46616033022756242</v>
      </c>
      <c r="D301">
        <v>0.69565407196534634</v>
      </c>
      <c r="E301">
        <v>0.29434007267774309</v>
      </c>
      <c r="F301" s="8">
        <f t="shared" si="12"/>
        <v>-9.4926652504190995E-3</v>
      </c>
      <c r="G301" s="8">
        <f t="shared" si="13"/>
        <v>0.11457798108993029</v>
      </c>
      <c r="I301" s="10" t="s">
        <v>601</v>
      </c>
      <c r="J301" s="11">
        <v>-9.4926652504190995E-3</v>
      </c>
      <c r="L301" s="12" t="str">
        <f>_xlfn.XLOOKUP(I301,Sheet!$B$2:$B$900,Sheet!$A$2:$A$900)</f>
        <v>ORLY</v>
      </c>
      <c r="M301" s="9">
        <f t="shared" si="14"/>
        <v>-9.4926652504190995E-3</v>
      </c>
      <c r="P301" s="15"/>
      <c r="R301" s="10" t="s">
        <v>600</v>
      </c>
      <c r="S301" s="11">
        <v>0.11457798108993029</v>
      </c>
      <c r="V301" s="16"/>
    </row>
    <row r="302" spans="1:22">
      <c r="A302" s="1" t="s">
        <v>602</v>
      </c>
      <c r="B302">
        <v>0.38247972916792228</v>
      </c>
      <c r="C302">
        <v>0.67998517588946017</v>
      </c>
      <c r="D302">
        <v>1.550279746911454</v>
      </c>
      <c r="E302">
        <v>0.29750544672153778</v>
      </c>
      <c r="F302" s="8">
        <f t="shared" si="12"/>
        <v>-1.16216273390694E-2</v>
      </c>
      <c r="G302" s="8">
        <f t="shared" si="13"/>
        <v>-2.214725604756429</v>
      </c>
      <c r="I302" s="10" t="s">
        <v>603</v>
      </c>
      <c r="J302" s="11">
        <v>-1.16216273390694E-2</v>
      </c>
      <c r="L302" s="12" t="str">
        <f>_xlfn.XLOOKUP(I302,Sheet!$B$2:$B$900,Sheet!$A$2:$A$900)</f>
        <v>OXY</v>
      </c>
      <c r="M302" s="9">
        <f t="shared" si="14"/>
        <v>-1.16216273390694E-2</v>
      </c>
      <c r="P302" s="15"/>
      <c r="R302" s="10" t="s">
        <v>602</v>
      </c>
      <c r="S302" s="11">
        <v>-2.214725604756429</v>
      </c>
      <c r="V302" s="16"/>
    </row>
    <row r="303" spans="1:22">
      <c r="A303" s="1" t="s">
        <v>604</v>
      </c>
      <c r="B303">
        <v>6.4290627675994666E-2</v>
      </c>
      <c r="C303">
        <v>-3.708219704425586E-3</v>
      </c>
      <c r="D303">
        <v>0.25941647105547427</v>
      </c>
      <c r="E303">
        <v>-6.7998847380420252E-2</v>
      </c>
      <c r="F303" s="8">
        <f t="shared" si="12"/>
        <v>-1.0735067776565899E-2</v>
      </c>
      <c r="G303" s="8">
        <f t="shared" si="13"/>
        <v>-0.63068127365271365</v>
      </c>
      <c r="I303" s="10" t="s">
        <v>605</v>
      </c>
      <c r="J303" s="11">
        <v>-1.0735067776565899E-2</v>
      </c>
      <c r="L303" s="12" t="str">
        <f>_xlfn.XLOOKUP(I303,Sheet!$B$2:$B$900,Sheet!$A$2:$A$900)</f>
        <v>PARA</v>
      </c>
      <c r="M303" s="9">
        <f t="shared" si="14"/>
        <v>-1.0735067776565899E-2</v>
      </c>
      <c r="P303" s="15"/>
      <c r="R303" s="10" t="s">
        <v>604</v>
      </c>
      <c r="S303" s="11">
        <v>-0.63068127365271365</v>
      </c>
      <c r="V303" s="16"/>
    </row>
    <row r="304" spans="1:22">
      <c r="A304" s="1" t="s">
        <v>606</v>
      </c>
      <c r="B304">
        <v>0.22326869774630451</v>
      </c>
      <c r="C304">
        <v>0.42481179277087</v>
      </c>
      <c r="D304">
        <v>0.90437555783119794</v>
      </c>
      <c r="E304">
        <v>0.20154309502456549</v>
      </c>
      <c r="F304" s="8">
        <f t="shared" si="12"/>
        <v>-9.8538147757974998E-3</v>
      </c>
      <c r="G304" s="8">
        <f t="shared" si="13"/>
        <v>8.6539863845008794E-2</v>
      </c>
      <c r="I304" s="10" t="s">
        <v>607</v>
      </c>
      <c r="J304" s="11">
        <v>-9.8538147757974998E-3</v>
      </c>
      <c r="L304" s="12" t="str">
        <f>_xlfn.XLOOKUP(I304,Sheet!$B$2:$B$900,Sheet!$A$2:$A$900)</f>
        <v>PAYX</v>
      </c>
      <c r="M304" s="9">
        <f t="shared" si="14"/>
        <v>-9.8538147757974998E-3</v>
      </c>
      <c r="P304" s="15"/>
      <c r="R304" s="10" t="s">
        <v>606</v>
      </c>
      <c r="S304" s="11">
        <v>8.6539863845008794E-2</v>
      </c>
      <c r="V304" s="16"/>
    </row>
    <row r="305" spans="1:22">
      <c r="A305" s="1" t="s">
        <v>608</v>
      </c>
      <c r="B305">
        <v>0.21965217038721879</v>
      </c>
      <c r="C305">
        <v>8.4854450917027591E-2</v>
      </c>
      <c r="D305">
        <v>0.88970364627897081</v>
      </c>
      <c r="E305">
        <v>-0.1347977194701912</v>
      </c>
      <c r="F305" s="8">
        <f t="shared" si="12"/>
        <v>-9.9540312991289997E-3</v>
      </c>
      <c r="G305" s="8">
        <f t="shared" si="13"/>
        <v>0.107849106210062</v>
      </c>
      <c r="I305" s="10" t="s">
        <v>609</v>
      </c>
      <c r="J305" s="11">
        <v>-9.9540312991289997E-3</v>
      </c>
      <c r="L305" s="12" t="str">
        <f>_xlfn.XLOOKUP(I305,Sheet!$B$2:$B$900,Sheet!$A$2:$A$900)</f>
        <v>PCAR</v>
      </c>
      <c r="M305" s="9">
        <f t="shared" si="14"/>
        <v>-9.9540312991289997E-3</v>
      </c>
      <c r="P305" s="15"/>
      <c r="R305" s="10" t="s">
        <v>608</v>
      </c>
      <c r="S305" s="11">
        <v>0.107849106210062</v>
      </c>
      <c r="V305" s="16"/>
    </row>
    <row r="306" spans="1:22">
      <c r="A306" s="1" t="s">
        <v>610</v>
      </c>
      <c r="B306">
        <v>0.22215402506049051</v>
      </c>
      <c r="C306">
        <v>2.7647213735101369E-2</v>
      </c>
      <c r="D306">
        <v>0.89985343552100427</v>
      </c>
      <c r="E306">
        <v>-0.19450681132538911</v>
      </c>
      <c r="F306" s="8">
        <f t="shared" si="12"/>
        <v>-1.02380875101844E-2</v>
      </c>
      <c r="G306" s="8">
        <f t="shared" si="13"/>
        <v>-5.3737269310169999E-4</v>
      </c>
      <c r="I306" s="10" t="s">
        <v>611</v>
      </c>
      <c r="J306" s="11">
        <v>-1.02380875101844E-2</v>
      </c>
      <c r="L306" s="12" t="str">
        <f>_xlfn.XLOOKUP(I306,Sheet!$B$2:$B$900,Sheet!$A$2:$A$900)</f>
        <v>PCG</v>
      </c>
      <c r="M306" s="9">
        <f t="shared" si="14"/>
        <v>-1.02380875101844E-2</v>
      </c>
      <c r="P306" s="15"/>
      <c r="R306" s="10" t="s">
        <v>610</v>
      </c>
      <c r="S306" s="11">
        <v>-5.3737269310169999E-4</v>
      </c>
      <c r="V306" s="16"/>
    </row>
    <row r="307" spans="1:22">
      <c r="A307" s="1" t="s">
        <v>612</v>
      </c>
      <c r="B307">
        <v>0.17055670771137049</v>
      </c>
      <c r="C307">
        <v>0.23479944338807399</v>
      </c>
      <c r="D307">
        <v>0.6905279690409547</v>
      </c>
      <c r="E307">
        <v>6.4242735676703522E-2</v>
      </c>
      <c r="F307" s="8">
        <f t="shared" si="12"/>
        <v>-9.8476455522495E-3</v>
      </c>
      <c r="G307" s="8">
        <f t="shared" si="13"/>
        <v>8.8529390165036706E-2</v>
      </c>
      <c r="I307" s="10" t="s">
        <v>613</v>
      </c>
      <c r="J307" s="11">
        <v>-9.8476455522495E-3</v>
      </c>
      <c r="L307" s="12" t="str">
        <f>_xlfn.XLOOKUP(I307,Sheet!$B$2:$B$900,Sheet!$A$2:$A$900)</f>
        <v>PEAK</v>
      </c>
      <c r="M307" s="9">
        <f t="shared" si="14"/>
        <v>-9.8476455522495E-3</v>
      </c>
      <c r="P307" s="15"/>
      <c r="R307" s="10" t="s">
        <v>612</v>
      </c>
      <c r="S307" s="11">
        <v>8.8529390165036706E-2</v>
      </c>
      <c r="V307" s="16"/>
    </row>
    <row r="308" spans="1:22">
      <c r="A308" s="1" t="s">
        <v>614</v>
      </c>
      <c r="B308">
        <v>0.13766418823038401</v>
      </c>
      <c r="C308">
        <v>0.18610149100878839</v>
      </c>
      <c r="D308">
        <v>0.55708610931258151</v>
      </c>
      <c r="E308">
        <v>4.8437302778404412E-2</v>
      </c>
      <c r="F308" s="8">
        <f t="shared" si="12"/>
        <v>-9.9281543795870005E-3</v>
      </c>
      <c r="G308" s="8">
        <f t="shared" si="13"/>
        <v>5.2448697824671299E-2</v>
      </c>
      <c r="I308" s="10" t="s">
        <v>615</v>
      </c>
      <c r="J308" s="11">
        <v>-9.9281543795870005E-3</v>
      </c>
      <c r="L308" s="12" t="str">
        <f>_xlfn.XLOOKUP(I308,Sheet!$B$2:$B$900,Sheet!$A$2:$A$900)</f>
        <v>PEG</v>
      </c>
      <c r="M308" s="9">
        <f t="shared" si="14"/>
        <v>-9.9281543795870005E-3</v>
      </c>
      <c r="P308" s="15"/>
      <c r="R308" s="10" t="s">
        <v>614</v>
      </c>
      <c r="S308" s="11">
        <v>5.2448697824671299E-2</v>
      </c>
      <c r="V308" s="16"/>
    </row>
    <row r="309" spans="1:22">
      <c r="A309" s="1" t="s">
        <v>616</v>
      </c>
      <c r="B309">
        <v>0.1291090159542353</v>
      </c>
      <c r="C309">
        <v>0.1978938224319807</v>
      </c>
      <c r="D309">
        <v>0.52237857955081279</v>
      </c>
      <c r="E309">
        <v>6.878480647774543E-2</v>
      </c>
      <c r="F309" s="8">
        <f t="shared" si="12"/>
        <v>-9.8782258958076997E-3</v>
      </c>
      <c r="G309" s="8">
        <f t="shared" si="13"/>
        <v>9.9727618476192395E-2</v>
      </c>
      <c r="I309" s="10" t="s">
        <v>617</v>
      </c>
      <c r="J309" s="11">
        <v>-9.8782258958076997E-3</v>
      </c>
      <c r="L309" s="12" t="str">
        <f>_xlfn.XLOOKUP(I309,Sheet!$B$2:$B$900,Sheet!$A$2:$A$900)</f>
        <v>PEP</v>
      </c>
      <c r="M309" s="9">
        <f t="shared" si="14"/>
        <v>-9.8782258958076997E-3</v>
      </c>
      <c r="P309" s="15"/>
      <c r="R309" s="10" t="s">
        <v>616</v>
      </c>
      <c r="S309" s="11">
        <v>9.9727618476192395E-2</v>
      </c>
      <c r="V309" s="16"/>
    </row>
    <row r="310" spans="1:22">
      <c r="A310" s="1" t="s">
        <v>618</v>
      </c>
      <c r="B310">
        <v>4.613947507114591E-3</v>
      </c>
      <c r="C310">
        <v>0.54481259897516421</v>
      </c>
      <c r="D310">
        <v>1.731378905344964E-2</v>
      </c>
      <c r="E310">
        <v>0.54019865146804957</v>
      </c>
      <c r="F310" s="8">
        <f t="shared" si="12"/>
        <v>-1.00239730626297E-2</v>
      </c>
      <c r="G310" s="8">
        <f t="shared" si="13"/>
        <v>1.48980451633213E-2</v>
      </c>
      <c r="I310" s="10" t="s">
        <v>619</v>
      </c>
      <c r="J310" s="11">
        <v>-1.00239730626297E-2</v>
      </c>
      <c r="L310" s="12" t="str">
        <f>_xlfn.XLOOKUP(I310,Sheet!$B$2:$B$900,Sheet!$A$2:$A$900)</f>
        <v>PFE</v>
      </c>
      <c r="M310" s="9">
        <f t="shared" si="14"/>
        <v>-1.00239730626297E-2</v>
      </c>
      <c r="P310" s="15"/>
      <c r="R310" s="10" t="s">
        <v>618</v>
      </c>
      <c r="S310" s="11">
        <v>1.48980451633213E-2</v>
      </c>
      <c r="V310" s="16"/>
    </row>
    <row r="311" spans="1:22">
      <c r="A311" s="1" t="s">
        <v>620</v>
      </c>
      <c r="B311">
        <v>0.31643855946963773</v>
      </c>
      <c r="C311">
        <v>0.45470562172940521</v>
      </c>
      <c r="D311">
        <v>1.282356929133073</v>
      </c>
      <c r="E311">
        <v>0.13826706225976751</v>
      </c>
      <c r="F311" s="8">
        <f t="shared" si="12"/>
        <v>-1.0688388195360299E-2</v>
      </c>
      <c r="G311" s="8">
        <f t="shared" si="13"/>
        <v>-0.1080743225099471</v>
      </c>
      <c r="I311" s="10" t="s">
        <v>621</v>
      </c>
      <c r="J311" s="11">
        <v>-1.0688388195360299E-2</v>
      </c>
      <c r="L311" s="12" t="str">
        <f>_xlfn.XLOOKUP(I311,Sheet!$B$2:$B$900,Sheet!$A$2:$A$900)</f>
        <v>PFG</v>
      </c>
      <c r="M311" s="9">
        <f t="shared" si="14"/>
        <v>-1.0688388195360299E-2</v>
      </c>
      <c r="P311" s="15"/>
      <c r="R311" s="10" t="s">
        <v>620</v>
      </c>
      <c r="S311" s="11">
        <v>-0.1080743225099471</v>
      </c>
      <c r="V311" s="16"/>
    </row>
    <row r="312" spans="1:22">
      <c r="A312" s="1" t="s">
        <v>622</v>
      </c>
      <c r="B312">
        <v>9.2006188306368308E-2</v>
      </c>
      <c r="C312">
        <v>0.19709507411568941</v>
      </c>
      <c r="D312">
        <v>0.37185589534674529</v>
      </c>
      <c r="E312">
        <v>0.1050888858093211</v>
      </c>
      <c r="F312" s="8">
        <f t="shared" si="12"/>
        <v>-9.5601245526741995E-3</v>
      </c>
      <c r="G312" s="8">
        <f t="shared" si="13"/>
        <v>0.15428093581884289</v>
      </c>
      <c r="I312" s="10" t="s">
        <v>623</v>
      </c>
      <c r="J312" s="11">
        <v>-9.5601245526741995E-3</v>
      </c>
      <c r="L312" s="12" t="str">
        <f>_xlfn.XLOOKUP(I312,Sheet!$B$2:$B$900,Sheet!$A$2:$A$900)</f>
        <v>PG</v>
      </c>
      <c r="M312" s="9">
        <f t="shared" si="14"/>
        <v>-9.5601245526741995E-3</v>
      </c>
      <c r="P312" s="15"/>
      <c r="R312" s="10" t="s">
        <v>622</v>
      </c>
      <c r="S312" s="11">
        <v>0.15428093581884289</v>
      </c>
      <c r="V312" s="16"/>
    </row>
    <row r="313" spans="1:22">
      <c r="A313" s="1" t="s">
        <v>624</v>
      </c>
      <c r="B313">
        <v>0.14485748267372661</v>
      </c>
      <c r="C313">
        <v>0.123581010217766</v>
      </c>
      <c r="D313">
        <v>0.58626862871941143</v>
      </c>
      <c r="E313">
        <v>-2.1276472455960621E-2</v>
      </c>
      <c r="F313" s="8">
        <f t="shared" si="12"/>
        <v>-9.3666393806539003E-3</v>
      </c>
      <c r="G313" s="8">
        <f t="shared" si="13"/>
        <v>0.13459248882912189</v>
      </c>
      <c r="I313" s="10" t="s">
        <v>625</v>
      </c>
      <c r="J313" s="11">
        <v>-9.3666393806539003E-3</v>
      </c>
      <c r="L313" s="12" t="str">
        <f>_xlfn.XLOOKUP(I313,Sheet!$B$2:$B$900,Sheet!$A$2:$A$900)</f>
        <v>PGR</v>
      </c>
      <c r="M313" s="9">
        <f t="shared" si="14"/>
        <v>-9.3666393806539003E-3</v>
      </c>
      <c r="P313" s="15"/>
      <c r="R313" s="10" t="s">
        <v>624</v>
      </c>
      <c r="S313" s="11">
        <v>0.13459248882912189</v>
      </c>
      <c r="V313" s="16"/>
    </row>
    <row r="314" spans="1:22">
      <c r="A314" s="1" t="s">
        <v>626</v>
      </c>
      <c r="B314">
        <v>0.30160241931841858</v>
      </c>
      <c r="C314">
        <v>0.2026534030638405</v>
      </c>
      <c r="D314">
        <v>1.2221681030957781</v>
      </c>
      <c r="E314">
        <v>-9.8949016254578082E-2</v>
      </c>
      <c r="F314" s="8">
        <f t="shared" si="12"/>
        <v>-9.9502523851905007E-3</v>
      </c>
      <c r="G314" s="8">
        <f t="shared" si="13"/>
        <v>7.64811958523713E-2</v>
      </c>
      <c r="I314" s="10" t="s">
        <v>627</v>
      </c>
      <c r="J314" s="11">
        <v>-9.9502523851905007E-3</v>
      </c>
      <c r="L314" s="12" t="str">
        <f>_xlfn.XLOOKUP(I314,Sheet!$B$2:$B$900,Sheet!$A$2:$A$900)</f>
        <v>PH</v>
      </c>
      <c r="M314" s="9">
        <f t="shared" si="14"/>
        <v>-9.9502523851905007E-3</v>
      </c>
      <c r="P314" s="15"/>
      <c r="R314" s="10" t="s">
        <v>626</v>
      </c>
      <c r="S314" s="11">
        <v>7.64811958523713E-2</v>
      </c>
      <c r="V314" s="16"/>
    </row>
    <row r="315" spans="1:22">
      <c r="A315" s="1" t="s">
        <v>628</v>
      </c>
      <c r="B315">
        <v>0.33748331296694051</v>
      </c>
      <c r="C315">
        <v>0.34862301281021701</v>
      </c>
      <c r="D315">
        <v>1.3677335159229229</v>
      </c>
      <c r="E315">
        <v>1.1139699843276511E-2</v>
      </c>
      <c r="F315" s="8">
        <f t="shared" si="12"/>
        <v>-9.8351873053695998E-3</v>
      </c>
      <c r="G315" s="8">
        <f t="shared" si="13"/>
        <v>0.12620720375826711</v>
      </c>
      <c r="I315" s="10" t="s">
        <v>629</v>
      </c>
      <c r="J315" s="11">
        <v>-9.8351873053695998E-3</v>
      </c>
      <c r="L315" s="12" t="str">
        <f>_xlfn.XLOOKUP(I315,Sheet!$B$2:$B$900,Sheet!$A$2:$A$900)</f>
        <v>PHM</v>
      </c>
      <c r="M315" s="9">
        <f t="shared" si="14"/>
        <v>-9.8351873053695998E-3</v>
      </c>
      <c r="P315" s="15"/>
      <c r="R315" s="10" t="s">
        <v>628</v>
      </c>
      <c r="S315" s="11">
        <v>0.12620720375826711</v>
      </c>
      <c r="V315" s="16"/>
    </row>
    <row r="316" spans="1:22">
      <c r="A316" s="1" t="s">
        <v>630</v>
      </c>
      <c r="B316">
        <v>0.1201819095304623</v>
      </c>
      <c r="C316">
        <v>3.6516242522996789E-2</v>
      </c>
      <c r="D316">
        <v>0.48616214791291479</v>
      </c>
      <c r="E316">
        <v>-8.36656670074655E-2</v>
      </c>
      <c r="F316" s="8">
        <f t="shared" si="12"/>
        <v>-1.0043959662346299E-2</v>
      </c>
      <c r="G316" s="8">
        <f t="shared" si="13"/>
        <v>1.6678663832952599E-2</v>
      </c>
      <c r="I316" s="10" t="s">
        <v>631</v>
      </c>
      <c r="J316" s="11">
        <v>-1.0043959662346299E-2</v>
      </c>
      <c r="L316" s="12" t="str">
        <f>_xlfn.XLOOKUP(I316,Sheet!$B$2:$B$900,Sheet!$A$2:$A$900)</f>
        <v>PKG</v>
      </c>
      <c r="M316" s="9">
        <f t="shared" si="14"/>
        <v>-1.0043959662346299E-2</v>
      </c>
      <c r="P316" s="15"/>
      <c r="R316" s="10" t="s">
        <v>630</v>
      </c>
      <c r="S316" s="11">
        <v>1.6678663832952599E-2</v>
      </c>
      <c r="V316" s="16"/>
    </row>
    <row r="317" spans="1:22">
      <c r="A317" s="1" t="s">
        <v>632</v>
      </c>
      <c r="B317">
        <v>0.18292804867919221</v>
      </c>
      <c r="C317">
        <v>0.56318951121507055</v>
      </c>
      <c r="D317">
        <v>0.74071733647552351</v>
      </c>
      <c r="E317">
        <v>0.38026146253587828</v>
      </c>
      <c r="F317" s="8">
        <f t="shared" si="12"/>
        <v>-9.6466602272032003E-3</v>
      </c>
      <c r="G317" s="8">
        <f t="shared" si="13"/>
        <v>0.14742967482585481</v>
      </c>
      <c r="I317" s="10" t="s">
        <v>633</v>
      </c>
      <c r="J317" s="11">
        <v>-9.6466602272032003E-3</v>
      </c>
      <c r="L317" s="12" t="str">
        <f>_xlfn.XLOOKUP(I317,Sheet!$B$2:$B$900,Sheet!$A$2:$A$900)</f>
        <v>PLD</v>
      </c>
      <c r="M317" s="9">
        <f t="shared" si="14"/>
        <v>-9.6466602272032003E-3</v>
      </c>
      <c r="P317" s="15"/>
      <c r="R317" s="10" t="s">
        <v>632</v>
      </c>
      <c r="S317" s="11">
        <v>0.14742967482585481</v>
      </c>
      <c r="V317" s="16"/>
    </row>
    <row r="318" spans="1:22">
      <c r="A318" s="1" t="s">
        <v>634</v>
      </c>
      <c r="B318">
        <v>0.12653226796699549</v>
      </c>
      <c r="C318">
        <v>0.20403058250974801</v>
      </c>
      <c r="D318">
        <v>0.51192495517377523</v>
      </c>
      <c r="E318">
        <v>7.749831454275255E-2</v>
      </c>
      <c r="F318" s="8">
        <f t="shared" si="12"/>
        <v>-1.0312701233187199E-2</v>
      </c>
      <c r="G318" s="8">
        <f t="shared" si="13"/>
        <v>-1.17679982384198E-2</v>
      </c>
      <c r="I318" s="10" t="s">
        <v>635</v>
      </c>
      <c r="J318" s="11">
        <v>-1.0312701233187199E-2</v>
      </c>
      <c r="L318" s="12" t="str">
        <f>_xlfn.XLOOKUP(I318,Sheet!$B$2:$B$900,Sheet!$A$2:$A$900)</f>
        <v>PM</v>
      </c>
      <c r="M318" s="9">
        <f t="shared" si="14"/>
        <v>-1.0312701233187199E-2</v>
      </c>
      <c r="P318" s="15"/>
      <c r="R318" s="10" t="s">
        <v>634</v>
      </c>
      <c r="S318" s="11">
        <v>-1.17679982384198E-2</v>
      </c>
      <c r="V318" s="16"/>
    </row>
    <row r="319" spans="1:22">
      <c r="A319" s="1" t="s">
        <v>636</v>
      </c>
      <c r="B319">
        <v>0.2492618062897258</v>
      </c>
      <c r="C319">
        <v>0.35693167772540713</v>
      </c>
      <c r="D319">
        <v>1.009827155911442</v>
      </c>
      <c r="E319">
        <v>0.1076698714356813</v>
      </c>
      <c r="F319" s="8">
        <f t="shared" si="12"/>
        <v>-1.02263005982895E-2</v>
      </c>
      <c r="G319" s="8">
        <f t="shared" si="13"/>
        <v>-5.3556860431867401E-2</v>
      </c>
      <c r="I319" s="10" t="s">
        <v>637</v>
      </c>
      <c r="J319" s="11">
        <v>-1.02263005982895E-2</v>
      </c>
      <c r="L319" s="12" t="str">
        <f>_xlfn.XLOOKUP(I319,Sheet!$B$2:$B$900,Sheet!$A$2:$A$900)</f>
        <v>PNC</v>
      </c>
      <c r="M319" s="9">
        <f t="shared" si="14"/>
        <v>-1.02263005982895E-2</v>
      </c>
      <c r="P319" s="15"/>
      <c r="R319" s="10" t="s">
        <v>636</v>
      </c>
      <c r="S319" s="11">
        <v>-5.3556860431867401E-2</v>
      </c>
      <c r="V319" s="16"/>
    </row>
    <row r="320" spans="1:22">
      <c r="A320" s="1" t="s">
        <v>638</v>
      </c>
      <c r="B320">
        <v>0.25972550649372161</v>
      </c>
      <c r="C320">
        <v>0.36089629230269099</v>
      </c>
      <c r="D320">
        <v>1.052277404080133</v>
      </c>
      <c r="E320">
        <v>0.1011707858089694</v>
      </c>
      <c r="F320" s="8">
        <f t="shared" si="12"/>
        <v>-1.01314816062023E-2</v>
      </c>
      <c r="G320" s="8">
        <f t="shared" si="13"/>
        <v>1.0744026166455501E-2</v>
      </c>
      <c r="I320" s="10" t="s">
        <v>639</v>
      </c>
      <c r="J320" s="11">
        <v>-1.01314816062023E-2</v>
      </c>
      <c r="L320" s="12" t="str">
        <f>_xlfn.XLOOKUP(I320,Sheet!$B$2:$B$900,Sheet!$A$2:$A$900)</f>
        <v>PNR</v>
      </c>
      <c r="M320" s="9">
        <f t="shared" si="14"/>
        <v>-1.01314816062023E-2</v>
      </c>
      <c r="P320" s="15"/>
      <c r="R320" s="10" t="s">
        <v>638</v>
      </c>
      <c r="S320" s="11">
        <v>1.0744026166455501E-2</v>
      </c>
      <c r="V320" s="16"/>
    </row>
    <row r="321" spans="1:22">
      <c r="A321" s="1" t="s">
        <v>640</v>
      </c>
      <c r="B321">
        <v>7.516352867366867E-2</v>
      </c>
      <c r="C321">
        <v>-5.6024934637084127E-2</v>
      </c>
      <c r="D321">
        <v>0.3035268083803726</v>
      </c>
      <c r="E321">
        <v>-0.13118846331075279</v>
      </c>
      <c r="F321" s="8">
        <f t="shared" si="12"/>
        <v>-1.01812404095411E-2</v>
      </c>
      <c r="G321" s="8">
        <f t="shared" si="13"/>
        <v>3.0771112284976899E-2</v>
      </c>
      <c r="I321" s="10" t="s">
        <v>641</v>
      </c>
      <c r="J321" s="11">
        <v>-1.01812404095411E-2</v>
      </c>
      <c r="L321" s="12" t="str">
        <f>_xlfn.XLOOKUP(I321,Sheet!$B$2:$B$900,Sheet!$A$2:$A$900)</f>
        <v>PNW</v>
      </c>
      <c r="M321" s="9">
        <f t="shared" si="14"/>
        <v>-1.01812404095411E-2</v>
      </c>
      <c r="P321" s="15"/>
      <c r="R321" s="10" t="s">
        <v>640</v>
      </c>
      <c r="S321" s="11">
        <v>3.0771112284976899E-2</v>
      </c>
      <c r="V321" s="16"/>
    </row>
    <row r="322" spans="1:22">
      <c r="A322" s="1" t="s">
        <v>642</v>
      </c>
      <c r="B322">
        <v>0.33547473457948879</v>
      </c>
      <c r="C322">
        <v>0.1132831438947474</v>
      </c>
      <c r="D322">
        <v>1.359584902205853</v>
      </c>
      <c r="E322">
        <v>-0.2221915906847414</v>
      </c>
      <c r="F322" s="8">
        <f t="shared" ref="F322:F385" si="15">_xlfn.XLOOKUP(A322,$L$2:$L$900,$M$2:$M$900)</f>
        <v>-8.3226009606501006E-3</v>
      </c>
      <c r="G322" s="8">
        <f t="shared" ref="G322:G385" si="16">_xlfn.XLOOKUP(A322,$R$2:$R$900,$S$2:$S$900)</f>
        <v>0.21681254151528029</v>
      </c>
      <c r="I322" s="10" t="s">
        <v>643</v>
      </c>
      <c r="J322" s="11">
        <v>-8.3226009606501006E-3</v>
      </c>
      <c r="L322" s="12" t="str">
        <f>_xlfn.XLOOKUP(I322,Sheet!$B$2:$B$900,Sheet!$A$2:$A$900)</f>
        <v>PODD</v>
      </c>
      <c r="M322" s="9">
        <f t="shared" ref="M322:M385" si="17">J322</f>
        <v>-8.3226009606501006E-3</v>
      </c>
      <c r="P322" s="15"/>
      <c r="R322" s="10" t="s">
        <v>642</v>
      </c>
      <c r="S322" s="11">
        <v>0.21681254151528029</v>
      </c>
      <c r="V322" s="16"/>
    </row>
    <row r="323" spans="1:22">
      <c r="A323" s="1" t="s">
        <v>644</v>
      </c>
      <c r="B323">
        <v>0.2433074232120167</v>
      </c>
      <c r="C323">
        <v>0.45993206780571572</v>
      </c>
      <c r="D323">
        <v>0.985670783460741</v>
      </c>
      <c r="E323">
        <v>0.21662464459369901</v>
      </c>
      <c r="F323" s="8">
        <f t="shared" si="15"/>
        <v>-8.8064305455701E-3</v>
      </c>
      <c r="G323" s="8">
        <f t="shared" si="16"/>
        <v>0.18280898494428219</v>
      </c>
      <c r="I323" s="10" t="s">
        <v>645</v>
      </c>
      <c r="J323" s="11">
        <v>-8.8064305455701E-3</v>
      </c>
      <c r="L323" s="12" t="str">
        <f>_xlfn.XLOOKUP(I323,Sheet!$B$2:$B$900,Sheet!$A$2:$A$900)</f>
        <v>POOL</v>
      </c>
      <c r="M323" s="9">
        <f t="shared" si="17"/>
        <v>-8.8064305455701E-3</v>
      </c>
      <c r="P323" s="15"/>
      <c r="R323" s="10" t="s">
        <v>644</v>
      </c>
      <c r="S323" s="11">
        <v>0.18280898494428219</v>
      </c>
      <c r="V323" s="16"/>
    </row>
    <row r="324" spans="1:22">
      <c r="A324" s="1" t="s">
        <v>646</v>
      </c>
      <c r="B324">
        <v>0.20505649046662519</v>
      </c>
      <c r="C324">
        <v>0.220214831776256</v>
      </c>
      <c r="D324">
        <v>0.83049034479472494</v>
      </c>
      <c r="E324">
        <v>1.5158341309630809E-2</v>
      </c>
      <c r="F324" s="8">
        <f t="shared" si="15"/>
        <v>-9.9858646648687006E-3</v>
      </c>
      <c r="G324" s="8">
        <f t="shared" si="16"/>
        <v>5.4972139727727097E-2</v>
      </c>
      <c r="I324" s="10" t="s">
        <v>647</v>
      </c>
      <c r="J324" s="11">
        <v>-9.9858646648687006E-3</v>
      </c>
      <c r="L324" s="12" t="str">
        <f>_xlfn.XLOOKUP(I324,Sheet!$B$2:$B$900,Sheet!$A$2:$A$900)</f>
        <v>PPG</v>
      </c>
      <c r="M324" s="9">
        <f t="shared" si="17"/>
        <v>-9.9858646648687006E-3</v>
      </c>
      <c r="P324" s="15"/>
      <c r="R324" s="10" t="s">
        <v>646</v>
      </c>
      <c r="S324" s="11">
        <v>5.4972139727727097E-2</v>
      </c>
      <c r="V324" s="16"/>
    </row>
    <row r="325" spans="1:22">
      <c r="A325" s="1" t="s">
        <v>648</v>
      </c>
      <c r="B325">
        <v>9.412453202243351E-2</v>
      </c>
      <c r="C325">
        <v>0.1344063328608649</v>
      </c>
      <c r="D325">
        <v>0.38044981668436301</v>
      </c>
      <c r="E325">
        <v>4.0281800838431393E-2</v>
      </c>
      <c r="F325" s="8">
        <f t="shared" si="15"/>
        <v>-1.01479804706358E-2</v>
      </c>
      <c r="G325" s="8">
        <f t="shared" si="16"/>
        <v>3.4623911609231797E-2</v>
      </c>
      <c r="I325" s="10" t="s">
        <v>649</v>
      </c>
      <c r="J325" s="11">
        <v>-1.01479804706358E-2</v>
      </c>
      <c r="L325" s="12" t="str">
        <f>_xlfn.XLOOKUP(I325,Sheet!$B$2:$B$900,Sheet!$A$2:$A$900)</f>
        <v>PPL</v>
      </c>
      <c r="M325" s="9">
        <f t="shared" si="17"/>
        <v>-1.01479804706358E-2</v>
      </c>
      <c r="P325" s="15"/>
      <c r="R325" s="10" t="s">
        <v>648</v>
      </c>
      <c r="S325" s="11">
        <v>3.4623911609231797E-2</v>
      </c>
      <c r="V325" s="16"/>
    </row>
    <row r="326" spans="1:22">
      <c r="A326" s="1" t="s">
        <v>650</v>
      </c>
      <c r="B326">
        <v>0.26364950769230949</v>
      </c>
      <c r="C326">
        <v>0.40683043715833339</v>
      </c>
      <c r="D326">
        <v>1.068196708097529</v>
      </c>
      <c r="E326">
        <v>0.1431809294660239</v>
      </c>
      <c r="F326" s="8">
        <f t="shared" si="15"/>
        <v>-1.0758479081790701E-2</v>
      </c>
      <c r="G326" s="8">
        <f t="shared" si="16"/>
        <v>-0.17877899588419749</v>
      </c>
      <c r="I326" s="10" t="s">
        <v>651</v>
      </c>
      <c r="J326" s="11">
        <v>-1.0758479081790701E-2</v>
      </c>
      <c r="L326" s="12" t="str">
        <f>_xlfn.XLOOKUP(I326,Sheet!$B$2:$B$900,Sheet!$A$2:$A$900)</f>
        <v>PRU</v>
      </c>
      <c r="M326" s="9">
        <f t="shared" si="17"/>
        <v>-1.0758479081790701E-2</v>
      </c>
      <c r="P326" s="15"/>
      <c r="R326" s="10" t="s">
        <v>650</v>
      </c>
      <c r="S326" s="11">
        <v>-0.17877899588419749</v>
      </c>
      <c r="V326" s="16"/>
    </row>
    <row r="327" spans="1:22">
      <c r="A327" s="1" t="s">
        <v>652</v>
      </c>
      <c r="B327">
        <v>8.8447171553934431E-2</v>
      </c>
      <c r="C327">
        <v>0.52855334897449546</v>
      </c>
      <c r="D327">
        <v>0.35741729891986662</v>
      </c>
      <c r="E327">
        <v>0.44010617742056102</v>
      </c>
      <c r="F327" s="8">
        <f t="shared" si="15"/>
        <v>-9.8818217073536E-3</v>
      </c>
      <c r="G327" s="8">
        <f t="shared" si="16"/>
        <v>4.5950546200588603E-2</v>
      </c>
      <c r="I327" s="10" t="s">
        <v>653</v>
      </c>
      <c r="J327" s="11">
        <v>-9.8818217073536E-3</v>
      </c>
      <c r="L327" s="12" t="str">
        <f>_xlfn.XLOOKUP(I327,Sheet!$B$2:$B$900,Sheet!$A$2:$A$900)</f>
        <v>PSA</v>
      </c>
      <c r="M327" s="9">
        <f t="shared" si="17"/>
        <v>-9.8818217073536E-3</v>
      </c>
      <c r="P327" s="15"/>
      <c r="R327" s="10" t="s">
        <v>652</v>
      </c>
      <c r="S327" s="11">
        <v>4.5950546200588603E-2</v>
      </c>
      <c r="V327" s="16"/>
    </row>
    <row r="328" spans="1:22">
      <c r="A328" s="1" t="s">
        <v>654</v>
      </c>
      <c r="B328">
        <v>0.39296746949101102</v>
      </c>
      <c r="C328">
        <v>8.5768231450317978E-2</v>
      </c>
      <c r="D328">
        <v>1.5928275235836</v>
      </c>
      <c r="E328">
        <v>-0.30719923804069299</v>
      </c>
      <c r="F328" s="8">
        <f t="shared" si="15"/>
        <v>-9.3938433940781996E-3</v>
      </c>
      <c r="G328" s="8">
        <f t="shared" si="16"/>
        <v>-6.2276874730658998E-3</v>
      </c>
      <c r="I328" s="10" t="s">
        <v>655</v>
      </c>
      <c r="J328" s="11">
        <v>-9.3938433940781996E-3</v>
      </c>
      <c r="L328" s="12" t="str">
        <f>_xlfn.XLOOKUP(I328,Sheet!$B$2:$B$900,Sheet!$A$2:$A$900)</f>
        <v>PTC</v>
      </c>
      <c r="M328" s="9">
        <f t="shared" si="17"/>
        <v>-9.3938433940781996E-3</v>
      </c>
      <c r="P328" s="15"/>
      <c r="R328" s="10" t="s">
        <v>654</v>
      </c>
      <c r="S328" s="11">
        <v>-6.2276874730658998E-3</v>
      </c>
      <c r="V328" s="16"/>
    </row>
    <row r="329" spans="1:22">
      <c r="A329" s="1" t="s">
        <v>656</v>
      </c>
      <c r="B329">
        <v>0.34126360577070558</v>
      </c>
      <c r="C329">
        <v>0.51852988814250434</v>
      </c>
      <c r="D329">
        <v>1.3830698084907149</v>
      </c>
      <c r="E329">
        <v>0.17726628237179881</v>
      </c>
      <c r="F329" s="8">
        <f t="shared" si="15"/>
        <v>-9.5137260822333002E-3</v>
      </c>
      <c r="G329" s="8">
        <f t="shared" si="16"/>
        <v>0.1283148513782062</v>
      </c>
      <c r="I329" s="10" t="s">
        <v>657</v>
      </c>
      <c r="J329" s="11">
        <v>-9.5137260822333002E-3</v>
      </c>
      <c r="L329" s="12" t="str">
        <f>_xlfn.XLOOKUP(I329,Sheet!$B$2:$B$900,Sheet!$A$2:$A$900)</f>
        <v>PWR</v>
      </c>
      <c r="M329" s="9">
        <f t="shared" si="17"/>
        <v>-9.5137260822333002E-3</v>
      </c>
      <c r="P329" s="15"/>
      <c r="R329" s="10" t="s">
        <v>656</v>
      </c>
      <c r="S329" s="11">
        <v>0.1283148513782062</v>
      </c>
      <c r="V329" s="16"/>
    </row>
    <row r="330" spans="1:22">
      <c r="A330" s="1" t="s">
        <v>658</v>
      </c>
      <c r="B330">
        <v>0.2465115733027135</v>
      </c>
      <c r="C330">
        <v>0.57905578058005125</v>
      </c>
      <c r="D330">
        <v>0.99866971919743852</v>
      </c>
      <c r="E330">
        <v>0.3325442072773378</v>
      </c>
      <c r="F330" s="8">
        <f t="shared" si="15"/>
        <v>-1.0703123674188001E-2</v>
      </c>
      <c r="G330" s="8">
        <f t="shared" si="16"/>
        <v>-0.50156575785547652</v>
      </c>
      <c r="I330" s="10" t="s">
        <v>659</v>
      </c>
      <c r="J330" s="11">
        <v>-1.0703123674188001E-2</v>
      </c>
      <c r="L330" s="12" t="str">
        <f>_xlfn.XLOOKUP(I330,Sheet!$B$2:$B$900,Sheet!$A$2:$A$900)</f>
        <v>PXD</v>
      </c>
      <c r="M330" s="9">
        <f t="shared" si="17"/>
        <v>-1.0703123674188001E-2</v>
      </c>
      <c r="P330" s="15"/>
      <c r="R330" s="10" t="s">
        <v>658</v>
      </c>
      <c r="S330" s="11">
        <v>-0.50156575785547652</v>
      </c>
      <c r="V330" s="16"/>
    </row>
    <row r="331" spans="1:22">
      <c r="A331" s="1" t="s">
        <v>660</v>
      </c>
      <c r="B331">
        <v>0.38408300716747912</v>
      </c>
      <c r="C331">
        <v>0.25894157031615578</v>
      </c>
      <c r="D331">
        <v>1.556784095051952</v>
      </c>
      <c r="E331">
        <v>-0.1251414368513232</v>
      </c>
      <c r="F331" s="8">
        <f t="shared" si="15"/>
        <v>-9.0365434058690998E-3</v>
      </c>
      <c r="G331" s="8">
        <f t="shared" si="16"/>
        <v>0.18875259700106251</v>
      </c>
      <c r="I331" s="10" t="s">
        <v>661</v>
      </c>
      <c r="J331" s="11">
        <v>-9.0365434058690998E-3</v>
      </c>
      <c r="L331" s="12" t="str">
        <f>_xlfn.XLOOKUP(I331,Sheet!$B$2:$B$900,Sheet!$A$2:$A$900)</f>
        <v>QCOM</v>
      </c>
      <c r="M331" s="9">
        <f t="shared" si="17"/>
        <v>-9.0365434058690998E-3</v>
      </c>
      <c r="P331" s="15"/>
      <c r="R331" s="10" t="s">
        <v>660</v>
      </c>
      <c r="S331" s="11">
        <v>0.18875259700106251</v>
      </c>
      <c r="V331" s="16"/>
    </row>
    <row r="332" spans="1:22">
      <c r="A332" s="1" t="s">
        <v>662</v>
      </c>
      <c r="B332">
        <v>0.34937589219221732</v>
      </c>
      <c r="C332">
        <v>0.1423947541147966</v>
      </c>
      <c r="D332">
        <v>1.415980591970269</v>
      </c>
      <c r="E332">
        <v>-0.20698113807742069</v>
      </c>
      <c r="F332" s="8">
        <f t="shared" si="15"/>
        <v>-1.0491688859657801E-2</v>
      </c>
      <c r="G332" s="8">
        <f t="shared" si="16"/>
        <v>-0.3783467979456539</v>
      </c>
      <c r="I332" s="10" t="s">
        <v>663</v>
      </c>
      <c r="J332" s="11">
        <v>-1.0491688859657801E-2</v>
      </c>
      <c r="L332" s="12" t="str">
        <f>_xlfn.XLOOKUP(I332,Sheet!$B$2:$B$900,Sheet!$A$2:$A$900)</f>
        <v>RCL</v>
      </c>
      <c r="M332" s="9">
        <f t="shared" si="17"/>
        <v>-1.0491688859657801E-2</v>
      </c>
      <c r="P332" s="15"/>
      <c r="R332" s="10" t="s">
        <v>662</v>
      </c>
      <c r="S332" s="11">
        <v>-0.3783467979456539</v>
      </c>
      <c r="V332" s="16"/>
    </row>
    <row r="333" spans="1:22">
      <c r="A333" s="1" t="s">
        <v>664</v>
      </c>
      <c r="B333">
        <v>0.21310011793572611</v>
      </c>
      <c r="C333">
        <v>0.56821533069794705</v>
      </c>
      <c r="D333">
        <v>0.86312258535809983</v>
      </c>
      <c r="E333">
        <v>0.35511521276222102</v>
      </c>
      <c r="F333" s="8">
        <f t="shared" si="15"/>
        <v>-1.05974943398823E-2</v>
      </c>
      <c r="G333" s="8">
        <f t="shared" si="16"/>
        <v>-0.1107042427595335</v>
      </c>
      <c r="I333" s="10" t="s">
        <v>665</v>
      </c>
      <c r="J333" s="11">
        <v>-1.05974943398823E-2</v>
      </c>
      <c r="L333" s="12" t="str">
        <f>_xlfn.XLOOKUP(I333,Sheet!$B$2:$B$900,Sheet!$A$2:$A$900)</f>
        <v>REG</v>
      </c>
      <c r="M333" s="9">
        <f t="shared" si="17"/>
        <v>-1.05974943398823E-2</v>
      </c>
      <c r="P333" s="15"/>
      <c r="R333" s="10" t="s">
        <v>664</v>
      </c>
      <c r="S333" s="11">
        <v>-0.1107042427595335</v>
      </c>
      <c r="V333" s="16"/>
    </row>
    <row r="334" spans="1:22">
      <c r="A334" s="1" t="s">
        <v>666</v>
      </c>
      <c r="B334">
        <v>0.18505542198081579</v>
      </c>
      <c r="C334">
        <v>0.30203222069917512</v>
      </c>
      <c r="D334">
        <v>0.74934788999299506</v>
      </c>
      <c r="E334">
        <v>0.11697679871835941</v>
      </c>
      <c r="F334" s="8">
        <f t="shared" si="15"/>
        <v>-9.8228085693136992E-3</v>
      </c>
      <c r="G334" s="8">
        <f t="shared" si="16"/>
        <v>0.1209328212314358</v>
      </c>
      <c r="I334" s="10" t="s">
        <v>667</v>
      </c>
      <c r="J334" s="11">
        <v>-9.8228085693136992E-3</v>
      </c>
      <c r="L334" s="12" t="str">
        <f>_xlfn.XLOOKUP(I334,Sheet!$B$2:$B$900,Sheet!$A$2:$A$900)</f>
        <v>REGN</v>
      </c>
      <c r="M334" s="9">
        <f t="shared" si="17"/>
        <v>-9.8228085693136992E-3</v>
      </c>
      <c r="P334" s="15"/>
      <c r="R334" s="10" t="s">
        <v>666</v>
      </c>
      <c r="S334" s="11">
        <v>0.1209328212314358</v>
      </c>
      <c r="V334" s="16"/>
    </row>
    <row r="335" spans="1:22">
      <c r="A335" s="1" t="s">
        <v>668</v>
      </c>
      <c r="B335">
        <v>0.3269051482492254</v>
      </c>
      <c r="C335">
        <v>0.38321642116067761</v>
      </c>
      <c r="D335">
        <v>1.324818895981422</v>
      </c>
      <c r="E335">
        <v>5.6311272911452159E-2</v>
      </c>
      <c r="F335" s="8">
        <f t="shared" si="15"/>
        <v>-1.02895339229623E-2</v>
      </c>
      <c r="G335" s="8">
        <f t="shared" si="16"/>
        <v>-0.16697354116571411</v>
      </c>
      <c r="I335" s="10" t="s">
        <v>669</v>
      </c>
      <c r="J335" s="11">
        <v>-1.02895339229623E-2</v>
      </c>
      <c r="L335" s="12" t="str">
        <f>_xlfn.XLOOKUP(I335,Sheet!$B$2:$B$900,Sheet!$A$2:$A$900)</f>
        <v>RF</v>
      </c>
      <c r="M335" s="9">
        <f t="shared" si="17"/>
        <v>-1.02895339229623E-2</v>
      </c>
      <c r="P335" s="15"/>
      <c r="R335" s="10" t="s">
        <v>668</v>
      </c>
      <c r="S335" s="11">
        <v>-0.16697354116571411</v>
      </c>
      <c r="V335" s="16"/>
    </row>
    <row r="336" spans="1:22">
      <c r="A336" s="1" t="s">
        <v>670</v>
      </c>
      <c r="B336">
        <v>0.23167275719949351</v>
      </c>
      <c r="C336">
        <v>0.62485640881858806</v>
      </c>
      <c r="D336">
        <v>0.93847003707440735</v>
      </c>
      <c r="E336">
        <v>0.39318365161909452</v>
      </c>
      <c r="F336" s="8">
        <f t="shared" si="15"/>
        <v>-1.0070781229643E-2</v>
      </c>
      <c r="G336" s="8">
        <f t="shared" si="16"/>
        <v>-5.4195204349329097E-2</v>
      </c>
      <c r="I336" s="10" t="s">
        <v>671</v>
      </c>
      <c r="J336" s="11">
        <v>-1.0070781229643E-2</v>
      </c>
      <c r="L336" s="12" t="str">
        <f>_xlfn.XLOOKUP(I336,Sheet!$B$2:$B$900,Sheet!$A$2:$A$900)</f>
        <v>RHI</v>
      </c>
      <c r="M336" s="9">
        <f t="shared" si="17"/>
        <v>-1.0070781229643E-2</v>
      </c>
      <c r="P336" s="15"/>
      <c r="R336" s="10" t="s">
        <v>670</v>
      </c>
      <c r="S336" s="11">
        <v>-5.4195204349329097E-2</v>
      </c>
      <c r="V336" s="16"/>
    </row>
    <row r="337" spans="1:22">
      <c r="A337" s="1" t="s">
        <v>672</v>
      </c>
      <c r="B337">
        <v>0.28854966819204342</v>
      </c>
      <c r="C337">
        <v>0.49712033246603837</v>
      </c>
      <c r="D337">
        <v>1.1692143186986299</v>
      </c>
      <c r="E337">
        <v>0.20857066427399501</v>
      </c>
      <c r="F337" s="8">
        <f t="shared" si="15"/>
        <v>-1.02518228436879E-2</v>
      </c>
      <c r="G337" s="8">
        <f t="shared" si="16"/>
        <v>-5.37575968616468E-2</v>
      </c>
      <c r="I337" s="10" t="s">
        <v>673</v>
      </c>
      <c r="J337" s="11">
        <v>-1.02518228436879E-2</v>
      </c>
      <c r="L337" s="12" t="str">
        <f>_xlfn.XLOOKUP(I337,Sheet!$B$2:$B$900,Sheet!$A$2:$A$900)</f>
        <v>RJF</v>
      </c>
      <c r="M337" s="9">
        <f t="shared" si="17"/>
        <v>-1.02518228436879E-2</v>
      </c>
      <c r="P337" s="15"/>
      <c r="R337" s="10" t="s">
        <v>672</v>
      </c>
      <c r="S337" s="11">
        <v>-5.37575968616468E-2</v>
      </c>
      <c r="V337" s="16"/>
    </row>
    <row r="338" spans="1:22">
      <c r="A338" s="1" t="s">
        <v>674</v>
      </c>
      <c r="B338">
        <v>0.30076828522649451</v>
      </c>
      <c r="C338">
        <v>0.21809215374229229</v>
      </c>
      <c r="D338">
        <v>1.218784099491143</v>
      </c>
      <c r="E338">
        <v>-8.267613148420222E-2</v>
      </c>
      <c r="F338" s="8">
        <f t="shared" si="15"/>
        <v>-1.01354105575393E-2</v>
      </c>
      <c r="G338" s="8">
        <f t="shared" si="16"/>
        <v>-0.2069318510736092</v>
      </c>
      <c r="I338" s="10" t="s">
        <v>675</v>
      </c>
      <c r="J338" s="11">
        <v>-1.01354105575393E-2</v>
      </c>
      <c r="L338" s="12" t="str">
        <f>_xlfn.XLOOKUP(I338,Sheet!$B$2:$B$900,Sheet!$A$2:$A$900)</f>
        <v>RL</v>
      </c>
      <c r="M338" s="9">
        <f t="shared" si="17"/>
        <v>-1.01354105575393E-2</v>
      </c>
      <c r="P338" s="15"/>
      <c r="R338" s="10" t="s">
        <v>674</v>
      </c>
      <c r="S338" s="11">
        <v>-0.2069318510736092</v>
      </c>
      <c r="V338" s="16"/>
    </row>
    <row r="339" spans="1:22">
      <c r="A339" s="1" t="s">
        <v>676</v>
      </c>
      <c r="B339">
        <v>0.21245831803574039</v>
      </c>
      <c r="C339">
        <v>0.24171334986402621</v>
      </c>
      <c r="D339">
        <v>0.86051886349127615</v>
      </c>
      <c r="E339">
        <v>2.9255031828285729E-2</v>
      </c>
      <c r="F339" s="8">
        <f t="shared" si="15"/>
        <v>-9.0000963112704998E-3</v>
      </c>
      <c r="G339" s="8">
        <f t="shared" si="16"/>
        <v>0.17304898949160949</v>
      </c>
      <c r="I339" s="10" t="s">
        <v>677</v>
      </c>
      <c r="J339" s="11">
        <v>-9.0000963112704998E-3</v>
      </c>
      <c r="L339" s="12" t="str">
        <f>_xlfn.XLOOKUP(I339,Sheet!$B$2:$B$900,Sheet!$A$2:$A$900)</f>
        <v>RMD</v>
      </c>
      <c r="M339" s="9">
        <f t="shared" si="17"/>
        <v>-9.0000963112704998E-3</v>
      </c>
      <c r="P339" s="15"/>
      <c r="R339" s="10" t="s">
        <v>676</v>
      </c>
      <c r="S339" s="11">
        <v>0.17304898949160949</v>
      </c>
      <c r="V339" s="16"/>
    </row>
    <row r="340" spans="1:22">
      <c r="A340" s="1" t="s">
        <v>678</v>
      </c>
      <c r="B340">
        <v>0.2399862495349398</v>
      </c>
      <c r="C340">
        <v>0.37082041326938231</v>
      </c>
      <c r="D340">
        <v>0.97219709403399335</v>
      </c>
      <c r="E340">
        <v>0.13083416373444251</v>
      </c>
      <c r="F340" s="8">
        <f t="shared" si="15"/>
        <v>-9.9700993175829995E-3</v>
      </c>
      <c r="G340" s="8">
        <f t="shared" si="16"/>
        <v>9.0443530784341405E-2</v>
      </c>
      <c r="I340" s="10" t="s">
        <v>679</v>
      </c>
      <c r="J340" s="11">
        <v>-9.9700993175829995E-3</v>
      </c>
      <c r="L340" s="12" t="str">
        <f>_xlfn.XLOOKUP(I340,Sheet!$B$2:$B$900,Sheet!$A$2:$A$900)</f>
        <v>ROK</v>
      </c>
      <c r="M340" s="9">
        <f t="shared" si="17"/>
        <v>-9.9700993175829995E-3</v>
      </c>
      <c r="P340" s="15"/>
      <c r="R340" s="10" t="s">
        <v>678</v>
      </c>
      <c r="S340" s="11">
        <v>9.0443530784341405E-2</v>
      </c>
      <c r="V340" s="16"/>
    </row>
    <row r="341" spans="1:22">
      <c r="A341" s="1" t="s">
        <v>680</v>
      </c>
      <c r="B341">
        <v>0.2500653940164862</v>
      </c>
      <c r="C341">
        <v>-8.6024194717965186E-2</v>
      </c>
      <c r="D341">
        <v>1.013087235783882</v>
      </c>
      <c r="E341">
        <v>-0.33608958873445138</v>
      </c>
      <c r="F341" s="8">
        <f t="shared" si="15"/>
        <v>-9.3445338812675003E-3</v>
      </c>
      <c r="G341" s="8">
        <f t="shared" si="16"/>
        <v>0.1204806573454543</v>
      </c>
      <c r="I341" s="10" t="s">
        <v>681</v>
      </c>
      <c r="J341" s="11">
        <v>-9.3445338812675003E-3</v>
      </c>
      <c r="L341" s="12" t="str">
        <f>_xlfn.XLOOKUP(I341,Sheet!$B$2:$B$900,Sheet!$A$2:$A$900)</f>
        <v>ROL</v>
      </c>
      <c r="M341" s="9">
        <f t="shared" si="17"/>
        <v>-9.3445338812675003E-3</v>
      </c>
      <c r="P341" s="15"/>
      <c r="R341" s="10" t="s">
        <v>680</v>
      </c>
      <c r="S341" s="11">
        <v>0.1204806573454543</v>
      </c>
      <c r="V341" s="16"/>
    </row>
    <row r="342" spans="1:22">
      <c r="A342" s="1" t="s">
        <v>682</v>
      </c>
      <c r="B342">
        <v>0.1886625646662016</v>
      </c>
      <c r="C342">
        <v>0.15567883536707899</v>
      </c>
      <c r="D342">
        <v>0.76398172880615534</v>
      </c>
      <c r="E342">
        <v>-3.2983729299122577E-2</v>
      </c>
      <c r="F342" s="8">
        <f t="shared" si="15"/>
        <v>-9.6756443943937995E-3</v>
      </c>
      <c r="G342" s="8">
        <f t="shared" si="16"/>
        <v>0.1047423623820862</v>
      </c>
      <c r="I342" s="10" t="s">
        <v>683</v>
      </c>
      <c r="J342" s="11">
        <v>-9.6756443943937995E-3</v>
      </c>
      <c r="L342" s="12" t="str">
        <f>_xlfn.XLOOKUP(I342,Sheet!$B$2:$B$900,Sheet!$A$2:$A$900)</f>
        <v>ROP</v>
      </c>
      <c r="M342" s="9">
        <f t="shared" si="17"/>
        <v>-9.6756443943937995E-3</v>
      </c>
      <c r="P342" s="15"/>
      <c r="R342" s="10" t="s">
        <v>682</v>
      </c>
      <c r="S342" s="11">
        <v>0.1047423623820862</v>
      </c>
      <c r="V342" s="16"/>
    </row>
    <row r="343" spans="1:22">
      <c r="A343" s="1" t="s">
        <v>684</v>
      </c>
      <c r="B343">
        <v>0.32563814343177272</v>
      </c>
      <c r="C343">
        <v>-1.7106606587153132E-2</v>
      </c>
      <c r="D343">
        <v>1.31967877653197</v>
      </c>
      <c r="E343">
        <v>-0.34274475001892579</v>
      </c>
      <c r="F343" s="8">
        <f t="shared" si="15"/>
        <v>-9.7124302648763008E-3</v>
      </c>
      <c r="G343" s="8">
        <f t="shared" si="16"/>
        <v>6.7072830670895894E-2</v>
      </c>
      <c r="I343" s="10" t="s">
        <v>685</v>
      </c>
      <c r="J343" s="11">
        <v>-9.7124302648763008E-3</v>
      </c>
      <c r="L343" s="12" t="str">
        <f>_xlfn.XLOOKUP(I343,Sheet!$B$2:$B$900,Sheet!$A$2:$A$900)</f>
        <v>ROST</v>
      </c>
      <c r="M343" s="9">
        <f t="shared" si="17"/>
        <v>-9.7124302648763008E-3</v>
      </c>
      <c r="P343" s="15"/>
      <c r="R343" s="10" t="s">
        <v>684</v>
      </c>
      <c r="S343" s="11">
        <v>6.7072830670895894E-2</v>
      </c>
      <c r="V343" s="16"/>
    </row>
    <row r="344" spans="1:22">
      <c r="A344" s="1" t="s">
        <v>686</v>
      </c>
      <c r="B344">
        <v>0.1602859913176593</v>
      </c>
      <c r="C344">
        <v>0.4006637628534977</v>
      </c>
      <c r="D344">
        <v>0.64886063805064387</v>
      </c>
      <c r="E344">
        <v>0.24037777153583839</v>
      </c>
      <c r="F344" s="8">
        <f t="shared" si="15"/>
        <v>-9.7414253605986999E-3</v>
      </c>
      <c r="G344" s="8">
        <f t="shared" si="16"/>
        <v>0.1043847156729848</v>
      </c>
      <c r="I344" s="10" t="s">
        <v>687</v>
      </c>
      <c r="J344" s="11">
        <v>-9.7414253605986999E-3</v>
      </c>
      <c r="L344" s="12" t="str">
        <f>_xlfn.XLOOKUP(I344,Sheet!$B$2:$B$900,Sheet!$A$2:$A$900)</f>
        <v>RSG</v>
      </c>
      <c r="M344" s="9">
        <f t="shared" si="17"/>
        <v>-9.7414253605986999E-3</v>
      </c>
      <c r="P344" s="15"/>
      <c r="R344" s="10" t="s">
        <v>686</v>
      </c>
      <c r="S344" s="11">
        <v>0.1043847156729848</v>
      </c>
      <c r="V344" s="16"/>
    </row>
    <row r="345" spans="1:22">
      <c r="A345" s="1" t="s">
        <v>688</v>
      </c>
      <c r="B345">
        <v>0.26523120975977421</v>
      </c>
      <c r="C345">
        <v>0.23545662958309099</v>
      </c>
      <c r="D345">
        <v>1.074613524709606</v>
      </c>
      <c r="E345">
        <v>-2.977458017668316E-2</v>
      </c>
      <c r="F345" s="8">
        <f t="shared" si="15"/>
        <v>-1.0422767334257199E-2</v>
      </c>
      <c r="G345" s="8">
        <f t="shared" si="16"/>
        <v>-5.9100663798501298E-2</v>
      </c>
      <c r="I345" s="10" t="s">
        <v>689</v>
      </c>
      <c r="J345" s="11">
        <v>-1.0422767334257199E-2</v>
      </c>
      <c r="L345" s="12" t="str">
        <f>_xlfn.XLOOKUP(I345,Sheet!$B$2:$B$900,Sheet!$A$2:$A$900)</f>
        <v>RTX</v>
      </c>
      <c r="M345" s="9">
        <f t="shared" si="17"/>
        <v>-1.0422767334257199E-2</v>
      </c>
      <c r="P345" s="15"/>
      <c r="R345" s="10" t="s">
        <v>688</v>
      </c>
      <c r="S345" s="11">
        <v>-5.9100663798501298E-2</v>
      </c>
      <c r="V345" s="16"/>
    </row>
    <row r="346" spans="1:22">
      <c r="A346" s="1" t="s">
        <v>690</v>
      </c>
      <c r="B346">
        <v>0.1800088992537498</v>
      </c>
      <c r="C346">
        <v>0.37857552791747773</v>
      </c>
      <c r="D346">
        <v>0.72887462164848738</v>
      </c>
      <c r="E346">
        <v>0.19856662866372801</v>
      </c>
      <c r="F346" s="8">
        <f t="shared" si="15"/>
        <v>-9.4073074951442001E-3</v>
      </c>
      <c r="G346" s="8">
        <f t="shared" si="16"/>
        <v>0.1161333498963928</v>
      </c>
      <c r="I346" s="10" t="s">
        <v>691</v>
      </c>
      <c r="J346" s="11">
        <v>-9.4073074951442001E-3</v>
      </c>
      <c r="L346" s="12" t="str">
        <f>_xlfn.XLOOKUP(I346,Sheet!$B$2:$B$900,Sheet!$A$2:$A$900)</f>
        <v>RVTY</v>
      </c>
      <c r="M346" s="9">
        <f t="shared" si="17"/>
        <v>-9.4073074951442001E-3</v>
      </c>
      <c r="P346" s="15"/>
      <c r="R346" s="10" t="s">
        <v>690</v>
      </c>
      <c r="S346" s="11">
        <v>0.1161333498963928</v>
      </c>
      <c r="V346" s="16"/>
    </row>
    <row r="347" spans="1:22">
      <c r="A347" s="1" t="s">
        <v>692</v>
      </c>
      <c r="B347">
        <v>0.1300853881311422</v>
      </c>
      <c r="C347">
        <v>0.35150518584712448</v>
      </c>
      <c r="D347">
        <v>0.52633962969623616</v>
      </c>
      <c r="E347">
        <v>0.2214197977159823</v>
      </c>
      <c r="F347" s="8">
        <f t="shared" si="15"/>
        <v>-9.4768330723419992E-3</v>
      </c>
      <c r="G347" s="8">
        <f t="shared" si="16"/>
        <v>0.15972778851607261</v>
      </c>
      <c r="I347" s="10" t="s">
        <v>693</v>
      </c>
      <c r="J347" s="11">
        <v>-9.4768330723419992E-3</v>
      </c>
      <c r="L347" s="12" t="str">
        <f>_xlfn.XLOOKUP(I347,Sheet!$B$2:$B$900,Sheet!$A$2:$A$900)</f>
        <v>SBAC</v>
      </c>
      <c r="M347" s="9">
        <f t="shared" si="17"/>
        <v>-9.4768330723419992E-3</v>
      </c>
      <c r="P347" s="15"/>
      <c r="R347" s="10" t="s">
        <v>692</v>
      </c>
      <c r="S347" s="11">
        <v>0.15972778851607261</v>
      </c>
      <c r="V347" s="16"/>
    </row>
    <row r="348" spans="1:22">
      <c r="A348" s="1" t="s">
        <v>694</v>
      </c>
      <c r="B348">
        <v>0.23772731671679001</v>
      </c>
      <c r="C348">
        <v>0.13115183685810961</v>
      </c>
      <c r="D348">
        <v>0.96303281592420586</v>
      </c>
      <c r="E348">
        <v>-0.10657547985868041</v>
      </c>
      <c r="F348" s="8">
        <f t="shared" si="15"/>
        <v>-9.4575451773285992E-3</v>
      </c>
      <c r="G348" s="8">
        <f t="shared" si="16"/>
        <v>0.1362655287447421</v>
      </c>
      <c r="I348" s="10" t="s">
        <v>695</v>
      </c>
      <c r="J348" s="11">
        <v>-9.4575451773285992E-3</v>
      </c>
      <c r="L348" s="12" t="str">
        <f>_xlfn.XLOOKUP(I348,Sheet!$B$2:$B$900,Sheet!$A$2:$A$900)</f>
        <v>SBUX</v>
      </c>
      <c r="M348" s="9">
        <f t="shared" si="17"/>
        <v>-9.4575451773285992E-3</v>
      </c>
      <c r="P348" s="15"/>
      <c r="R348" s="10" t="s">
        <v>694</v>
      </c>
      <c r="S348" s="11">
        <v>0.1362655287447421</v>
      </c>
      <c r="V348" s="16"/>
    </row>
    <row r="349" spans="1:22">
      <c r="A349" s="1" t="s">
        <v>696</v>
      </c>
      <c r="B349">
        <v>0.31489949839039127</v>
      </c>
      <c r="C349">
        <v>0.51785850592856641</v>
      </c>
      <c r="D349">
        <v>1.276113103002062</v>
      </c>
      <c r="E349">
        <v>0.20295900753817511</v>
      </c>
      <c r="F349" s="8">
        <f t="shared" si="15"/>
        <v>-1.02341521657414E-2</v>
      </c>
      <c r="G349" s="8">
        <f t="shared" si="16"/>
        <v>-0.1401594751146954</v>
      </c>
      <c r="I349" s="10" t="s">
        <v>697</v>
      </c>
      <c r="J349" s="11">
        <v>-1.02341521657414E-2</v>
      </c>
      <c r="L349" s="12" t="str">
        <f>_xlfn.XLOOKUP(I349,Sheet!$B$2:$B$900,Sheet!$A$2:$A$900)</f>
        <v>SCHW</v>
      </c>
      <c r="M349" s="9">
        <f t="shared" si="17"/>
        <v>-1.02341521657414E-2</v>
      </c>
      <c r="P349" s="15"/>
      <c r="R349" s="10" t="s">
        <v>696</v>
      </c>
      <c r="S349" s="11">
        <v>-0.1401594751146954</v>
      </c>
      <c r="V349" s="16"/>
    </row>
    <row r="350" spans="1:22">
      <c r="A350" s="1" t="s">
        <v>698</v>
      </c>
      <c r="B350">
        <v>0.1783499756996724</v>
      </c>
      <c r="C350">
        <v>0.38760628142506748</v>
      </c>
      <c r="D350">
        <v>0.72214452472382784</v>
      </c>
      <c r="E350">
        <v>0.20925630572539511</v>
      </c>
      <c r="F350" s="8">
        <f t="shared" si="15"/>
        <v>-9.5302798703089994E-3</v>
      </c>
      <c r="G350" s="8">
        <f t="shared" si="16"/>
        <v>0.14266725472470479</v>
      </c>
      <c r="I350" s="10" t="s">
        <v>699</v>
      </c>
      <c r="J350" s="11">
        <v>-9.5302798703089994E-3</v>
      </c>
      <c r="L350" s="12" t="str">
        <f>_xlfn.XLOOKUP(I350,Sheet!$B$2:$B$900,Sheet!$A$2:$A$900)</f>
        <v>SHW</v>
      </c>
      <c r="M350" s="9">
        <f t="shared" si="17"/>
        <v>-9.5302798703089994E-3</v>
      </c>
      <c r="P350" s="15"/>
      <c r="R350" s="10" t="s">
        <v>698</v>
      </c>
      <c r="S350" s="11">
        <v>0.14266725472470479</v>
      </c>
      <c r="V350" s="16"/>
    </row>
    <row r="351" spans="1:22">
      <c r="A351" s="1" t="s">
        <v>700</v>
      </c>
      <c r="B351">
        <v>7.0159641203465786E-3</v>
      </c>
      <c r="C351">
        <v>0.21374591233827561</v>
      </c>
      <c r="D351">
        <v>2.7058544670404031E-2</v>
      </c>
      <c r="E351">
        <v>0.206729948217929</v>
      </c>
      <c r="F351" s="8">
        <f t="shared" si="15"/>
        <v>-1.00461070573478E-2</v>
      </c>
      <c r="G351" s="8">
        <f t="shared" si="16"/>
        <v>2.0090085271635302E-2</v>
      </c>
      <c r="I351" s="10" t="s">
        <v>701</v>
      </c>
      <c r="J351" s="11">
        <v>-1.00461070573478E-2</v>
      </c>
      <c r="L351" s="12" t="str">
        <f>_xlfn.XLOOKUP(I351,Sheet!$B$2:$B$900,Sheet!$A$2:$A$900)</f>
        <v>SJM</v>
      </c>
      <c r="M351" s="9">
        <f t="shared" si="17"/>
        <v>-1.00461070573478E-2</v>
      </c>
      <c r="P351" s="15"/>
      <c r="R351" s="10" t="s">
        <v>700</v>
      </c>
      <c r="S351" s="11">
        <v>2.0090085271635302E-2</v>
      </c>
      <c r="V351" s="16"/>
    </row>
    <row r="352" spans="1:22">
      <c r="A352" s="1" t="s">
        <v>702</v>
      </c>
      <c r="B352">
        <v>0.30990769622165842</v>
      </c>
      <c r="C352">
        <v>0.4168181738588379</v>
      </c>
      <c r="D352">
        <v>1.2558618308191301</v>
      </c>
      <c r="E352">
        <v>0.10691047763717949</v>
      </c>
      <c r="F352" s="8">
        <f t="shared" si="15"/>
        <v>-1.15988351821916E-2</v>
      </c>
      <c r="G352" s="8">
        <f t="shared" si="16"/>
        <v>-2.3595650082976971</v>
      </c>
      <c r="I352" s="10" t="s">
        <v>703</v>
      </c>
      <c r="J352" s="11">
        <v>-1.15988351821916E-2</v>
      </c>
      <c r="L352" s="12" t="str">
        <f>_xlfn.XLOOKUP(I352,Sheet!$B$2:$B$900,Sheet!$A$2:$A$900)</f>
        <v>SLB</v>
      </c>
      <c r="M352" s="9">
        <f t="shared" si="17"/>
        <v>-1.15988351821916E-2</v>
      </c>
      <c r="P352" s="15"/>
      <c r="R352" s="10" t="s">
        <v>702</v>
      </c>
      <c r="S352" s="11">
        <v>-2.3595650082976971</v>
      </c>
      <c r="V352" s="16"/>
    </row>
    <row r="353" spans="1:22">
      <c r="A353" s="1" t="s">
        <v>704</v>
      </c>
      <c r="B353">
        <v>0.20590508069606561</v>
      </c>
      <c r="C353">
        <v>0.28615123427334821</v>
      </c>
      <c r="D353">
        <v>0.83393299559042677</v>
      </c>
      <c r="E353">
        <v>8.0246153577282597E-2</v>
      </c>
      <c r="F353" s="8">
        <f t="shared" si="15"/>
        <v>-1.02757426454073E-2</v>
      </c>
      <c r="G353" s="8">
        <f t="shared" si="16"/>
        <v>-1.00537452136867E-2</v>
      </c>
      <c r="I353" s="10" t="s">
        <v>705</v>
      </c>
      <c r="J353" s="11">
        <v>-1.02757426454073E-2</v>
      </c>
      <c r="L353" s="12" t="str">
        <f>_xlfn.XLOOKUP(I353,Sheet!$B$2:$B$900,Sheet!$A$2:$A$900)</f>
        <v>SNA</v>
      </c>
      <c r="M353" s="9">
        <f t="shared" si="17"/>
        <v>-1.02757426454073E-2</v>
      </c>
      <c r="P353" s="15"/>
      <c r="R353" s="10" t="s">
        <v>704</v>
      </c>
      <c r="S353" s="11">
        <v>-1.00537452136867E-2</v>
      </c>
      <c r="V353" s="16"/>
    </row>
    <row r="354" spans="1:22">
      <c r="A354" s="1" t="s">
        <v>706</v>
      </c>
      <c r="B354">
        <v>0.41318624152818162</v>
      </c>
      <c r="C354">
        <v>0.40006189891615979</v>
      </c>
      <c r="D354">
        <v>1.674853181229669</v>
      </c>
      <c r="E354">
        <v>-1.312434261202172E-2</v>
      </c>
      <c r="F354" s="8">
        <f t="shared" si="15"/>
        <v>-8.9140012951375996E-3</v>
      </c>
      <c r="G354" s="8">
        <f t="shared" si="16"/>
        <v>0.1980073480661623</v>
      </c>
      <c r="I354" s="10" t="s">
        <v>707</v>
      </c>
      <c r="J354" s="11">
        <v>-8.9140012951375996E-3</v>
      </c>
      <c r="L354" s="12" t="str">
        <f>_xlfn.XLOOKUP(I354,Sheet!$B$2:$B$900,Sheet!$A$2:$A$900)</f>
        <v>SNPS</v>
      </c>
      <c r="M354" s="9">
        <f t="shared" si="17"/>
        <v>-8.9140012951375996E-3</v>
      </c>
      <c r="P354" s="15"/>
      <c r="R354" s="10" t="s">
        <v>706</v>
      </c>
      <c r="S354" s="11">
        <v>0.1980073480661623</v>
      </c>
      <c r="V354" s="16"/>
    </row>
    <row r="355" spans="1:22">
      <c r="A355" s="1" t="s">
        <v>708</v>
      </c>
      <c r="B355">
        <v>0.1031037340329984</v>
      </c>
      <c r="C355">
        <v>0.16433967241094349</v>
      </c>
      <c r="D355">
        <v>0.4168775952210344</v>
      </c>
      <c r="E355">
        <v>6.1235938377945082E-2</v>
      </c>
      <c r="F355" s="8">
        <f t="shared" si="15"/>
        <v>-9.7115465348268006E-3</v>
      </c>
      <c r="G355" s="8">
        <f t="shared" si="16"/>
        <v>0.11945685619707309</v>
      </c>
      <c r="I355" s="10" t="s">
        <v>709</v>
      </c>
      <c r="J355" s="11">
        <v>-9.7115465348268006E-3</v>
      </c>
      <c r="L355" s="12" t="str">
        <f>_xlfn.XLOOKUP(I355,Sheet!$B$2:$B$900,Sheet!$A$2:$A$900)</f>
        <v>SO</v>
      </c>
      <c r="M355" s="9">
        <f t="shared" si="17"/>
        <v>-9.7115465348268006E-3</v>
      </c>
      <c r="P355" s="15"/>
      <c r="R355" s="10" t="s">
        <v>708</v>
      </c>
      <c r="S355" s="11">
        <v>0.11945685619707309</v>
      </c>
      <c r="V355" s="16"/>
    </row>
    <row r="356" spans="1:22">
      <c r="A356" s="1" t="s">
        <v>710</v>
      </c>
      <c r="B356">
        <v>0.33096029345133948</v>
      </c>
      <c r="C356">
        <v>0.72187280048461777</v>
      </c>
      <c r="D356">
        <v>1.341270238893949</v>
      </c>
      <c r="E356">
        <v>0.39091250703327829</v>
      </c>
      <c r="F356" s="8">
        <f t="shared" si="15"/>
        <v>-1.07855024989772E-2</v>
      </c>
      <c r="G356" s="8">
        <f t="shared" si="16"/>
        <v>-0.53889399560051932</v>
      </c>
      <c r="I356" s="10" t="s">
        <v>711</v>
      </c>
      <c r="J356" s="11">
        <v>-1.07855024989772E-2</v>
      </c>
      <c r="L356" s="12" t="str">
        <f>_xlfn.XLOOKUP(I356,Sheet!$B$2:$B$900,Sheet!$A$2:$A$900)</f>
        <v>SPG</v>
      </c>
      <c r="M356" s="9">
        <f t="shared" si="17"/>
        <v>-1.07855024989772E-2</v>
      </c>
      <c r="P356" s="15"/>
      <c r="R356" s="10" t="s">
        <v>710</v>
      </c>
      <c r="S356" s="11">
        <v>-0.53889399560051932</v>
      </c>
      <c r="V356" s="16"/>
    </row>
    <row r="357" spans="1:22">
      <c r="A357" s="1" t="s">
        <v>712</v>
      </c>
      <c r="B357">
        <v>0.2384819096423447</v>
      </c>
      <c r="C357">
        <v>0.39178221653523582</v>
      </c>
      <c r="D357">
        <v>0.96609412849353038</v>
      </c>
      <c r="E357">
        <v>0.15330030689289109</v>
      </c>
      <c r="F357" s="8">
        <f t="shared" si="15"/>
        <v>-9.4713027353497004E-3</v>
      </c>
      <c r="G357" s="8">
        <f t="shared" si="16"/>
        <v>0.15318839001731319</v>
      </c>
      <c r="I357" s="10" t="s">
        <v>713</v>
      </c>
      <c r="J357" s="11">
        <v>-9.4713027353497004E-3</v>
      </c>
      <c r="L357" s="12" t="str">
        <f>_xlfn.XLOOKUP(I357,Sheet!$B$2:$B$900,Sheet!$A$2:$A$900)</f>
        <v>SPGI</v>
      </c>
      <c r="M357" s="9">
        <f t="shared" si="17"/>
        <v>-9.4713027353497004E-3</v>
      </c>
      <c r="P357" s="15"/>
      <c r="R357" s="10" t="s">
        <v>712</v>
      </c>
      <c r="S357" s="11">
        <v>0.15318839001731319</v>
      </c>
      <c r="V357" s="16"/>
    </row>
    <row r="358" spans="1:22">
      <c r="A358" s="1" t="s">
        <v>714</v>
      </c>
      <c r="B358">
        <v>0.16989746243959361</v>
      </c>
      <c r="C358">
        <v>0.12524364935133839</v>
      </c>
      <c r="D358">
        <v>0.68785347294059052</v>
      </c>
      <c r="E358">
        <v>-4.4653813088255202E-2</v>
      </c>
      <c r="F358" s="8">
        <f t="shared" si="15"/>
        <v>-9.7404934633470008E-3</v>
      </c>
      <c r="G358" s="8">
        <f t="shared" si="16"/>
        <v>0.1007432276800334</v>
      </c>
      <c r="I358" s="10" t="s">
        <v>715</v>
      </c>
      <c r="J358" s="11">
        <v>-9.7404934633470008E-3</v>
      </c>
      <c r="L358" s="12" t="str">
        <f>_xlfn.XLOOKUP(I358,Sheet!$B$2:$B$900,Sheet!$A$2:$A$900)</f>
        <v>SRE</v>
      </c>
      <c r="M358" s="9">
        <f t="shared" si="17"/>
        <v>-9.7404934633470008E-3</v>
      </c>
      <c r="P358" s="15"/>
      <c r="R358" s="10" t="s">
        <v>714</v>
      </c>
      <c r="S358" s="11">
        <v>0.1007432276800334</v>
      </c>
      <c r="V358" s="16"/>
    </row>
    <row r="359" spans="1:22">
      <c r="A359" s="1" t="s">
        <v>716</v>
      </c>
      <c r="B359">
        <v>0.21109821425737871</v>
      </c>
      <c r="C359">
        <v>0.28315022036551057</v>
      </c>
      <c r="D359">
        <v>0.85500105030846152</v>
      </c>
      <c r="E359">
        <v>7.2052006108131922E-2</v>
      </c>
      <c r="F359" s="8">
        <f t="shared" si="15"/>
        <v>-9.2685641267875995E-3</v>
      </c>
      <c r="G359" s="8">
        <f t="shared" si="16"/>
        <v>0.1499596308953077</v>
      </c>
      <c r="I359" s="10" t="s">
        <v>717</v>
      </c>
      <c r="J359" s="11">
        <v>-9.2685641267875995E-3</v>
      </c>
      <c r="L359" s="12" t="str">
        <f>_xlfn.XLOOKUP(I359,Sheet!$B$2:$B$900,Sheet!$A$2:$A$900)</f>
        <v>STE</v>
      </c>
      <c r="M359" s="9">
        <f t="shared" si="17"/>
        <v>-9.2685641267875995E-3</v>
      </c>
      <c r="P359" s="15"/>
      <c r="R359" s="10" t="s">
        <v>716</v>
      </c>
      <c r="S359" s="11">
        <v>0.1499596308953077</v>
      </c>
      <c r="V359" s="16"/>
    </row>
    <row r="360" spans="1:22">
      <c r="A360" s="1" t="s">
        <v>718</v>
      </c>
      <c r="B360">
        <v>0.29984203215548322</v>
      </c>
      <c r="C360">
        <v>0.6189364523973</v>
      </c>
      <c r="D360">
        <v>1.2150263778472801</v>
      </c>
      <c r="E360">
        <v>0.31909442024181678</v>
      </c>
      <c r="F360" s="8">
        <f t="shared" si="15"/>
        <v>-1.04507232834091E-2</v>
      </c>
      <c r="G360" s="8">
        <f t="shared" si="16"/>
        <v>-0.25317579822313102</v>
      </c>
      <c r="I360" s="10" t="s">
        <v>719</v>
      </c>
      <c r="J360" s="11">
        <v>-1.04507232834091E-2</v>
      </c>
      <c r="L360" s="12" t="str">
        <f>_xlfn.XLOOKUP(I360,Sheet!$B$2:$B$900,Sheet!$A$2:$A$900)</f>
        <v>STLD</v>
      </c>
      <c r="M360" s="9">
        <f t="shared" si="17"/>
        <v>-1.04507232834091E-2</v>
      </c>
      <c r="P360" s="15"/>
      <c r="R360" s="10" t="s">
        <v>718</v>
      </c>
      <c r="S360" s="11">
        <v>-0.25317579822313102</v>
      </c>
      <c r="V360" s="16"/>
    </row>
    <row r="361" spans="1:22">
      <c r="A361" s="1" t="s">
        <v>720</v>
      </c>
      <c r="B361">
        <v>0.29472870716782329</v>
      </c>
      <c r="C361">
        <v>0.31798732237237481</v>
      </c>
      <c r="D361">
        <v>1.194282099010771</v>
      </c>
      <c r="E361">
        <v>2.3258615204551521E-2</v>
      </c>
      <c r="F361" s="8">
        <f t="shared" si="15"/>
        <v>-1.06345430174989E-2</v>
      </c>
      <c r="G361" s="8">
        <f t="shared" si="16"/>
        <v>-0.19636638973236989</v>
      </c>
      <c r="I361" s="10" t="s">
        <v>721</v>
      </c>
      <c r="J361" s="11">
        <v>-1.06345430174989E-2</v>
      </c>
      <c r="L361" s="12" t="str">
        <f>_xlfn.XLOOKUP(I361,Sheet!$B$2:$B$900,Sheet!$A$2:$A$900)</f>
        <v>STT</v>
      </c>
      <c r="M361" s="9">
        <f t="shared" si="17"/>
        <v>-1.06345430174989E-2</v>
      </c>
      <c r="P361" s="15"/>
      <c r="R361" s="10" t="s">
        <v>720</v>
      </c>
      <c r="S361" s="11">
        <v>-0.19636638973236989</v>
      </c>
      <c r="V361" s="16"/>
    </row>
    <row r="362" spans="1:22">
      <c r="A362" s="1" t="s">
        <v>722</v>
      </c>
      <c r="B362">
        <v>0.26137712178750838</v>
      </c>
      <c r="C362">
        <v>0.70437060589088052</v>
      </c>
      <c r="D362">
        <v>1.058977852079749</v>
      </c>
      <c r="E362">
        <v>0.44299348410337208</v>
      </c>
      <c r="F362" s="8">
        <f t="shared" si="15"/>
        <v>-9.5962602727588994E-3</v>
      </c>
      <c r="G362" s="8">
        <f t="shared" si="16"/>
        <v>5.1242661967292803E-2</v>
      </c>
      <c r="I362" s="10" t="s">
        <v>723</v>
      </c>
      <c r="J362" s="11">
        <v>-9.5962602727588994E-3</v>
      </c>
      <c r="L362" s="12" t="str">
        <f>_xlfn.XLOOKUP(I362,Sheet!$B$2:$B$900,Sheet!$A$2:$A$900)</f>
        <v>STX</v>
      </c>
      <c r="M362" s="9">
        <f t="shared" si="17"/>
        <v>-9.5962602727588994E-3</v>
      </c>
      <c r="P362" s="15"/>
      <c r="R362" s="10" t="s">
        <v>722</v>
      </c>
      <c r="S362" s="11">
        <v>5.1242661967292803E-2</v>
      </c>
      <c r="V362" s="16"/>
    </row>
    <row r="363" spans="1:22">
      <c r="A363" s="1" t="s">
        <v>724</v>
      </c>
      <c r="B363">
        <v>0.19388284956633259</v>
      </c>
      <c r="C363">
        <v>0.1687319869163616</v>
      </c>
      <c r="D363">
        <v>0.78515993395362338</v>
      </c>
      <c r="E363">
        <v>-2.5150862649971021E-2</v>
      </c>
      <c r="F363" s="8">
        <f t="shared" si="15"/>
        <v>-1.02378156338993E-2</v>
      </c>
      <c r="G363" s="8">
        <f t="shared" si="16"/>
        <v>-6.1310726265734299E-2</v>
      </c>
      <c r="I363" s="10" t="s">
        <v>725</v>
      </c>
      <c r="J363" s="11">
        <v>-1.02378156338993E-2</v>
      </c>
      <c r="L363" s="12" t="str">
        <f>_xlfn.XLOOKUP(I363,Sheet!$B$2:$B$900,Sheet!$A$2:$A$900)</f>
        <v>STZ</v>
      </c>
      <c r="M363" s="9">
        <f t="shared" si="17"/>
        <v>-1.02378156338993E-2</v>
      </c>
      <c r="P363" s="15"/>
      <c r="R363" s="10" t="s">
        <v>724</v>
      </c>
      <c r="S363" s="11">
        <v>-6.1310726265734299E-2</v>
      </c>
      <c r="V363" s="16"/>
    </row>
    <row r="364" spans="1:22">
      <c r="A364" s="1" t="s">
        <v>726</v>
      </c>
      <c r="B364">
        <v>0.26678416982420861</v>
      </c>
      <c r="C364">
        <v>9.9162253009996704E-2</v>
      </c>
      <c r="D364">
        <v>1.080913737717059</v>
      </c>
      <c r="E364">
        <v>-0.16762191681421179</v>
      </c>
      <c r="F364" s="8">
        <f t="shared" si="15"/>
        <v>-1.02569480500519E-2</v>
      </c>
      <c r="G364" s="8">
        <f t="shared" si="16"/>
        <v>4.2216265024573797E-2</v>
      </c>
      <c r="I364" s="10" t="s">
        <v>727</v>
      </c>
      <c r="J364" s="11">
        <v>-1.02569480500519E-2</v>
      </c>
      <c r="L364" s="12" t="str">
        <f>_xlfn.XLOOKUP(I364,Sheet!$B$2:$B$900,Sheet!$A$2:$A$900)</f>
        <v>SWK</v>
      </c>
      <c r="M364" s="9">
        <f t="shared" si="17"/>
        <v>-1.02569480500519E-2</v>
      </c>
      <c r="P364" s="15"/>
      <c r="R364" s="10" t="s">
        <v>726</v>
      </c>
      <c r="S364" s="11">
        <v>4.2216265024573797E-2</v>
      </c>
      <c r="V364" s="16"/>
    </row>
    <row r="365" spans="1:22">
      <c r="A365" s="1" t="s">
        <v>728</v>
      </c>
      <c r="B365">
        <v>0.41313337610604339</v>
      </c>
      <c r="C365">
        <v>9.2247437127582432E-2</v>
      </c>
      <c r="D365">
        <v>1.674638711181258</v>
      </c>
      <c r="E365">
        <v>-0.32088593897846102</v>
      </c>
      <c r="F365" s="8">
        <f t="shared" si="15"/>
        <v>-9.7385000314617002E-3</v>
      </c>
      <c r="G365" s="8">
        <f t="shared" si="16"/>
        <v>0.12924163855857901</v>
      </c>
      <c r="I365" s="10" t="s">
        <v>729</v>
      </c>
      <c r="J365" s="11">
        <v>-9.7385000314617002E-3</v>
      </c>
      <c r="L365" s="12" t="str">
        <f>_xlfn.XLOOKUP(I365,Sheet!$B$2:$B$900,Sheet!$A$2:$A$900)</f>
        <v>SWKS</v>
      </c>
      <c r="M365" s="9">
        <f t="shared" si="17"/>
        <v>-9.7385000314617002E-3</v>
      </c>
      <c r="P365" s="15"/>
      <c r="R365" s="10" t="s">
        <v>728</v>
      </c>
      <c r="S365" s="11">
        <v>0.12924163855857901</v>
      </c>
      <c r="V365" s="16"/>
    </row>
    <row r="366" spans="1:22">
      <c r="A366" s="1" t="s">
        <v>730</v>
      </c>
      <c r="B366">
        <v>0.26829213163610471</v>
      </c>
      <c r="C366">
        <v>0.11957424528275561</v>
      </c>
      <c r="D366">
        <v>1.087031397043676</v>
      </c>
      <c r="E366">
        <v>-0.14871788635334901</v>
      </c>
      <c r="F366" s="8">
        <f t="shared" si="15"/>
        <v>-9.7396624211190004E-3</v>
      </c>
      <c r="G366" s="8">
        <f t="shared" si="16"/>
        <v>8.2364711892832204E-2</v>
      </c>
      <c r="I366" s="10" t="s">
        <v>731</v>
      </c>
      <c r="J366" s="11">
        <v>-9.7396624211190004E-3</v>
      </c>
      <c r="L366" s="12" t="str">
        <f>_xlfn.XLOOKUP(I366,Sheet!$B$2:$B$900,Sheet!$A$2:$A$900)</f>
        <v>SYK</v>
      </c>
      <c r="M366" s="9">
        <f t="shared" si="17"/>
        <v>-9.7396624211190004E-3</v>
      </c>
      <c r="P366" s="15"/>
      <c r="R366" s="10" t="s">
        <v>730</v>
      </c>
      <c r="S366" s="11">
        <v>8.2364711892832204E-2</v>
      </c>
      <c r="V366" s="16"/>
    </row>
    <row r="367" spans="1:22">
      <c r="A367" s="1" t="s">
        <v>732</v>
      </c>
      <c r="B367">
        <v>0.24257493036053709</v>
      </c>
      <c r="C367">
        <v>0.1131335532892797</v>
      </c>
      <c r="D367">
        <v>0.9826991288145932</v>
      </c>
      <c r="E367">
        <v>-0.12944137707125741</v>
      </c>
      <c r="F367" s="8">
        <f t="shared" si="15"/>
        <v>-9.8750412516002001E-3</v>
      </c>
      <c r="G367" s="8">
        <f t="shared" si="16"/>
        <v>1.4926558609081399E-2</v>
      </c>
      <c r="I367" s="10" t="s">
        <v>733</v>
      </c>
      <c r="J367" s="11">
        <v>-9.8750412516002001E-3</v>
      </c>
      <c r="L367" s="12" t="str">
        <f>_xlfn.XLOOKUP(I367,Sheet!$B$2:$B$900,Sheet!$A$2:$A$900)</f>
        <v>SYY</v>
      </c>
      <c r="M367" s="9">
        <f t="shared" si="17"/>
        <v>-9.8750412516002001E-3</v>
      </c>
      <c r="P367" s="15"/>
      <c r="R367" s="10" t="s">
        <v>732</v>
      </c>
      <c r="S367" s="11">
        <v>1.4926558609081399E-2</v>
      </c>
      <c r="V367" s="16"/>
    </row>
    <row r="368" spans="1:22">
      <c r="A368" s="1" t="s">
        <v>734</v>
      </c>
      <c r="B368">
        <v>8.8976539723049294E-2</v>
      </c>
      <c r="C368">
        <v>-4.2309980588114422E-2</v>
      </c>
      <c r="D368">
        <v>0.3595648958228197</v>
      </c>
      <c r="E368">
        <v>-0.1312865203111637</v>
      </c>
      <c r="F368" s="8">
        <f t="shared" si="15"/>
        <v>-1.03478622955539E-2</v>
      </c>
      <c r="G368" s="8">
        <f t="shared" si="16"/>
        <v>3.83797483541191E-2</v>
      </c>
      <c r="I368" s="10" t="s">
        <v>735</v>
      </c>
      <c r="J368" s="11">
        <v>-1.03478622955539E-2</v>
      </c>
      <c r="L368" s="12" t="str">
        <f>_xlfn.XLOOKUP(I368,Sheet!$B$2:$B$900,Sheet!$A$2:$A$900)</f>
        <v>T</v>
      </c>
      <c r="M368" s="9">
        <f t="shared" si="17"/>
        <v>-1.03478622955539E-2</v>
      </c>
      <c r="P368" s="15"/>
      <c r="R368" s="10" t="s">
        <v>734</v>
      </c>
      <c r="S368" s="11">
        <v>3.83797483541191E-2</v>
      </c>
      <c r="V368" s="16"/>
    </row>
    <row r="369" spans="1:22">
      <c r="A369" s="1" t="s">
        <v>736</v>
      </c>
      <c r="B369">
        <v>0.14617260074779839</v>
      </c>
      <c r="C369">
        <v>8.549917557953135E-2</v>
      </c>
      <c r="D369">
        <v>0.59160393912845344</v>
      </c>
      <c r="E369">
        <v>-6.0673425168267008E-2</v>
      </c>
      <c r="F369" s="8">
        <f t="shared" si="15"/>
        <v>-1.09001255835344E-2</v>
      </c>
      <c r="G369" s="8">
        <f t="shared" si="16"/>
        <v>-0.37477375269569091</v>
      </c>
      <c r="I369" s="10" t="s">
        <v>737</v>
      </c>
      <c r="J369" s="11">
        <v>-1.09001255835344E-2</v>
      </c>
      <c r="L369" s="12" t="str">
        <f>_xlfn.XLOOKUP(I369,Sheet!$B$2:$B$900,Sheet!$A$2:$A$900)</f>
        <v>TAP</v>
      </c>
      <c r="M369" s="9">
        <f t="shared" si="17"/>
        <v>-1.09001255835344E-2</v>
      </c>
      <c r="P369" s="15"/>
      <c r="R369" s="10" t="s">
        <v>736</v>
      </c>
      <c r="S369" s="11">
        <v>-0.37477375269569091</v>
      </c>
      <c r="V369" s="16"/>
    </row>
    <row r="370" spans="1:22">
      <c r="A370" s="1" t="s">
        <v>738</v>
      </c>
      <c r="B370">
        <v>0.3140460970963988</v>
      </c>
      <c r="C370">
        <v>7.3199920073219849E-2</v>
      </c>
      <c r="D370">
        <v>1.272650934169699</v>
      </c>
      <c r="E370">
        <v>-0.24084617702317901</v>
      </c>
      <c r="F370" s="8">
        <f t="shared" si="15"/>
        <v>-9.0405402077051999E-3</v>
      </c>
      <c r="G370" s="8">
        <f t="shared" si="16"/>
        <v>0.13340403442198939</v>
      </c>
      <c r="I370" s="10" t="s">
        <v>739</v>
      </c>
      <c r="J370" s="11">
        <v>-9.0405402077051999E-3</v>
      </c>
      <c r="L370" s="12" t="str">
        <f>_xlfn.XLOOKUP(I370,Sheet!$B$2:$B$900,Sheet!$A$2:$A$900)</f>
        <v>TDG</v>
      </c>
      <c r="M370" s="9">
        <f t="shared" si="17"/>
        <v>-9.0405402077051999E-3</v>
      </c>
      <c r="P370" s="15"/>
      <c r="R370" s="10" t="s">
        <v>738</v>
      </c>
      <c r="S370" s="11">
        <v>0.13340403442198939</v>
      </c>
      <c r="V370" s="16"/>
    </row>
    <row r="371" spans="1:22">
      <c r="A371" s="1" t="s">
        <v>740</v>
      </c>
      <c r="B371">
        <v>0.24857755483666269</v>
      </c>
      <c r="C371">
        <v>0.13969974956256401</v>
      </c>
      <c r="D371">
        <v>1.007051212084112</v>
      </c>
      <c r="E371">
        <v>-0.1088778052740987</v>
      </c>
      <c r="F371" s="8">
        <f t="shared" si="15"/>
        <v>-9.3285915575736997E-3</v>
      </c>
      <c r="G371" s="8">
        <f t="shared" si="16"/>
        <v>0.14094528697634531</v>
      </c>
      <c r="I371" s="10" t="s">
        <v>741</v>
      </c>
      <c r="J371" s="11">
        <v>-9.3285915575736997E-3</v>
      </c>
      <c r="L371" s="12" t="str">
        <f>_xlfn.XLOOKUP(I371,Sheet!$B$2:$B$900,Sheet!$A$2:$A$900)</f>
        <v>TDY</v>
      </c>
      <c r="M371" s="9">
        <f t="shared" si="17"/>
        <v>-9.3285915575736997E-3</v>
      </c>
      <c r="P371" s="15"/>
      <c r="R371" s="10" t="s">
        <v>740</v>
      </c>
      <c r="S371" s="11">
        <v>0.14094528697634531</v>
      </c>
      <c r="V371" s="16"/>
    </row>
    <row r="372" spans="1:22">
      <c r="A372" s="1" t="s">
        <v>742</v>
      </c>
      <c r="B372">
        <v>0.31539393942608251</v>
      </c>
      <c r="C372">
        <v>0.54359142731158661</v>
      </c>
      <c r="D372">
        <v>1.278119003807769</v>
      </c>
      <c r="E372">
        <v>0.22819748788550409</v>
      </c>
      <c r="F372" s="8">
        <f t="shared" si="15"/>
        <v>-9.0515003289922003E-3</v>
      </c>
      <c r="G372" s="8">
        <f t="shared" si="16"/>
        <v>0.1558783559465744</v>
      </c>
      <c r="I372" s="10" t="s">
        <v>743</v>
      </c>
      <c r="J372" s="11">
        <v>-9.0515003289922003E-3</v>
      </c>
      <c r="L372" s="12" t="str">
        <f>_xlfn.XLOOKUP(I372,Sheet!$B$2:$B$900,Sheet!$A$2:$A$900)</f>
        <v>TECH</v>
      </c>
      <c r="M372" s="9">
        <f t="shared" si="17"/>
        <v>-9.0515003289922003E-3</v>
      </c>
      <c r="P372" s="15"/>
      <c r="R372" s="10" t="s">
        <v>742</v>
      </c>
      <c r="S372" s="11">
        <v>0.1558783559465744</v>
      </c>
      <c r="V372" s="16"/>
    </row>
    <row r="373" spans="1:22">
      <c r="A373" s="1" t="s">
        <v>744</v>
      </c>
      <c r="B373">
        <v>0.32712703251782699</v>
      </c>
      <c r="C373">
        <v>0.33020424188265862</v>
      </c>
      <c r="D373">
        <v>1.32571905960263</v>
      </c>
      <c r="E373">
        <v>3.077209364831635E-3</v>
      </c>
      <c r="F373" s="8">
        <f t="shared" si="15"/>
        <v>-9.9887794479052005E-3</v>
      </c>
      <c r="G373" s="8">
        <f t="shared" si="16"/>
        <v>2.5848984272207502E-2</v>
      </c>
      <c r="I373" s="10" t="s">
        <v>745</v>
      </c>
      <c r="J373" s="11">
        <v>-9.9887794479052005E-3</v>
      </c>
      <c r="L373" s="12" t="str">
        <f>_xlfn.XLOOKUP(I373,Sheet!$B$2:$B$900,Sheet!$A$2:$A$900)</f>
        <v>TEL</v>
      </c>
      <c r="M373" s="9">
        <f t="shared" si="17"/>
        <v>-9.9887794479052005E-3</v>
      </c>
      <c r="P373" s="15"/>
      <c r="R373" s="10" t="s">
        <v>744</v>
      </c>
      <c r="S373" s="11">
        <v>2.5848984272207502E-2</v>
      </c>
      <c r="V373" s="16"/>
    </row>
    <row r="374" spans="1:22">
      <c r="A374" s="1" t="s">
        <v>746</v>
      </c>
      <c r="B374">
        <v>0.50960866719429498</v>
      </c>
      <c r="C374">
        <v>0.40449845157966519</v>
      </c>
      <c r="D374">
        <v>2.0660298987153758</v>
      </c>
      <c r="E374">
        <v>-0.1051102156146297</v>
      </c>
      <c r="F374" s="8">
        <f t="shared" si="15"/>
        <v>-8.9812001713473998E-3</v>
      </c>
      <c r="G374" s="8">
        <f t="shared" si="16"/>
        <v>0.20658458110067929</v>
      </c>
      <c r="I374" s="10" t="s">
        <v>747</v>
      </c>
      <c r="J374" s="11">
        <v>-8.9812001713473998E-3</v>
      </c>
      <c r="L374" s="12" t="str">
        <f>_xlfn.XLOOKUP(I374,Sheet!$B$2:$B$900,Sheet!$A$2:$A$900)</f>
        <v>TER</v>
      </c>
      <c r="M374" s="9">
        <f t="shared" si="17"/>
        <v>-8.9812001713473998E-3</v>
      </c>
      <c r="P374" s="15"/>
      <c r="R374" s="10" t="s">
        <v>746</v>
      </c>
      <c r="S374" s="11">
        <v>0.20658458110067929</v>
      </c>
      <c r="V374" s="16"/>
    </row>
    <row r="375" spans="1:22">
      <c r="A375" s="1" t="s">
        <v>748</v>
      </c>
      <c r="B375">
        <v>0.28458131712616269</v>
      </c>
      <c r="C375">
        <v>0.27147898735481718</v>
      </c>
      <c r="D375">
        <v>1.153115091438393</v>
      </c>
      <c r="E375">
        <v>-1.3102329771345509E-2</v>
      </c>
      <c r="F375" s="8">
        <f t="shared" si="15"/>
        <v>-1.0270170658581801E-2</v>
      </c>
      <c r="G375" s="8">
        <f t="shared" si="16"/>
        <v>-6.7843072250070802E-2</v>
      </c>
      <c r="I375" s="10" t="s">
        <v>749</v>
      </c>
      <c r="J375" s="11">
        <v>-1.0270170658581801E-2</v>
      </c>
      <c r="L375" s="12" t="str">
        <f>_xlfn.XLOOKUP(I375,Sheet!$B$2:$B$900,Sheet!$A$2:$A$900)</f>
        <v>TFC</v>
      </c>
      <c r="M375" s="9">
        <f t="shared" si="17"/>
        <v>-1.0270170658581801E-2</v>
      </c>
      <c r="P375" s="15"/>
      <c r="R375" s="10" t="s">
        <v>748</v>
      </c>
      <c r="S375" s="11">
        <v>-6.7843072250070802E-2</v>
      </c>
      <c r="V375" s="16"/>
    </row>
    <row r="376" spans="1:22">
      <c r="A376" s="1" t="s">
        <v>750</v>
      </c>
      <c r="B376">
        <v>0.23431855569608509</v>
      </c>
      <c r="C376">
        <v>-0.1818210046708568</v>
      </c>
      <c r="D376">
        <v>0.94920379287732781</v>
      </c>
      <c r="E376">
        <v>-0.41613956036694189</v>
      </c>
      <c r="F376" s="8">
        <f t="shared" si="15"/>
        <v>-9.6520282798915006E-3</v>
      </c>
      <c r="G376" s="8">
        <f t="shared" si="16"/>
        <v>0.10498208267429179</v>
      </c>
      <c r="I376" s="10" t="s">
        <v>751</v>
      </c>
      <c r="J376" s="11">
        <v>-9.6520282798915006E-3</v>
      </c>
      <c r="L376" s="12" t="str">
        <f>_xlfn.XLOOKUP(I376,Sheet!$B$2:$B$900,Sheet!$A$2:$A$900)</f>
        <v>TFX</v>
      </c>
      <c r="M376" s="9">
        <f t="shared" si="17"/>
        <v>-9.6520282798915006E-3</v>
      </c>
      <c r="P376" s="15"/>
      <c r="R376" s="10" t="s">
        <v>750</v>
      </c>
      <c r="S376" s="11">
        <v>0.10498208267429179</v>
      </c>
      <c r="V376" s="16"/>
    </row>
    <row r="377" spans="1:22">
      <c r="A377" s="1" t="s">
        <v>752</v>
      </c>
      <c r="B377">
        <v>0.21752713726012379</v>
      </c>
      <c r="C377">
        <v>0.3124541214640244</v>
      </c>
      <c r="D377">
        <v>0.88108258662959149</v>
      </c>
      <c r="E377">
        <v>9.4926984203900583E-2</v>
      </c>
      <c r="F377" s="8">
        <f t="shared" si="15"/>
        <v>-8.7913286417764004E-3</v>
      </c>
      <c r="G377" s="8">
        <f t="shared" si="16"/>
        <v>0.18952837692864319</v>
      </c>
      <c r="I377" s="10" t="s">
        <v>753</v>
      </c>
      <c r="J377" s="11">
        <v>-8.7913286417764004E-3</v>
      </c>
      <c r="L377" s="12" t="str">
        <f>_xlfn.XLOOKUP(I377,Sheet!$B$2:$B$900,Sheet!$A$2:$A$900)</f>
        <v>TGT</v>
      </c>
      <c r="M377" s="9">
        <f t="shared" si="17"/>
        <v>-8.7913286417764004E-3</v>
      </c>
      <c r="P377" s="15"/>
      <c r="R377" s="10" t="s">
        <v>752</v>
      </c>
      <c r="S377" s="11">
        <v>0.18952837692864319</v>
      </c>
      <c r="V377" s="16"/>
    </row>
    <row r="378" spans="1:22">
      <c r="A378" s="1" t="s">
        <v>754</v>
      </c>
      <c r="B378">
        <v>0.25391081788526249</v>
      </c>
      <c r="C378">
        <v>0.152675975956611</v>
      </c>
      <c r="D378">
        <v>1.028687758960285</v>
      </c>
      <c r="E378">
        <v>-0.10123484192865161</v>
      </c>
      <c r="F378" s="8">
        <f t="shared" si="15"/>
        <v>-9.5126403526246007E-3</v>
      </c>
      <c r="G378" s="8">
        <f t="shared" si="16"/>
        <v>9.1184782065417497E-2</v>
      </c>
      <c r="I378" s="10" t="s">
        <v>755</v>
      </c>
      <c r="J378" s="11">
        <v>-9.5126403526246007E-3</v>
      </c>
      <c r="L378" s="12" t="str">
        <f>_xlfn.XLOOKUP(I378,Sheet!$B$2:$B$900,Sheet!$A$2:$A$900)</f>
        <v>TJX</v>
      </c>
      <c r="M378" s="9">
        <f t="shared" si="17"/>
        <v>-9.5126403526246007E-3</v>
      </c>
      <c r="P378" s="15"/>
      <c r="R378" s="10" t="s">
        <v>754</v>
      </c>
      <c r="S378" s="11">
        <v>9.1184782065417497E-2</v>
      </c>
      <c r="V378" s="16"/>
    </row>
    <row r="379" spans="1:22">
      <c r="A379" s="1" t="s">
        <v>756</v>
      </c>
      <c r="B379">
        <v>0.15687665922517829</v>
      </c>
      <c r="C379">
        <v>0.38979925160767359</v>
      </c>
      <c r="D379">
        <v>0.63502929821924914</v>
      </c>
      <c r="E379">
        <v>0.2329225923824953</v>
      </c>
      <c r="F379" s="8">
        <f t="shared" si="15"/>
        <v>-9.1223156801581995E-3</v>
      </c>
      <c r="G379" s="8">
        <f t="shared" si="16"/>
        <v>0.15746892824029129</v>
      </c>
      <c r="I379" s="10" t="s">
        <v>757</v>
      </c>
      <c r="J379" s="11">
        <v>-9.1223156801581995E-3</v>
      </c>
      <c r="L379" s="12" t="str">
        <f>_xlfn.XLOOKUP(I379,Sheet!$B$2:$B$900,Sheet!$A$2:$A$900)</f>
        <v>TMO</v>
      </c>
      <c r="M379" s="9">
        <f t="shared" si="17"/>
        <v>-9.1223156801581995E-3</v>
      </c>
      <c r="P379" s="15"/>
      <c r="R379" s="10" t="s">
        <v>756</v>
      </c>
      <c r="S379" s="11">
        <v>0.15746892824029129</v>
      </c>
      <c r="V379" s="16"/>
    </row>
    <row r="380" spans="1:22">
      <c r="A380" s="1" t="s">
        <v>758</v>
      </c>
      <c r="B380">
        <v>0.21666073598172991</v>
      </c>
      <c r="C380">
        <v>-0.12236453319948939</v>
      </c>
      <c r="D380">
        <v>0.8775676780824746</v>
      </c>
      <c r="E380">
        <v>-0.33902526918121922</v>
      </c>
      <c r="F380" s="8">
        <f t="shared" si="15"/>
        <v>-9.2909643885391996E-3</v>
      </c>
      <c r="G380" s="8">
        <f t="shared" si="16"/>
        <v>0.16304327585859499</v>
      </c>
      <c r="I380" s="10" t="s">
        <v>759</v>
      </c>
      <c r="J380" s="11">
        <v>-9.2909643885391996E-3</v>
      </c>
      <c r="L380" s="12" t="str">
        <f>_xlfn.XLOOKUP(I380,Sheet!$B$2:$B$900,Sheet!$A$2:$A$900)</f>
        <v>TMUS</v>
      </c>
      <c r="M380" s="9">
        <f t="shared" si="17"/>
        <v>-9.2909643885391996E-3</v>
      </c>
      <c r="P380" s="15"/>
      <c r="R380" s="10" t="s">
        <v>758</v>
      </c>
      <c r="S380" s="11">
        <v>0.16304327585859499</v>
      </c>
      <c r="V380" s="16"/>
    </row>
    <row r="381" spans="1:22">
      <c r="A381" s="1" t="s">
        <v>760</v>
      </c>
      <c r="B381">
        <v>0.32630679808946589</v>
      </c>
      <c r="C381">
        <v>0.35404830957509081</v>
      </c>
      <c r="D381">
        <v>1.32239144562654</v>
      </c>
      <c r="E381">
        <v>2.7741511485624929E-2</v>
      </c>
      <c r="F381" s="8">
        <f t="shared" si="15"/>
        <v>-1.0564966814412E-2</v>
      </c>
      <c r="G381" s="8">
        <f t="shared" si="16"/>
        <v>-1.6989336229315379</v>
      </c>
      <c r="I381" s="10" t="s">
        <v>761</v>
      </c>
      <c r="J381" s="11">
        <v>-1.0564966814412E-2</v>
      </c>
      <c r="L381" s="12" t="str">
        <f>_xlfn.XLOOKUP(I381,Sheet!$B$2:$B$900,Sheet!$A$2:$A$900)</f>
        <v>TPR</v>
      </c>
      <c r="M381" s="9">
        <f t="shared" si="17"/>
        <v>-1.0564966814412E-2</v>
      </c>
      <c r="P381" s="15"/>
      <c r="R381" s="10" t="s">
        <v>760</v>
      </c>
      <c r="S381" s="11">
        <v>-1.6989336229315379</v>
      </c>
      <c r="V381" s="16"/>
    </row>
    <row r="382" spans="1:22">
      <c r="A382" s="1" t="s">
        <v>762</v>
      </c>
      <c r="B382">
        <v>0.38641940553646281</v>
      </c>
      <c r="C382">
        <v>0.30880563431661928</v>
      </c>
      <c r="D382">
        <v>1.566262643619925</v>
      </c>
      <c r="E382">
        <v>-7.7613771219843419E-2</v>
      </c>
      <c r="F382" s="8">
        <f t="shared" si="15"/>
        <v>-9.6627853183322999E-3</v>
      </c>
      <c r="G382" s="8">
        <f t="shared" si="16"/>
        <v>8.7046956270760895E-2</v>
      </c>
      <c r="I382" s="10" t="s">
        <v>763</v>
      </c>
      <c r="J382" s="11">
        <v>-9.6627853183322999E-3</v>
      </c>
      <c r="L382" s="12" t="str">
        <f>_xlfn.XLOOKUP(I382,Sheet!$B$2:$B$900,Sheet!$A$2:$A$900)</f>
        <v>TRMB</v>
      </c>
      <c r="M382" s="9">
        <f t="shared" si="17"/>
        <v>-9.6627853183322999E-3</v>
      </c>
      <c r="P382" s="15"/>
      <c r="R382" s="10" t="s">
        <v>762</v>
      </c>
      <c r="S382" s="11">
        <v>8.7046956270760895E-2</v>
      </c>
      <c r="V382" s="16"/>
    </row>
    <row r="383" spans="1:22">
      <c r="A383" s="1" t="s">
        <v>764</v>
      </c>
      <c r="B383">
        <v>0.34372344136824939</v>
      </c>
      <c r="C383">
        <v>0.33126288124962411</v>
      </c>
      <c r="D383">
        <v>1.3930491302921979</v>
      </c>
      <c r="E383">
        <v>-1.2460560118625339E-2</v>
      </c>
      <c r="F383" s="8">
        <f t="shared" si="15"/>
        <v>-9.8113131066007008E-3</v>
      </c>
      <c r="G383" s="8">
        <f t="shared" si="16"/>
        <v>8.8263611606416201E-2</v>
      </c>
      <c r="I383" s="10" t="s">
        <v>765</v>
      </c>
      <c r="J383" s="11">
        <v>-9.8113131066007008E-3</v>
      </c>
      <c r="L383" s="12" t="str">
        <f>_xlfn.XLOOKUP(I383,Sheet!$B$2:$B$900,Sheet!$A$2:$A$900)</f>
        <v>TROW</v>
      </c>
      <c r="M383" s="9">
        <f t="shared" si="17"/>
        <v>-9.8113131066007008E-3</v>
      </c>
      <c r="P383" s="15"/>
      <c r="R383" s="10" t="s">
        <v>764</v>
      </c>
      <c r="S383" s="11">
        <v>8.8263611606416201E-2</v>
      </c>
      <c r="V383" s="16"/>
    </row>
    <row r="384" spans="1:22">
      <c r="A384" s="1" t="s">
        <v>766</v>
      </c>
      <c r="B384">
        <v>0.212641393705055</v>
      </c>
      <c r="C384">
        <v>0.1543073848671194</v>
      </c>
      <c r="D384">
        <v>0.8612615842730782</v>
      </c>
      <c r="E384">
        <v>-5.8334008837935658E-2</v>
      </c>
      <c r="F384" s="8">
        <f t="shared" si="15"/>
        <v>-1.01483370099317E-2</v>
      </c>
      <c r="G384" s="8">
        <f t="shared" si="16"/>
        <v>-2.0669160148297599E-2</v>
      </c>
      <c r="I384" s="10" t="s">
        <v>767</v>
      </c>
      <c r="J384" s="11">
        <v>-1.01483370099317E-2</v>
      </c>
      <c r="L384" s="12" t="str">
        <f>_xlfn.XLOOKUP(I384,Sheet!$B$2:$B$900,Sheet!$A$2:$A$900)</f>
        <v>TRV</v>
      </c>
      <c r="M384" s="9">
        <f t="shared" si="17"/>
        <v>-1.01483370099317E-2</v>
      </c>
      <c r="P384" s="15"/>
      <c r="R384" s="10" t="s">
        <v>766</v>
      </c>
      <c r="S384" s="11">
        <v>-2.0669160148297599E-2</v>
      </c>
      <c r="V384" s="16"/>
    </row>
    <row r="385" spans="1:22">
      <c r="A385" s="1" t="s">
        <v>768</v>
      </c>
      <c r="B385">
        <v>0.19654584534621389</v>
      </c>
      <c r="C385">
        <v>0.57246903211330447</v>
      </c>
      <c r="D385">
        <v>0.79596345751835296</v>
      </c>
      <c r="E385">
        <v>0.37592318676709058</v>
      </c>
      <c r="F385" s="8">
        <f t="shared" si="15"/>
        <v>-9.3327247575536992E-3</v>
      </c>
      <c r="G385" s="8">
        <f t="shared" si="16"/>
        <v>0.15725622961569991</v>
      </c>
      <c r="I385" s="10" t="s">
        <v>769</v>
      </c>
      <c r="J385" s="11">
        <v>-9.3327247575536992E-3</v>
      </c>
      <c r="L385" s="12" t="str">
        <f>_xlfn.XLOOKUP(I385,Sheet!$B$2:$B$900,Sheet!$A$2:$A$900)</f>
        <v>TSCO</v>
      </c>
      <c r="M385" s="9">
        <f t="shared" si="17"/>
        <v>-9.3327247575536992E-3</v>
      </c>
      <c r="P385" s="15"/>
      <c r="R385" s="10" t="s">
        <v>768</v>
      </c>
      <c r="S385" s="11">
        <v>0.15725622961569991</v>
      </c>
      <c r="V385" s="16"/>
    </row>
    <row r="386" spans="1:22">
      <c r="A386" s="1" t="s">
        <v>770</v>
      </c>
      <c r="B386">
        <v>8.3865601735796436E-2</v>
      </c>
      <c r="C386">
        <v>0.34705202781734318</v>
      </c>
      <c r="D386">
        <v>0.33883030082259041</v>
      </c>
      <c r="E386">
        <v>0.2631864260815468</v>
      </c>
      <c r="F386" s="8">
        <f t="shared" ref="F386:F433" si="18">_xlfn.XLOOKUP(A386,$L$2:$L$900,$M$2:$M$900)</f>
        <v>-1.03617124145505E-2</v>
      </c>
      <c r="G386" s="8">
        <f t="shared" ref="G386:G433" si="19">_xlfn.XLOOKUP(A386,$R$2:$R$900,$S$2:$S$900)</f>
        <v>3.9811410596807999E-3</v>
      </c>
      <c r="I386" s="10" t="s">
        <v>771</v>
      </c>
      <c r="J386" s="11">
        <v>-1.03617124145505E-2</v>
      </c>
      <c r="L386" s="12" t="str">
        <f>_xlfn.XLOOKUP(I386,Sheet!$B$2:$B$900,Sheet!$A$2:$A$900)</f>
        <v>TSN</v>
      </c>
      <c r="M386" s="9">
        <f t="shared" ref="M386:M433" si="20">J386</f>
        <v>-1.03617124145505E-2</v>
      </c>
      <c r="P386" s="15"/>
      <c r="R386" s="10" t="s">
        <v>770</v>
      </c>
      <c r="S386" s="11">
        <v>3.9811410596807999E-3</v>
      </c>
      <c r="V386" s="16"/>
    </row>
    <row r="387" spans="1:22">
      <c r="A387" s="1" t="s">
        <v>772</v>
      </c>
      <c r="B387">
        <v>0.25621571733563742</v>
      </c>
      <c r="C387">
        <v>0.37106487437894059</v>
      </c>
      <c r="D387">
        <v>1.038038519376272</v>
      </c>
      <c r="E387">
        <v>0.1148491570433033</v>
      </c>
      <c r="F387" s="8">
        <f t="shared" si="18"/>
        <v>-9.2616309940958992E-3</v>
      </c>
      <c r="G387" s="8">
        <f t="shared" si="19"/>
        <v>0.15481028940789451</v>
      </c>
      <c r="I387" s="10" t="s">
        <v>773</v>
      </c>
      <c r="J387" s="11">
        <v>-9.2616309940958992E-3</v>
      </c>
      <c r="L387" s="12" t="str">
        <f>_xlfn.XLOOKUP(I387,Sheet!$B$2:$B$900,Sheet!$A$2:$A$900)</f>
        <v>TT</v>
      </c>
      <c r="M387" s="9">
        <f t="shared" si="20"/>
        <v>-9.2616309940958992E-3</v>
      </c>
      <c r="P387" s="15"/>
      <c r="R387" s="10" t="s">
        <v>772</v>
      </c>
      <c r="S387" s="11">
        <v>0.15481028940789451</v>
      </c>
      <c r="V387" s="16"/>
    </row>
    <row r="388" spans="1:22">
      <c r="A388" s="1" t="s">
        <v>774</v>
      </c>
      <c r="B388">
        <v>0.174082302062119</v>
      </c>
      <c r="C388">
        <v>-0.1129882300023968</v>
      </c>
      <c r="D388">
        <v>0.7048309739258094</v>
      </c>
      <c r="E388">
        <v>-0.28707053206451583</v>
      </c>
      <c r="F388" s="8">
        <f t="shared" si="18"/>
        <v>-9.3323600052872997E-3</v>
      </c>
      <c r="G388" s="8">
        <f t="shared" si="19"/>
        <v>0.10838488436258049</v>
      </c>
      <c r="I388" s="10" t="s">
        <v>775</v>
      </c>
      <c r="J388" s="11">
        <v>-9.3323600052872997E-3</v>
      </c>
      <c r="L388" s="12" t="str">
        <f>_xlfn.XLOOKUP(I388,Sheet!$B$2:$B$900,Sheet!$A$2:$A$900)</f>
        <v>TTWO</v>
      </c>
      <c r="M388" s="9">
        <f t="shared" si="20"/>
        <v>-9.3323600052872997E-3</v>
      </c>
      <c r="P388" s="15"/>
      <c r="R388" s="10" t="s">
        <v>774</v>
      </c>
      <c r="S388" s="11">
        <v>0.10838488436258049</v>
      </c>
      <c r="V388" s="16"/>
    </row>
    <row r="389" spans="1:22">
      <c r="A389" s="1" t="s">
        <v>776</v>
      </c>
      <c r="B389">
        <v>0.36156664649969628</v>
      </c>
      <c r="C389">
        <v>0.19697403707363181</v>
      </c>
      <c r="D389">
        <v>1.4654373362984749</v>
      </c>
      <c r="E389">
        <v>-0.16459260942606449</v>
      </c>
      <c r="F389" s="8">
        <f t="shared" si="18"/>
        <v>-9.7084668035439994E-3</v>
      </c>
      <c r="G389" s="8">
        <f t="shared" si="19"/>
        <v>0.10886220558924301</v>
      </c>
      <c r="I389" s="10" t="s">
        <v>777</v>
      </c>
      <c r="J389" s="11">
        <v>-9.7084668035439994E-3</v>
      </c>
      <c r="L389" s="12" t="str">
        <f>_xlfn.XLOOKUP(I389,Sheet!$B$2:$B$900,Sheet!$A$2:$A$900)</f>
        <v>TXN</v>
      </c>
      <c r="M389" s="9">
        <f t="shared" si="20"/>
        <v>-9.7084668035439994E-3</v>
      </c>
      <c r="P389" s="15"/>
      <c r="R389" s="10" t="s">
        <v>776</v>
      </c>
      <c r="S389" s="11">
        <v>0.10886220558924301</v>
      </c>
      <c r="V389" s="16"/>
    </row>
    <row r="390" spans="1:22">
      <c r="A390" s="1" t="s">
        <v>778</v>
      </c>
      <c r="B390">
        <v>0.35983001764331779</v>
      </c>
      <c r="C390">
        <v>0.51222361276620221</v>
      </c>
      <c r="D390">
        <v>1.4583919962664631</v>
      </c>
      <c r="E390">
        <v>0.15239359512288439</v>
      </c>
      <c r="F390" s="8">
        <f t="shared" si="18"/>
        <v>-1.0561002390160701E-2</v>
      </c>
      <c r="G390" s="8">
        <f t="shared" si="19"/>
        <v>-0.41071008868357017</v>
      </c>
      <c r="I390" s="10" t="s">
        <v>779</v>
      </c>
      <c r="J390" s="11">
        <v>-1.0561002390160701E-2</v>
      </c>
      <c r="L390" s="12" t="str">
        <f>_xlfn.XLOOKUP(I390,Sheet!$B$2:$B$900,Sheet!$A$2:$A$900)</f>
        <v>TXT</v>
      </c>
      <c r="M390" s="9">
        <f t="shared" si="20"/>
        <v>-1.0561002390160701E-2</v>
      </c>
      <c r="P390" s="15"/>
      <c r="R390" s="10" t="s">
        <v>778</v>
      </c>
      <c r="S390" s="11">
        <v>-0.41071008868357017</v>
      </c>
      <c r="V390" s="16"/>
    </row>
    <row r="391" spans="1:22">
      <c r="A391" s="1" t="s">
        <v>780</v>
      </c>
      <c r="B391">
        <v>0.28643077347097889</v>
      </c>
      <c r="C391">
        <v>0.2489652403603978</v>
      </c>
      <c r="D391">
        <v>1.160618161985524</v>
      </c>
      <c r="E391">
        <v>-3.7465533110581123E-2</v>
      </c>
      <c r="F391" s="8">
        <f t="shared" si="18"/>
        <v>-9.0568589004636994E-3</v>
      </c>
      <c r="G391" s="8">
        <f t="shared" si="19"/>
        <v>0.15012355136012639</v>
      </c>
      <c r="I391" s="10" t="s">
        <v>781</v>
      </c>
      <c r="J391" s="11">
        <v>-9.0568589004636994E-3</v>
      </c>
      <c r="L391" s="12" t="str">
        <f>_xlfn.XLOOKUP(I391,Sheet!$B$2:$B$900,Sheet!$A$2:$A$900)</f>
        <v>TYL</v>
      </c>
      <c r="M391" s="9">
        <f t="shared" si="20"/>
        <v>-9.0568589004636994E-3</v>
      </c>
      <c r="P391" s="15"/>
      <c r="R391" s="10" t="s">
        <v>780</v>
      </c>
      <c r="S391" s="11">
        <v>0.15012355136012639</v>
      </c>
      <c r="V391" s="16"/>
    </row>
    <row r="392" spans="1:22">
      <c r="A392" s="1" t="s">
        <v>782</v>
      </c>
      <c r="B392">
        <v>0.35930770903415021</v>
      </c>
      <c r="C392">
        <v>0.11287032761151319</v>
      </c>
      <c r="D392">
        <v>1.456273039334637</v>
      </c>
      <c r="E392">
        <v>-0.24643738142263699</v>
      </c>
      <c r="F392" s="8">
        <f t="shared" si="18"/>
        <v>-1.0569444147780899E-2</v>
      </c>
      <c r="G392" s="8">
        <f t="shared" si="19"/>
        <v>-0.39568133940604527</v>
      </c>
      <c r="I392" s="10" t="s">
        <v>783</v>
      </c>
      <c r="J392" s="11">
        <v>-1.0569444147780899E-2</v>
      </c>
      <c r="L392" s="12" t="str">
        <f>_xlfn.XLOOKUP(I392,Sheet!$B$2:$B$900,Sheet!$A$2:$A$900)</f>
        <v>UAL</v>
      </c>
      <c r="M392" s="9">
        <f t="shared" si="20"/>
        <v>-1.0569444147780899E-2</v>
      </c>
      <c r="P392" s="15"/>
      <c r="R392" s="10" t="s">
        <v>782</v>
      </c>
      <c r="S392" s="11">
        <v>-0.39568133940604527</v>
      </c>
      <c r="V392" s="16"/>
    </row>
    <row r="393" spans="1:22">
      <c r="A393" s="1" t="s">
        <v>784</v>
      </c>
      <c r="B393">
        <v>0.18539518118053461</v>
      </c>
      <c r="C393">
        <v>0.49880815924558558</v>
      </c>
      <c r="D393">
        <v>0.75072626112982799</v>
      </c>
      <c r="E393">
        <v>0.31341297806505097</v>
      </c>
      <c r="F393" s="8">
        <f t="shared" si="18"/>
        <v>-1.01185546867508E-2</v>
      </c>
      <c r="G393" s="8">
        <f t="shared" si="19"/>
        <v>3.6552745962282002E-2</v>
      </c>
      <c r="I393" s="10" t="s">
        <v>785</v>
      </c>
      <c r="J393" s="11">
        <v>-1.01185546867508E-2</v>
      </c>
      <c r="L393" s="12" t="str">
        <f>_xlfn.XLOOKUP(I393,Sheet!$B$2:$B$900,Sheet!$A$2:$A$900)</f>
        <v>UDR</v>
      </c>
      <c r="M393" s="9">
        <f t="shared" si="20"/>
        <v>-1.01185546867508E-2</v>
      </c>
      <c r="P393" s="15"/>
      <c r="R393" s="10" t="s">
        <v>784</v>
      </c>
      <c r="S393" s="11">
        <v>3.6552745962282002E-2</v>
      </c>
      <c r="V393" s="16"/>
    </row>
    <row r="394" spans="1:22">
      <c r="A394" s="1" t="s">
        <v>786</v>
      </c>
      <c r="B394">
        <v>0.2306502052707691</v>
      </c>
      <c r="C394">
        <v>-1.894720548906248E-2</v>
      </c>
      <c r="D394">
        <v>0.93432164001662954</v>
      </c>
      <c r="E394">
        <v>-0.24959741075983161</v>
      </c>
      <c r="F394" s="8">
        <f t="shared" si="18"/>
        <v>-1.00263361305155E-2</v>
      </c>
      <c r="G394" s="8">
        <f t="shared" si="19"/>
        <v>-1.1454385028542499E-2</v>
      </c>
      <c r="I394" s="10" t="s">
        <v>787</v>
      </c>
      <c r="J394" s="11">
        <v>-1.00263361305155E-2</v>
      </c>
      <c r="L394" s="12" t="str">
        <f>_xlfn.XLOOKUP(I394,Sheet!$B$2:$B$900,Sheet!$A$2:$A$900)</f>
        <v>UHS</v>
      </c>
      <c r="M394" s="9">
        <f t="shared" si="20"/>
        <v>-1.00263361305155E-2</v>
      </c>
      <c r="P394" s="15"/>
      <c r="R394" s="10" t="s">
        <v>786</v>
      </c>
      <c r="S394" s="11">
        <v>-1.1454385028542499E-2</v>
      </c>
      <c r="V394" s="16"/>
    </row>
    <row r="395" spans="1:22">
      <c r="A395" s="1" t="s">
        <v>788</v>
      </c>
      <c r="B395">
        <v>0.29590378371409859</v>
      </c>
      <c r="C395">
        <v>0.41315280392172898</v>
      </c>
      <c r="D395">
        <v>1.19904927410506</v>
      </c>
      <c r="E395">
        <v>0.11724902020763039</v>
      </c>
      <c r="F395" s="8">
        <f t="shared" si="18"/>
        <v>-9.8562268629223994E-3</v>
      </c>
      <c r="G395" s="8">
        <f t="shared" si="19"/>
        <v>-2.6027793705825999E-2</v>
      </c>
      <c r="I395" s="10" t="s">
        <v>789</v>
      </c>
      <c r="J395" s="11">
        <v>-9.8562268629223994E-3</v>
      </c>
      <c r="L395" s="12" t="str">
        <f>_xlfn.XLOOKUP(I395,Sheet!$B$2:$B$900,Sheet!$A$2:$A$900)</f>
        <v>ULTA</v>
      </c>
      <c r="M395" s="9">
        <f t="shared" si="20"/>
        <v>-9.8562268629223994E-3</v>
      </c>
      <c r="P395" s="15"/>
      <c r="R395" s="10" t="s">
        <v>788</v>
      </c>
      <c r="S395" s="11">
        <v>-2.6027793705825999E-2</v>
      </c>
      <c r="V395" s="16"/>
    </row>
    <row r="396" spans="1:22">
      <c r="A396" s="1" t="s">
        <v>790</v>
      </c>
      <c r="B396">
        <v>0.1611313995886047</v>
      </c>
      <c r="C396">
        <v>0.39139705111518552</v>
      </c>
      <c r="D396">
        <v>0.65229037993982675</v>
      </c>
      <c r="E396">
        <v>0.23026565152658079</v>
      </c>
      <c r="F396" s="8">
        <f t="shared" si="18"/>
        <v>-9.6828281061962004E-3</v>
      </c>
      <c r="G396" s="8">
        <f t="shared" si="19"/>
        <v>8.9686240789772206E-2</v>
      </c>
      <c r="I396" s="10" t="s">
        <v>791</v>
      </c>
      <c r="J396" s="11">
        <v>-9.6828281061962004E-3</v>
      </c>
      <c r="L396" s="12" t="str">
        <f>_xlfn.XLOOKUP(I396,Sheet!$B$2:$B$900,Sheet!$A$2:$A$900)</f>
        <v>UNH</v>
      </c>
      <c r="M396" s="9">
        <f t="shared" si="20"/>
        <v>-9.6828281061962004E-3</v>
      </c>
      <c r="P396" s="15"/>
      <c r="R396" s="10" t="s">
        <v>790</v>
      </c>
      <c r="S396" s="11">
        <v>8.9686240789772206E-2</v>
      </c>
      <c r="V396" s="16"/>
    </row>
    <row r="397" spans="1:22">
      <c r="A397" s="1" t="s">
        <v>792</v>
      </c>
      <c r="B397">
        <v>0.22883608643723899</v>
      </c>
      <c r="C397">
        <v>0.23065184433851449</v>
      </c>
      <c r="D397">
        <v>0.92696193043115793</v>
      </c>
      <c r="E397">
        <v>1.815757901275528E-3</v>
      </c>
      <c r="F397" s="8">
        <f t="shared" si="18"/>
        <v>-9.7180754756295007E-3</v>
      </c>
      <c r="G397" s="8">
        <f t="shared" si="19"/>
        <v>9.9757871407862297E-2</v>
      </c>
      <c r="I397" s="10" t="s">
        <v>793</v>
      </c>
      <c r="J397" s="11">
        <v>-9.7180754756295007E-3</v>
      </c>
      <c r="L397" s="12" t="str">
        <f>_xlfn.XLOOKUP(I397,Sheet!$B$2:$B$900,Sheet!$A$2:$A$900)</f>
        <v>UNP</v>
      </c>
      <c r="M397" s="9">
        <f t="shared" si="20"/>
        <v>-9.7180754756295007E-3</v>
      </c>
      <c r="P397" s="15"/>
      <c r="R397" s="10" t="s">
        <v>792</v>
      </c>
      <c r="S397" s="11">
        <v>9.9757871407862297E-2</v>
      </c>
      <c r="V397" s="16"/>
    </row>
    <row r="398" spans="1:22">
      <c r="A398" s="1" t="s">
        <v>794</v>
      </c>
      <c r="B398">
        <v>0.19148522203330301</v>
      </c>
      <c r="C398">
        <v>0.29247723909631962</v>
      </c>
      <c r="D398">
        <v>0.77543298442248854</v>
      </c>
      <c r="E398">
        <v>0.1009920170630166</v>
      </c>
      <c r="F398" s="8">
        <f t="shared" si="18"/>
        <v>-9.7339347113923995E-3</v>
      </c>
      <c r="G398" s="8">
        <f t="shared" si="19"/>
        <v>9.9786526520259697E-2</v>
      </c>
      <c r="I398" s="10" t="s">
        <v>795</v>
      </c>
      <c r="J398" s="11">
        <v>-9.7339347113923995E-3</v>
      </c>
      <c r="L398" s="12" t="str">
        <f>_xlfn.XLOOKUP(I398,Sheet!$B$2:$B$900,Sheet!$A$2:$A$900)</f>
        <v>UPS</v>
      </c>
      <c r="M398" s="9">
        <f t="shared" si="20"/>
        <v>-9.7339347113923995E-3</v>
      </c>
      <c r="P398" s="15"/>
      <c r="R398" s="10" t="s">
        <v>794</v>
      </c>
      <c r="S398" s="11">
        <v>9.9786526520259697E-2</v>
      </c>
      <c r="V398" s="16"/>
    </row>
    <row r="399" spans="1:22">
      <c r="A399" s="1" t="s">
        <v>796</v>
      </c>
      <c r="B399">
        <v>0.39151127041521377</v>
      </c>
      <c r="C399">
        <v>0.42373192708739399</v>
      </c>
      <c r="D399">
        <v>1.586919860811782</v>
      </c>
      <c r="E399">
        <v>3.222065667218027E-2</v>
      </c>
      <c r="F399" s="8">
        <f t="shared" si="18"/>
        <v>-9.9581773024180996E-3</v>
      </c>
      <c r="G399" s="8">
        <f t="shared" si="19"/>
        <v>3.0620085828024599E-2</v>
      </c>
      <c r="I399" s="10" t="s">
        <v>797</v>
      </c>
      <c r="J399" s="11">
        <v>-9.9581773024180996E-3</v>
      </c>
      <c r="L399" s="12" t="str">
        <f>_xlfn.XLOOKUP(I399,Sheet!$B$2:$B$900,Sheet!$A$2:$A$900)</f>
        <v>URI</v>
      </c>
      <c r="M399" s="9">
        <f t="shared" si="20"/>
        <v>-9.9581773024180996E-3</v>
      </c>
      <c r="P399" s="15"/>
      <c r="R399" s="10" t="s">
        <v>796</v>
      </c>
      <c r="S399" s="11">
        <v>3.0620085828024599E-2</v>
      </c>
      <c r="V399" s="16"/>
    </row>
    <row r="400" spans="1:22">
      <c r="A400" s="1" t="s">
        <v>798</v>
      </c>
      <c r="B400">
        <v>0.228524419230241</v>
      </c>
      <c r="C400">
        <v>0.2525507815272845</v>
      </c>
      <c r="D400">
        <v>0.92569752586822374</v>
      </c>
      <c r="E400">
        <v>2.4026362297043521E-2</v>
      </c>
      <c r="F400" s="8">
        <f t="shared" si="18"/>
        <v>-1.04338156629664E-2</v>
      </c>
      <c r="G400" s="8">
        <f t="shared" si="19"/>
        <v>-8.9568200058181197E-2</v>
      </c>
      <c r="I400" s="10" t="s">
        <v>799</v>
      </c>
      <c r="J400" s="11">
        <v>-1.04338156629664E-2</v>
      </c>
      <c r="L400" s="12" t="str">
        <f>_xlfn.XLOOKUP(I400,Sheet!$B$2:$B$900,Sheet!$A$2:$A$900)</f>
        <v>USB</v>
      </c>
      <c r="M400" s="9">
        <f t="shared" si="20"/>
        <v>-1.04338156629664E-2</v>
      </c>
      <c r="P400" s="15"/>
      <c r="R400" s="10" t="s">
        <v>798</v>
      </c>
      <c r="S400" s="11">
        <v>-8.9568200058181197E-2</v>
      </c>
      <c r="V400" s="16"/>
    </row>
    <row r="401" spans="1:22">
      <c r="A401" s="1" t="s">
        <v>800</v>
      </c>
      <c r="B401">
        <v>0.26338244772757052</v>
      </c>
      <c r="C401">
        <v>2.6018807624985651E-2</v>
      </c>
      <c r="D401">
        <v>1.067113270923481</v>
      </c>
      <c r="E401">
        <v>-0.23736364010258479</v>
      </c>
      <c r="F401" s="8">
        <f t="shared" si="18"/>
        <v>-9.5591726267686E-3</v>
      </c>
      <c r="G401" s="8">
        <f t="shared" si="19"/>
        <v>0.13033606064738079</v>
      </c>
      <c r="I401" s="10" t="s">
        <v>801</v>
      </c>
      <c r="J401" s="11">
        <v>-9.5591726267686E-3</v>
      </c>
      <c r="L401" s="12" t="str">
        <f>_xlfn.XLOOKUP(I401,Sheet!$B$2:$B$900,Sheet!$A$2:$A$900)</f>
        <v>V</v>
      </c>
      <c r="M401" s="9">
        <f t="shared" si="20"/>
        <v>-9.5591726267686E-3</v>
      </c>
      <c r="P401" s="15"/>
      <c r="R401" s="10" t="s">
        <v>800</v>
      </c>
      <c r="S401" s="11">
        <v>0.13033606064738079</v>
      </c>
      <c r="V401" s="16"/>
    </row>
    <row r="402" spans="1:22">
      <c r="A402" s="1" t="s">
        <v>802</v>
      </c>
      <c r="B402">
        <v>0.27895619645556208</v>
      </c>
      <c r="C402">
        <v>-8.4345669200492912E-2</v>
      </c>
      <c r="D402">
        <v>1.130294505623574</v>
      </c>
      <c r="E402">
        <v>-0.36330186565605499</v>
      </c>
      <c r="F402" s="8">
        <f t="shared" si="18"/>
        <v>-9.9636560738305003E-3</v>
      </c>
      <c r="G402" s="8">
        <f t="shared" si="19"/>
        <v>-6.6552402829839997E-3</v>
      </c>
      <c r="I402" s="10" t="s">
        <v>803</v>
      </c>
      <c r="J402" s="11">
        <v>-9.9636560738305003E-3</v>
      </c>
      <c r="L402" s="12" t="str">
        <f>_xlfn.XLOOKUP(I402,Sheet!$B$2:$B$900,Sheet!$A$2:$A$900)</f>
        <v>VFC</v>
      </c>
      <c r="M402" s="9">
        <f t="shared" si="20"/>
        <v>-9.9636560738305003E-3</v>
      </c>
      <c r="P402" s="15"/>
      <c r="R402" s="10" t="s">
        <v>802</v>
      </c>
      <c r="S402" s="11">
        <v>-6.6552402829839997E-3</v>
      </c>
      <c r="V402" s="16"/>
    </row>
    <row r="403" spans="1:22">
      <c r="A403" s="1" t="s">
        <v>804</v>
      </c>
      <c r="B403">
        <v>0.26521706721483229</v>
      </c>
      <c r="C403">
        <v>0.40858653265022787</v>
      </c>
      <c r="D403">
        <v>1.074556149734138</v>
      </c>
      <c r="E403">
        <v>0.14336946543539561</v>
      </c>
      <c r="F403" s="8">
        <f t="shared" si="18"/>
        <v>-1.0717746474155E-2</v>
      </c>
      <c r="G403" s="8">
        <f t="shared" si="19"/>
        <v>-0.35628894601301159</v>
      </c>
      <c r="I403" s="10" t="s">
        <v>805</v>
      </c>
      <c r="J403" s="11">
        <v>-1.0717746474155E-2</v>
      </c>
      <c r="L403" s="12" t="str">
        <f>_xlfn.XLOOKUP(I403,Sheet!$B$2:$B$900,Sheet!$A$2:$A$900)</f>
        <v>VLO</v>
      </c>
      <c r="M403" s="9">
        <f t="shared" si="20"/>
        <v>-1.0717746474155E-2</v>
      </c>
      <c r="P403" s="15"/>
      <c r="R403" s="10" t="s">
        <v>804</v>
      </c>
      <c r="S403" s="11">
        <v>-0.35628894601301159</v>
      </c>
      <c r="V403" s="16"/>
    </row>
    <row r="404" spans="1:22">
      <c r="A404" s="1" t="s">
        <v>806</v>
      </c>
      <c r="B404">
        <v>0.23372996126317649</v>
      </c>
      <c r="C404">
        <v>0.37956142623497618</v>
      </c>
      <c r="D404">
        <v>0.94681592058926867</v>
      </c>
      <c r="E404">
        <v>0.14583146497179969</v>
      </c>
      <c r="F404" s="8">
        <f t="shared" si="18"/>
        <v>-1.00037096907212E-2</v>
      </c>
      <c r="G404" s="8">
        <f t="shared" si="19"/>
        <v>4.8010766403551397E-2</v>
      </c>
      <c r="I404" s="10" t="s">
        <v>807</v>
      </c>
      <c r="J404" s="11">
        <v>-1.00037096907212E-2</v>
      </c>
      <c r="L404" s="12" t="str">
        <f>_xlfn.XLOOKUP(I404,Sheet!$B$2:$B$900,Sheet!$A$2:$A$900)</f>
        <v>VMC</v>
      </c>
      <c r="M404" s="9">
        <f t="shared" si="20"/>
        <v>-1.00037096907212E-2</v>
      </c>
      <c r="P404" s="15"/>
      <c r="R404" s="10" t="s">
        <v>806</v>
      </c>
      <c r="S404" s="11">
        <v>4.8010766403551397E-2</v>
      </c>
      <c r="V404" s="16"/>
    </row>
    <row r="405" spans="1:22">
      <c r="A405" s="1" t="s">
        <v>808</v>
      </c>
      <c r="B405">
        <v>0.1933221202845484</v>
      </c>
      <c r="C405">
        <v>0.17995984524749811</v>
      </c>
      <c r="D405">
        <v>0.78288510796442878</v>
      </c>
      <c r="E405">
        <v>-1.336227503705034E-2</v>
      </c>
      <c r="F405" s="8">
        <f t="shared" si="18"/>
        <v>-9.4491005894179001E-3</v>
      </c>
      <c r="G405" s="8">
        <f t="shared" si="19"/>
        <v>0.12469633865650059</v>
      </c>
      <c r="I405" s="10" t="s">
        <v>809</v>
      </c>
      <c r="J405" s="11">
        <v>-9.4491005894179001E-3</v>
      </c>
      <c r="L405" s="12" t="str">
        <f>_xlfn.XLOOKUP(I405,Sheet!$B$2:$B$900,Sheet!$A$2:$A$900)</f>
        <v>VRSN</v>
      </c>
      <c r="M405" s="9">
        <f t="shared" si="20"/>
        <v>-9.4491005894179001E-3</v>
      </c>
      <c r="P405" s="15"/>
      <c r="R405" s="10" t="s">
        <v>808</v>
      </c>
      <c r="S405" s="11">
        <v>0.12469633865650059</v>
      </c>
      <c r="V405" s="16"/>
    </row>
    <row r="406" spans="1:22">
      <c r="A406" s="1" t="s">
        <v>810</v>
      </c>
      <c r="B406">
        <v>0.1177765884849622</v>
      </c>
      <c r="C406">
        <v>-3.9154363914697288E-2</v>
      </c>
      <c r="D406">
        <v>0.4764039865248561</v>
      </c>
      <c r="E406">
        <v>-0.1569309523996594</v>
      </c>
      <c r="F406" s="8">
        <f t="shared" si="18"/>
        <v>-9.6659667502943004E-3</v>
      </c>
      <c r="G406" s="8">
        <f t="shared" si="19"/>
        <v>0.1278395498394696</v>
      </c>
      <c r="I406" s="10" t="s">
        <v>811</v>
      </c>
      <c r="J406" s="11">
        <v>-9.6659667502943004E-3</v>
      </c>
      <c r="L406" s="12" t="str">
        <f>_xlfn.XLOOKUP(I406,Sheet!$B$2:$B$900,Sheet!$A$2:$A$900)</f>
        <v>VRTX</v>
      </c>
      <c r="M406" s="9">
        <f t="shared" si="20"/>
        <v>-9.6659667502943004E-3</v>
      </c>
      <c r="P406" s="15"/>
      <c r="R406" s="10" t="s">
        <v>810</v>
      </c>
      <c r="S406" s="11">
        <v>0.1278395498394696</v>
      </c>
      <c r="V406" s="16"/>
    </row>
    <row r="407" spans="1:22">
      <c r="A407" s="1" t="s">
        <v>812</v>
      </c>
      <c r="B407">
        <v>0.19729429830518119</v>
      </c>
      <c r="C407">
        <v>0.10678699329896101</v>
      </c>
      <c r="D407">
        <v>0.79899986082037233</v>
      </c>
      <c r="E407">
        <v>-9.0507305006220173E-2</v>
      </c>
      <c r="F407" s="8">
        <f t="shared" si="18"/>
        <v>-1.01446037711539E-2</v>
      </c>
      <c r="G407" s="8">
        <f t="shared" si="19"/>
        <v>-5.6344374837537903E-2</v>
      </c>
      <c r="I407" s="10" t="s">
        <v>813</v>
      </c>
      <c r="J407" s="11">
        <v>-1.01446037711539E-2</v>
      </c>
      <c r="L407" s="12" t="str">
        <f>_xlfn.XLOOKUP(I407,Sheet!$B$2:$B$900,Sheet!$A$2:$A$900)</f>
        <v>VTR</v>
      </c>
      <c r="M407" s="9">
        <f t="shared" si="20"/>
        <v>-1.01446037711539E-2</v>
      </c>
      <c r="P407" s="15"/>
      <c r="R407" s="10" t="s">
        <v>812</v>
      </c>
      <c r="S407" s="11">
        <v>-5.6344374837537903E-2</v>
      </c>
      <c r="V407" s="16"/>
    </row>
    <row r="408" spans="1:22">
      <c r="A408" s="1" t="s">
        <v>814</v>
      </c>
      <c r="B408">
        <v>0.18685675984979611</v>
      </c>
      <c r="C408">
        <v>-0.25236669077967488</v>
      </c>
      <c r="D408">
        <v>0.75665574840666361</v>
      </c>
      <c r="E408">
        <v>-0.43922345062947099</v>
      </c>
      <c r="F408" s="8">
        <f t="shared" si="18"/>
        <v>-1.1223862729120499E-2</v>
      </c>
      <c r="G408" s="8">
        <f t="shared" si="19"/>
        <v>-2.172790732934573</v>
      </c>
      <c r="I408" s="10" t="s">
        <v>815</v>
      </c>
      <c r="J408" s="11">
        <v>-1.1223862729120499E-2</v>
      </c>
      <c r="L408" s="12" t="str">
        <f>_xlfn.XLOOKUP(I408,Sheet!$B$2:$B$900,Sheet!$A$2:$A$900)</f>
        <v>VTRS</v>
      </c>
      <c r="M408" s="9">
        <f t="shared" si="20"/>
        <v>-1.1223862729120499E-2</v>
      </c>
      <c r="P408" s="15"/>
      <c r="R408" s="10" t="s">
        <v>814</v>
      </c>
      <c r="S408" s="11">
        <v>-2.172790732934573</v>
      </c>
      <c r="V408" s="16"/>
    </row>
    <row r="409" spans="1:22">
      <c r="A409" s="1" t="s">
        <v>816</v>
      </c>
      <c r="B409">
        <v>5.5622169432745151E-2</v>
      </c>
      <c r="C409">
        <v>-6.8380648080699324E-2</v>
      </c>
      <c r="D409">
        <v>0.2242493507737455</v>
      </c>
      <c r="E409">
        <v>-0.1240028175134445</v>
      </c>
      <c r="F409" s="8">
        <f t="shared" si="18"/>
        <v>-9.8938751932321992E-3</v>
      </c>
      <c r="G409" s="8">
        <f t="shared" si="19"/>
        <v>7.9618440481587005E-2</v>
      </c>
      <c r="I409" s="10" t="s">
        <v>817</v>
      </c>
      <c r="J409" s="11">
        <v>-9.8938751932321992E-3</v>
      </c>
      <c r="L409" s="12" t="str">
        <f>_xlfn.XLOOKUP(I409,Sheet!$B$2:$B$900,Sheet!$A$2:$A$900)</f>
        <v>VZ</v>
      </c>
      <c r="M409" s="9">
        <f t="shared" si="20"/>
        <v>-9.8938751932321992E-3</v>
      </c>
      <c r="P409" s="15"/>
      <c r="R409" s="10" t="s">
        <v>816</v>
      </c>
      <c r="S409" s="11">
        <v>7.9618440481587005E-2</v>
      </c>
      <c r="V409" s="16"/>
    </row>
    <row r="410" spans="1:22">
      <c r="A410" s="1" t="s">
        <v>818</v>
      </c>
      <c r="B410">
        <v>0.28050557701352352</v>
      </c>
      <c r="C410">
        <v>0.27178745059992282</v>
      </c>
      <c r="D410">
        <v>1.13658019690973</v>
      </c>
      <c r="E410">
        <v>-8.718126413600702E-3</v>
      </c>
      <c r="F410" s="8">
        <f t="shared" si="18"/>
        <v>-1.0393379248425901E-2</v>
      </c>
      <c r="G410" s="8">
        <f t="shared" si="19"/>
        <v>-0.20482467137345561</v>
      </c>
      <c r="I410" s="10" t="s">
        <v>819</v>
      </c>
      <c r="J410" s="11">
        <v>-1.0393379248425901E-2</v>
      </c>
      <c r="L410" s="12" t="str">
        <f>_xlfn.XLOOKUP(I410,Sheet!$B$2:$B$900,Sheet!$A$2:$A$900)</f>
        <v>WAB</v>
      </c>
      <c r="M410" s="9">
        <f t="shared" si="20"/>
        <v>-1.0393379248425901E-2</v>
      </c>
      <c r="P410" s="15"/>
      <c r="R410" s="10" t="s">
        <v>818</v>
      </c>
      <c r="S410" s="11">
        <v>-0.20482467137345561</v>
      </c>
      <c r="V410" s="16"/>
    </row>
    <row r="411" spans="1:22">
      <c r="A411" s="1" t="s">
        <v>820</v>
      </c>
      <c r="B411">
        <v>0.21738690886260681</v>
      </c>
      <c r="C411">
        <v>0.43661263369282388</v>
      </c>
      <c r="D411">
        <v>0.88051369320194683</v>
      </c>
      <c r="E411">
        <v>0.2192257248302171</v>
      </c>
      <c r="F411" s="8">
        <f t="shared" si="18"/>
        <v>-9.9848008502434003E-3</v>
      </c>
      <c r="G411" s="8">
        <f t="shared" si="19"/>
        <v>2.1626615925736399E-2</v>
      </c>
      <c r="I411" s="10" t="s">
        <v>821</v>
      </c>
      <c r="J411" s="11">
        <v>-9.9848008502434003E-3</v>
      </c>
      <c r="L411" s="12" t="str">
        <f>_xlfn.XLOOKUP(I411,Sheet!$B$2:$B$900,Sheet!$A$2:$A$900)</f>
        <v>WAT</v>
      </c>
      <c r="M411" s="9">
        <f t="shared" si="20"/>
        <v>-9.9848008502434003E-3</v>
      </c>
      <c r="P411" s="15"/>
      <c r="R411" s="10" t="s">
        <v>820</v>
      </c>
      <c r="S411" s="11">
        <v>2.1626615925736399E-2</v>
      </c>
      <c r="V411" s="16"/>
    </row>
    <row r="412" spans="1:22">
      <c r="A412" s="1" t="s">
        <v>822</v>
      </c>
      <c r="B412">
        <v>0.15180906931918339</v>
      </c>
      <c r="C412">
        <v>0.34407870988915629</v>
      </c>
      <c r="D412">
        <v>0.61447056231008368</v>
      </c>
      <c r="E412">
        <v>0.19226964056997289</v>
      </c>
      <c r="F412" s="8">
        <f t="shared" si="18"/>
        <v>-1.0916833476146E-2</v>
      </c>
      <c r="G412" s="8">
        <f t="shared" si="19"/>
        <v>-0.32882351341797211</v>
      </c>
      <c r="I412" s="10" t="s">
        <v>823</v>
      </c>
      <c r="J412" s="11">
        <v>-1.0916833476146E-2</v>
      </c>
      <c r="L412" s="12" t="str">
        <f>_xlfn.XLOOKUP(I412,Sheet!$B$2:$B$900,Sheet!$A$2:$A$900)</f>
        <v>WBA</v>
      </c>
      <c r="M412" s="9">
        <f t="shared" si="20"/>
        <v>-1.0916833476146E-2</v>
      </c>
      <c r="P412" s="15"/>
      <c r="R412" s="10" t="s">
        <v>822</v>
      </c>
      <c r="S412" s="11">
        <v>-0.32882351341797211</v>
      </c>
      <c r="V412" s="16"/>
    </row>
    <row r="413" spans="1:22">
      <c r="A413" s="1" t="s">
        <v>824</v>
      </c>
      <c r="B413">
        <v>5.6282497801008163E-2</v>
      </c>
      <c r="C413">
        <v>-9.6091054115521768E-2</v>
      </c>
      <c r="D413">
        <v>0.22692824089474559</v>
      </c>
      <c r="E413">
        <v>-0.1523735519165299</v>
      </c>
      <c r="F413" s="8">
        <f t="shared" si="18"/>
        <v>-9.8248629797936006E-3</v>
      </c>
      <c r="G413" s="8">
        <f t="shared" si="19"/>
        <v>-3.64331416379634E-2</v>
      </c>
      <c r="I413" s="10" t="s">
        <v>825</v>
      </c>
      <c r="J413" s="11">
        <v>-9.8248629797936006E-3</v>
      </c>
      <c r="L413" s="12" t="str">
        <f>_xlfn.XLOOKUP(I413,Sheet!$B$2:$B$900,Sheet!$A$2:$A$900)</f>
        <v>WBD</v>
      </c>
      <c r="M413" s="9">
        <f t="shared" si="20"/>
        <v>-9.8248629797936006E-3</v>
      </c>
      <c r="P413" s="15"/>
      <c r="R413" s="10" t="s">
        <v>824</v>
      </c>
      <c r="S413" s="11">
        <v>-3.64331416379634E-2</v>
      </c>
      <c r="V413" s="16"/>
    </row>
    <row r="414" spans="1:22">
      <c r="A414" s="1" t="s">
        <v>826</v>
      </c>
      <c r="B414">
        <v>0.37586348721461149</v>
      </c>
      <c r="C414">
        <v>0.25444312300209232</v>
      </c>
      <c r="D414">
        <v>1.523438275215343</v>
      </c>
      <c r="E414">
        <v>-0.1214203642125192</v>
      </c>
      <c r="F414" s="8">
        <f t="shared" si="18"/>
        <v>-1.0623192858739E-2</v>
      </c>
      <c r="G414" s="8">
        <f t="shared" si="19"/>
        <v>-0.34398479346736488</v>
      </c>
      <c r="I414" s="10" t="s">
        <v>827</v>
      </c>
      <c r="J414" s="11">
        <v>-1.0623192858739E-2</v>
      </c>
      <c r="L414" s="12" t="str">
        <f>_xlfn.XLOOKUP(I414,Sheet!$B$2:$B$900,Sheet!$A$2:$A$900)</f>
        <v>WDC</v>
      </c>
      <c r="M414" s="9">
        <f t="shared" si="20"/>
        <v>-1.0623192858739E-2</v>
      </c>
      <c r="P414" s="15"/>
      <c r="R414" s="10" t="s">
        <v>826</v>
      </c>
      <c r="S414" s="11">
        <v>-0.34398479346736488</v>
      </c>
      <c r="V414" s="16"/>
    </row>
    <row r="415" spans="1:22">
      <c r="A415" s="1" t="s">
        <v>828</v>
      </c>
      <c r="B415">
        <v>4.0236576468780497E-2</v>
      </c>
      <c r="C415">
        <v>0.1021030857557107</v>
      </c>
      <c r="D415">
        <v>0.16183144632218779</v>
      </c>
      <c r="E415">
        <v>6.1866509286930188E-2</v>
      </c>
      <c r="F415" s="8">
        <f t="shared" si="18"/>
        <v>-9.6177536670490008E-3</v>
      </c>
      <c r="G415" s="8">
        <f t="shared" si="19"/>
        <v>0.13958072341869679</v>
      </c>
      <c r="I415" s="10" t="s">
        <v>829</v>
      </c>
      <c r="J415" s="11">
        <v>-9.6177536670490008E-3</v>
      </c>
      <c r="L415" s="12" t="str">
        <f>_xlfn.XLOOKUP(I415,Sheet!$B$2:$B$900,Sheet!$A$2:$A$900)</f>
        <v>WEC</v>
      </c>
      <c r="M415" s="9">
        <f t="shared" si="20"/>
        <v>-9.6177536670490008E-3</v>
      </c>
      <c r="P415" s="15"/>
      <c r="R415" s="10" t="s">
        <v>828</v>
      </c>
      <c r="S415" s="11">
        <v>0.13958072341869679</v>
      </c>
      <c r="V415" s="16"/>
    </row>
    <row r="416" spans="1:22">
      <c r="A416" s="1" t="s">
        <v>830</v>
      </c>
      <c r="B416">
        <v>0.22913713651188339</v>
      </c>
      <c r="C416">
        <v>0.35142237626498862</v>
      </c>
      <c r="D416">
        <v>0.92818326228611481</v>
      </c>
      <c r="E416">
        <v>0.12228523975310519</v>
      </c>
      <c r="F416" s="8">
        <f t="shared" si="18"/>
        <v>-9.9610390088104E-3</v>
      </c>
      <c r="G416" s="8">
        <f t="shared" si="19"/>
        <v>3.6351974498045898E-2</v>
      </c>
      <c r="I416" s="10" t="s">
        <v>831</v>
      </c>
      <c r="J416" s="11">
        <v>-9.9610390088104E-3</v>
      </c>
      <c r="L416" s="12" t="str">
        <f>_xlfn.XLOOKUP(I416,Sheet!$B$2:$B$900,Sheet!$A$2:$A$900)</f>
        <v>WELL</v>
      </c>
      <c r="M416" s="9">
        <f t="shared" si="20"/>
        <v>-9.9610390088104E-3</v>
      </c>
      <c r="P416" s="15"/>
      <c r="R416" s="10" t="s">
        <v>830</v>
      </c>
      <c r="S416" s="11">
        <v>3.6351974498045898E-2</v>
      </c>
      <c r="V416" s="16"/>
    </row>
    <row r="417" spans="1:22">
      <c r="A417" s="1" t="s">
        <v>832</v>
      </c>
      <c r="B417">
        <v>0.2862749458607749</v>
      </c>
      <c r="C417">
        <v>0.53404555207336268</v>
      </c>
      <c r="D417">
        <v>1.1599859840182909</v>
      </c>
      <c r="E417">
        <v>0.24777060621258781</v>
      </c>
      <c r="F417" s="8">
        <f t="shared" si="18"/>
        <v>-1.1161524482598899E-2</v>
      </c>
      <c r="G417" s="8">
        <f t="shared" si="19"/>
        <v>-0.459116214801633</v>
      </c>
      <c r="I417" s="10" t="s">
        <v>833</v>
      </c>
      <c r="J417" s="11">
        <v>-1.1161524482598899E-2</v>
      </c>
      <c r="L417" s="12" t="str">
        <f>_xlfn.XLOOKUP(I417,Sheet!$B$2:$B$900,Sheet!$A$2:$A$900)</f>
        <v>WFC</v>
      </c>
      <c r="M417" s="9">
        <f t="shared" si="20"/>
        <v>-1.1161524482598899E-2</v>
      </c>
      <c r="P417" s="15"/>
      <c r="R417" s="10" t="s">
        <v>832</v>
      </c>
      <c r="S417" s="11">
        <v>-0.459116214801633</v>
      </c>
      <c r="V417" s="16"/>
    </row>
    <row r="418" spans="1:22">
      <c r="A418" s="1" t="s">
        <v>834</v>
      </c>
      <c r="B418">
        <v>0.2450872358566242</v>
      </c>
      <c r="C418">
        <v>0.32623009295236999</v>
      </c>
      <c r="D418">
        <v>0.99289131606244063</v>
      </c>
      <c r="E418">
        <v>8.1142857095745813E-2</v>
      </c>
      <c r="F418" s="8">
        <f t="shared" si="18"/>
        <v>-1.0074561047839501E-2</v>
      </c>
      <c r="G418" s="8">
        <f t="shared" si="19"/>
        <v>6.6231065800971101E-2</v>
      </c>
      <c r="I418" s="10" t="s">
        <v>835</v>
      </c>
      <c r="J418" s="11">
        <v>-1.0074561047839501E-2</v>
      </c>
      <c r="L418" s="12" t="str">
        <f>_xlfn.XLOOKUP(I418,Sheet!$B$2:$B$900,Sheet!$A$2:$A$900)</f>
        <v>WHR</v>
      </c>
      <c r="M418" s="9">
        <f t="shared" si="20"/>
        <v>-1.0074561047839501E-2</v>
      </c>
      <c r="P418" s="15"/>
      <c r="R418" s="10" t="s">
        <v>834</v>
      </c>
      <c r="S418" s="11">
        <v>6.6231065800971101E-2</v>
      </c>
      <c r="V418" s="16"/>
    </row>
    <row r="419" spans="1:22">
      <c r="A419" s="1" t="s">
        <v>836</v>
      </c>
      <c r="B419">
        <v>0.13733239589146129</v>
      </c>
      <c r="C419">
        <v>0.37676865013638128</v>
      </c>
      <c r="D419">
        <v>0.55574005898113565</v>
      </c>
      <c r="E419">
        <v>0.23943625424491999</v>
      </c>
      <c r="F419" s="8">
        <f t="shared" si="18"/>
        <v>-9.7992861820144998E-3</v>
      </c>
      <c r="G419" s="8">
        <f t="shared" si="19"/>
        <v>0.1019964482370718</v>
      </c>
      <c r="I419" s="10" t="s">
        <v>837</v>
      </c>
      <c r="J419" s="11">
        <v>-9.7992861820144998E-3</v>
      </c>
      <c r="L419" s="12" t="str">
        <f>_xlfn.XLOOKUP(I419,Sheet!$B$2:$B$900,Sheet!$A$2:$A$900)</f>
        <v>WM</v>
      </c>
      <c r="M419" s="9">
        <f t="shared" si="20"/>
        <v>-9.7992861820144998E-3</v>
      </c>
      <c r="P419" s="15"/>
      <c r="R419" s="10" t="s">
        <v>836</v>
      </c>
      <c r="S419" s="11">
        <v>0.1019964482370718</v>
      </c>
      <c r="V419" s="16"/>
    </row>
    <row r="420" spans="1:22">
      <c r="A420" s="1" t="s">
        <v>838</v>
      </c>
      <c r="B420">
        <v>0.16975452903031729</v>
      </c>
      <c r="C420">
        <v>0.35063776590324608</v>
      </c>
      <c r="D420">
        <v>0.68727360553450234</v>
      </c>
      <c r="E420">
        <v>0.1808832368729289</v>
      </c>
      <c r="F420" s="8">
        <f t="shared" si="18"/>
        <v>-1.05783993402152E-2</v>
      </c>
      <c r="G420" s="8">
        <f t="shared" si="19"/>
        <v>-0.115878240440528</v>
      </c>
      <c r="I420" s="10" t="s">
        <v>839</v>
      </c>
      <c r="J420" s="11">
        <v>-1.05783993402152E-2</v>
      </c>
      <c r="L420" s="12" t="str">
        <f>_xlfn.XLOOKUP(I420,Sheet!$B$2:$B$900,Sheet!$A$2:$A$900)</f>
        <v>WMB</v>
      </c>
      <c r="M420" s="9">
        <f t="shared" si="20"/>
        <v>-1.05783993402152E-2</v>
      </c>
      <c r="P420" s="15"/>
      <c r="R420" s="10" t="s">
        <v>838</v>
      </c>
      <c r="S420" s="11">
        <v>-0.115878240440528</v>
      </c>
      <c r="V420" s="16"/>
    </row>
    <row r="421" spans="1:22">
      <c r="A421" s="1" t="s">
        <v>840</v>
      </c>
      <c r="B421">
        <v>0.1177856925275748</v>
      </c>
      <c r="C421">
        <v>3.3539962867963242E-2</v>
      </c>
      <c r="D421">
        <v>0.47644092076998068</v>
      </c>
      <c r="E421">
        <v>-8.4245729659611565E-2</v>
      </c>
      <c r="F421" s="8">
        <f t="shared" si="18"/>
        <v>-9.5995466847147992E-3</v>
      </c>
      <c r="G421" s="8">
        <f t="shared" si="19"/>
        <v>0.1332885735537449</v>
      </c>
      <c r="I421" s="10" t="s">
        <v>841</v>
      </c>
      <c r="J421" s="11">
        <v>-9.5995466847147992E-3</v>
      </c>
      <c r="L421" s="12" t="str">
        <f>_xlfn.XLOOKUP(I421,Sheet!$B$2:$B$900,Sheet!$A$2:$A$900)</f>
        <v>WMT</v>
      </c>
      <c r="M421" s="9">
        <f t="shared" si="20"/>
        <v>-9.5995466847147992E-3</v>
      </c>
      <c r="P421" s="15"/>
      <c r="R421" s="10" t="s">
        <v>840</v>
      </c>
      <c r="S421" s="11">
        <v>0.1332885735537449</v>
      </c>
      <c r="V421" s="16"/>
    </row>
    <row r="422" spans="1:22">
      <c r="A422" s="1" t="s">
        <v>842</v>
      </c>
      <c r="B422">
        <v>0.2170835001614255</v>
      </c>
      <c r="C422">
        <v>0.26527730257549043</v>
      </c>
      <c r="D422">
        <v>0.87928279262083431</v>
      </c>
      <c r="E422">
        <v>4.8193802414064957E-2</v>
      </c>
      <c r="F422" s="8">
        <f t="shared" si="18"/>
        <v>-9.8078627964145008E-3</v>
      </c>
      <c r="G422" s="8">
        <f t="shared" si="19"/>
        <v>0.1031013324489464</v>
      </c>
      <c r="I422" s="10" t="s">
        <v>843</v>
      </c>
      <c r="J422" s="11">
        <v>-9.8078627964145008E-3</v>
      </c>
      <c r="L422" s="12" t="str">
        <f>_xlfn.XLOOKUP(I422,Sheet!$B$2:$B$900,Sheet!$A$2:$A$900)</f>
        <v>WRB</v>
      </c>
      <c r="M422" s="9">
        <f t="shared" si="20"/>
        <v>-9.8078627964145008E-3</v>
      </c>
      <c r="P422" s="15"/>
      <c r="R422" s="10" t="s">
        <v>842</v>
      </c>
      <c r="S422" s="11">
        <v>0.1031013324489464</v>
      </c>
      <c r="V422" s="16"/>
    </row>
    <row r="423" spans="1:22">
      <c r="A423" s="1" t="s">
        <v>844</v>
      </c>
      <c r="B423">
        <v>0.1891589018211301</v>
      </c>
      <c r="C423">
        <v>0.53521171033280102</v>
      </c>
      <c r="D423">
        <v>0.76599532198937847</v>
      </c>
      <c r="E423">
        <v>0.34605280851167092</v>
      </c>
      <c r="F423" s="8">
        <f t="shared" si="18"/>
        <v>-8.8165288967134003E-3</v>
      </c>
      <c r="G423" s="8">
        <f t="shared" si="19"/>
        <v>0.2123165776815886</v>
      </c>
      <c r="I423" s="10" t="s">
        <v>845</v>
      </c>
      <c r="J423" s="11">
        <v>-8.8165288967134003E-3</v>
      </c>
      <c r="L423" s="12" t="str">
        <f>_xlfn.XLOOKUP(I423,Sheet!$B$2:$B$900,Sheet!$A$2:$A$900)</f>
        <v>WST</v>
      </c>
      <c r="M423" s="9">
        <f t="shared" si="20"/>
        <v>-8.8165288967134003E-3</v>
      </c>
      <c r="P423" s="15"/>
      <c r="R423" s="10" t="s">
        <v>844</v>
      </c>
      <c r="S423" s="11">
        <v>0.2123165776815886</v>
      </c>
      <c r="V423" s="16"/>
    </row>
    <row r="424" spans="1:22">
      <c r="A424" s="1" t="s">
        <v>846</v>
      </c>
      <c r="B424">
        <v>0.20607268648288529</v>
      </c>
      <c r="C424">
        <v>0.16433083013071431</v>
      </c>
      <c r="D424">
        <v>0.83461295651307332</v>
      </c>
      <c r="E424">
        <v>-4.1741856352171057E-2</v>
      </c>
      <c r="F424" s="8">
        <f t="shared" si="18"/>
        <v>-9.7659928902164E-3</v>
      </c>
      <c r="G424" s="8">
        <f t="shared" si="19"/>
        <v>0.10230018034495771</v>
      </c>
      <c r="I424" s="10" t="s">
        <v>847</v>
      </c>
      <c r="J424" s="11">
        <v>-9.7659928902164E-3</v>
      </c>
      <c r="L424" s="12" t="str">
        <f>_xlfn.XLOOKUP(I424,Sheet!$B$2:$B$900,Sheet!$A$2:$A$900)</f>
        <v>WTW</v>
      </c>
      <c r="M424" s="9">
        <f t="shared" si="20"/>
        <v>-9.7659928902164E-3</v>
      </c>
      <c r="P424" s="15"/>
      <c r="R424" s="10" t="s">
        <v>846</v>
      </c>
      <c r="S424" s="11">
        <v>0.10230018034495771</v>
      </c>
      <c r="V424" s="16"/>
    </row>
    <row r="425" spans="1:22">
      <c r="A425" s="1" t="s">
        <v>848</v>
      </c>
      <c r="B425">
        <v>0.29795552006262599</v>
      </c>
      <c r="C425">
        <v>0.27553408866267898</v>
      </c>
      <c r="D425">
        <v>1.207372975613485</v>
      </c>
      <c r="E425">
        <v>-2.2421431399947012E-2</v>
      </c>
      <c r="F425" s="8">
        <f t="shared" si="18"/>
        <v>-1.0321355291996801E-2</v>
      </c>
      <c r="G425" s="8">
        <f t="shared" si="19"/>
        <v>-7.6002111655311594E-2</v>
      </c>
      <c r="I425" s="10" t="s">
        <v>849</v>
      </c>
      <c r="J425" s="11">
        <v>-1.0321355291996801E-2</v>
      </c>
      <c r="L425" s="12" t="str">
        <f>_xlfn.XLOOKUP(I425,Sheet!$B$2:$B$900,Sheet!$A$2:$A$900)</f>
        <v>WY</v>
      </c>
      <c r="M425" s="9">
        <f t="shared" si="20"/>
        <v>-1.0321355291996801E-2</v>
      </c>
      <c r="P425" s="15"/>
      <c r="R425" s="10" t="s">
        <v>848</v>
      </c>
      <c r="S425" s="11">
        <v>-7.6002111655311594E-2</v>
      </c>
      <c r="V425" s="16"/>
    </row>
    <row r="426" spans="1:22">
      <c r="A426" s="1" t="s">
        <v>850</v>
      </c>
      <c r="B426">
        <v>0.29711588333733818</v>
      </c>
      <c r="C426">
        <v>-0.19456872009187129</v>
      </c>
      <c r="D426">
        <v>1.203966648342526</v>
      </c>
      <c r="E426">
        <v>-0.4916846034292095</v>
      </c>
      <c r="F426" s="8">
        <f t="shared" si="18"/>
        <v>-1.0505952818719E-2</v>
      </c>
      <c r="G426" s="8">
        <f t="shared" si="19"/>
        <v>-0.45443677442737063</v>
      </c>
      <c r="I426" s="10" t="s">
        <v>851</v>
      </c>
      <c r="J426" s="11">
        <v>-1.0505952818719E-2</v>
      </c>
      <c r="L426" s="12" t="str">
        <f>_xlfn.XLOOKUP(I426,Sheet!$B$2:$B$900,Sheet!$A$2:$A$900)</f>
        <v>WYNN</v>
      </c>
      <c r="M426" s="9">
        <f t="shared" si="20"/>
        <v>-1.0505952818719E-2</v>
      </c>
      <c r="P426" s="15"/>
      <c r="R426" s="10" t="s">
        <v>850</v>
      </c>
      <c r="S426" s="11">
        <v>-0.45443677442737063</v>
      </c>
      <c r="V426" s="16"/>
    </row>
    <row r="427" spans="1:22">
      <c r="A427" s="1" t="s">
        <v>852</v>
      </c>
      <c r="B427">
        <v>9.3993382203369544E-2</v>
      </c>
      <c r="C427">
        <v>6.1290288688466421E-2</v>
      </c>
      <c r="D427">
        <v>0.37991775419614132</v>
      </c>
      <c r="E427">
        <v>-3.2703093514903123E-2</v>
      </c>
      <c r="F427" s="8">
        <f t="shared" si="18"/>
        <v>-9.6738315478045005E-3</v>
      </c>
      <c r="G427" s="8">
        <f t="shared" si="19"/>
        <v>0.13843876488289231</v>
      </c>
      <c r="I427" s="10" t="s">
        <v>853</v>
      </c>
      <c r="J427" s="11">
        <v>-9.6738315478045005E-3</v>
      </c>
      <c r="L427" s="12" t="str">
        <f>_xlfn.XLOOKUP(I427,Sheet!$B$2:$B$900,Sheet!$A$2:$A$900)</f>
        <v>XEL</v>
      </c>
      <c r="M427" s="9">
        <f t="shared" si="20"/>
        <v>-9.6738315478045005E-3</v>
      </c>
      <c r="P427" s="15"/>
      <c r="R427" s="10" t="s">
        <v>852</v>
      </c>
      <c r="S427" s="11">
        <v>0.13843876488289231</v>
      </c>
      <c r="V427" s="16"/>
    </row>
    <row r="428" spans="1:22">
      <c r="A428" s="1" t="s">
        <v>854</v>
      </c>
      <c r="B428">
        <v>0.2356187904296824</v>
      </c>
      <c r="C428">
        <v>0.49827545245304661</v>
      </c>
      <c r="D428">
        <v>0.95447872297305802</v>
      </c>
      <c r="E428">
        <v>0.26265666202336407</v>
      </c>
      <c r="F428" s="8">
        <f t="shared" si="18"/>
        <v>-1.10714843801623E-2</v>
      </c>
      <c r="G428" s="8">
        <f t="shared" si="19"/>
        <v>-0.37487339324966112</v>
      </c>
      <c r="I428" s="10" t="s">
        <v>855</v>
      </c>
      <c r="J428" s="11">
        <v>-1.10714843801623E-2</v>
      </c>
      <c r="L428" s="12" t="str">
        <f>_xlfn.XLOOKUP(I428,Sheet!$B$2:$B$900,Sheet!$A$2:$A$900)</f>
        <v>XOM</v>
      </c>
      <c r="M428" s="9">
        <f t="shared" si="20"/>
        <v>-1.10714843801623E-2</v>
      </c>
      <c r="P428" s="15"/>
      <c r="R428" s="10" t="s">
        <v>854</v>
      </c>
      <c r="S428" s="11">
        <v>-0.37487339324966112</v>
      </c>
      <c r="V428" s="16"/>
    </row>
    <row r="429" spans="1:22">
      <c r="A429" s="1" t="s">
        <v>856</v>
      </c>
      <c r="B429">
        <v>0.21863131244144629</v>
      </c>
      <c r="C429">
        <v>0.1087772144639587</v>
      </c>
      <c r="D429">
        <v>0.8855621215507995</v>
      </c>
      <c r="E429">
        <v>-0.1098540979774876</v>
      </c>
      <c r="F429" s="8">
        <f t="shared" si="18"/>
        <v>-1.0500118158194301E-2</v>
      </c>
      <c r="G429" s="8">
        <f t="shared" si="19"/>
        <v>2.7335694409763999E-3</v>
      </c>
      <c r="I429" s="10" t="s">
        <v>857</v>
      </c>
      <c r="J429" s="11">
        <v>-1.0500118158194301E-2</v>
      </c>
      <c r="L429" s="12" t="str">
        <f>_xlfn.XLOOKUP(I429,Sheet!$B$2:$B$900,Sheet!$A$2:$A$900)</f>
        <v>XRAY</v>
      </c>
      <c r="M429" s="9">
        <f t="shared" si="20"/>
        <v>-1.0500118158194301E-2</v>
      </c>
      <c r="P429" s="15"/>
      <c r="R429" s="10" t="s">
        <v>856</v>
      </c>
      <c r="S429" s="11">
        <v>2.7335694409763999E-3</v>
      </c>
      <c r="V429" s="16"/>
    </row>
    <row r="430" spans="1:22">
      <c r="A430" s="1" t="s">
        <v>858</v>
      </c>
      <c r="B430">
        <v>0.16887614845981089</v>
      </c>
      <c r="C430">
        <v>0.27933588550122762</v>
      </c>
      <c r="D430">
        <v>0.68371009812530592</v>
      </c>
      <c r="E430">
        <v>0.11045973704141659</v>
      </c>
      <c r="F430" s="8">
        <f t="shared" si="18"/>
        <v>-9.8414666103196005E-3</v>
      </c>
      <c r="G430" s="8">
        <f t="shared" si="19"/>
        <v>5.9969944513983298E-2</v>
      </c>
      <c r="I430" s="10" t="s">
        <v>859</v>
      </c>
      <c r="J430" s="11">
        <v>-9.8414666103196005E-3</v>
      </c>
      <c r="L430" s="12" t="str">
        <f>_xlfn.XLOOKUP(I430,Sheet!$B$2:$B$900,Sheet!$A$2:$A$900)</f>
        <v>YUM</v>
      </c>
      <c r="M430" s="9">
        <f t="shared" si="20"/>
        <v>-9.8414666103196005E-3</v>
      </c>
      <c r="P430" s="15"/>
      <c r="R430" s="10" t="s">
        <v>858</v>
      </c>
      <c r="S430" s="11">
        <v>5.9969944513983298E-2</v>
      </c>
      <c r="V430" s="16"/>
    </row>
    <row r="431" spans="1:22">
      <c r="A431" s="1" t="s">
        <v>860</v>
      </c>
      <c r="B431">
        <v>0.21445715158053061</v>
      </c>
      <c r="C431">
        <v>-0.1565956599593917</v>
      </c>
      <c r="D431">
        <v>0.86862794329765713</v>
      </c>
      <c r="E431">
        <v>-0.37105281153992231</v>
      </c>
      <c r="F431" s="8">
        <f t="shared" si="18"/>
        <v>-9.9685257865703997E-3</v>
      </c>
      <c r="G431" s="8">
        <f t="shared" si="19"/>
        <v>6.5428629127395999E-2</v>
      </c>
      <c r="I431" s="10" t="s">
        <v>861</v>
      </c>
      <c r="J431" s="11">
        <v>-9.9685257865703997E-3</v>
      </c>
      <c r="L431" s="12" t="str">
        <f>_xlfn.XLOOKUP(I431,Sheet!$B$2:$B$900,Sheet!$A$2:$A$900)</f>
        <v>ZBH</v>
      </c>
      <c r="M431" s="9">
        <f t="shared" si="20"/>
        <v>-9.9685257865703997E-3</v>
      </c>
      <c r="P431" s="15"/>
      <c r="R431" s="10" t="s">
        <v>860</v>
      </c>
      <c r="S431" s="11">
        <v>6.5428629127395999E-2</v>
      </c>
      <c r="V431" s="16"/>
    </row>
    <row r="432" spans="1:22">
      <c r="A432" s="1" t="s">
        <v>862</v>
      </c>
      <c r="B432">
        <v>0.3198293658235779</v>
      </c>
      <c r="C432">
        <v>0.47637152228838692</v>
      </c>
      <c r="D432">
        <v>1.2961131117845761</v>
      </c>
      <c r="E432">
        <v>0.15654215646480901</v>
      </c>
      <c r="F432" s="8">
        <f t="shared" si="18"/>
        <v>-8.5672189615545995E-3</v>
      </c>
      <c r="G432" s="8">
        <f t="shared" si="19"/>
        <v>0.16687368869807359</v>
      </c>
      <c r="I432" s="10" t="s">
        <v>863</v>
      </c>
      <c r="J432" s="11">
        <v>-8.5672189615545995E-3</v>
      </c>
      <c r="L432" s="12" t="str">
        <f>_xlfn.XLOOKUP(I432,Sheet!$B$2:$B$900,Sheet!$A$2:$A$900)</f>
        <v>ZBRA</v>
      </c>
      <c r="M432" s="9">
        <f t="shared" si="20"/>
        <v>-8.5672189615545995E-3</v>
      </c>
      <c r="P432" s="15"/>
      <c r="R432" s="10" t="s">
        <v>862</v>
      </c>
      <c r="S432" s="11">
        <v>0.16687368869807359</v>
      </c>
      <c r="V432" s="16"/>
    </row>
    <row r="433" spans="1:22" ht="16" customHeight="1" thickBot="1">
      <c r="A433" s="1" t="s">
        <v>864</v>
      </c>
      <c r="B433">
        <v>0.32315821976344961</v>
      </c>
      <c r="C433">
        <v>0.46079479176213167</v>
      </c>
      <c r="D433">
        <v>1.309617959315559</v>
      </c>
      <c r="E433">
        <v>0.13763657199868209</v>
      </c>
      <c r="F433" s="8">
        <f t="shared" si="18"/>
        <v>-1.0339168251860299E-2</v>
      </c>
      <c r="G433" s="8">
        <f t="shared" si="19"/>
        <v>-0.2113687647455546</v>
      </c>
      <c r="I433" s="17" t="s">
        <v>865</v>
      </c>
      <c r="J433" s="11">
        <v>-1.0339168251860299E-2</v>
      </c>
      <c r="K433" s="18"/>
      <c r="L433" s="12" t="str">
        <f>_xlfn.XLOOKUP(I433,Sheet!$B$2:$B$900,Sheet!$A$2:$A$900)</f>
        <v>ZION</v>
      </c>
      <c r="M433" s="19">
        <f t="shared" si="20"/>
        <v>-1.0339168251860299E-2</v>
      </c>
      <c r="N433" s="18"/>
      <c r="O433" s="18"/>
      <c r="P433" s="20"/>
      <c r="R433" s="17" t="s">
        <v>864</v>
      </c>
      <c r="S433" s="21">
        <v>-0.2113687647455546</v>
      </c>
      <c r="T433" s="22"/>
      <c r="U433" s="22"/>
      <c r="V433" s="23"/>
    </row>
    <row r="436" spans="1:22">
      <c r="I436" t="s">
        <v>884</v>
      </c>
      <c r="R436" t="s">
        <v>885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36"/>
  <sheetViews>
    <sheetView tabSelected="1" topLeftCell="B1" workbookViewId="0">
      <selection activeCell="V4" sqref="V4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6" t="s">
        <v>873</v>
      </c>
      <c r="P1" s="37"/>
      <c r="R1" s="3" t="s">
        <v>872</v>
      </c>
      <c r="S1" s="4" t="s">
        <v>871</v>
      </c>
      <c r="T1" s="7"/>
      <c r="U1" s="36" t="s">
        <v>874</v>
      </c>
      <c r="V1" s="37"/>
    </row>
    <row r="2" spans="1:22">
      <c r="A2" s="1" t="s">
        <v>2</v>
      </c>
      <c r="B2">
        <v>0.24208842331041469</v>
      </c>
      <c r="C2">
        <v>0.32536803460953428</v>
      </c>
      <c r="D2">
        <v>0.98072541544256575</v>
      </c>
      <c r="E2">
        <v>8.3279611299119677E-2</v>
      </c>
      <c r="F2" s="8">
        <f t="shared" ref="F2:F65" si="0">_xlfn.XLOOKUP(A2,$L$2:$L$900,$M$2:$M$900)</f>
        <v>1.4538245375813E-3</v>
      </c>
      <c r="G2" s="8">
        <f t="shared" ref="G2:G65" si="1">_xlfn.XLOOKUP(A2,$R$2:$R$900,$S$2:$S$900)</f>
        <v>0.1630058072794017</v>
      </c>
      <c r="I2" s="10" t="s">
        <v>3</v>
      </c>
      <c r="J2" s="11">
        <v>1.4538245375813E-3</v>
      </c>
      <c r="L2" s="12" t="str">
        <f>_xlfn.XLOOKUP(I2,Sheet!$B$2:$B$900,Sheet!$A$2:$A$900)</f>
        <v>A</v>
      </c>
      <c r="M2" s="9">
        <f t="shared" ref="M2:M65" si="2">J2</f>
        <v>1.4538245375813E-3</v>
      </c>
      <c r="O2" s="13" t="s">
        <v>890</v>
      </c>
      <c r="P2" s="25">
        <f>COUNTIFS(E:E,"&gt;0", F:F,"&gt;0")</f>
        <v>260</v>
      </c>
      <c r="R2" s="10" t="s">
        <v>2</v>
      </c>
      <c r="S2" s="11">
        <v>0.1630058072794017</v>
      </c>
      <c r="U2" s="13" t="s">
        <v>890</v>
      </c>
      <c r="V2" s="25">
        <f>COUNTIFS(E:E,"&gt;0", G:G,"&gt;0")</f>
        <v>167</v>
      </c>
    </row>
    <row r="3" spans="1:22">
      <c r="A3" s="1" t="s">
        <v>4</v>
      </c>
      <c r="B3">
        <v>0.2692322538697477</v>
      </c>
      <c r="C3">
        <v>0.23996401671743381</v>
      </c>
      <c r="D3">
        <v>1.090845384576673</v>
      </c>
      <c r="E3">
        <v>-2.9268237152313858E-2</v>
      </c>
      <c r="F3" s="8">
        <f t="shared" si="0"/>
        <v>-1.5684375951930001E-4</v>
      </c>
      <c r="G3" s="8">
        <f t="shared" si="1"/>
        <v>-2.196049618323956</v>
      </c>
      <c r="I3" s="10" t="s">
        <v>5</v>
      </c>
      <c r="J3" s="11">
        <v>-1.5684375951930001E-4</v>
      </c>
      <c r="L3" s="12" t="str">
        <f>_xlfn.XLOOKUP(I3,Sheet!$B$2:$B$900,Sheet!$A$2:$A$900)</f>
        <v>AAL</v>
      </c>
      <c r="M3" s="9">
        <f t="shared" si="2"/>
        <v>-1.5684375951930001E-4</v>
      </c>
      <c r="O3" s="14" t="s">
        <v>891</v>
      </c>
      <c r="P3" s="26">
        <f>COUNTIFS(E:E,"&lt;=0", F:F,"&lt;=0")</f>
        <v>4</v>
      </c>
      <c r="R3" s="10" t="s">
        <v>4</v>
      </c>
      <c r="S3" s="11">
        <v>-2.196049618323956</v>
      </c>
      <c r="U3" s="14" t="s">
        <v>891</v>
      </c>
      <c r="V3" s="26">
        <f>COUNTIFS(E:E,"&lt;=0", G:G,"&lt;=0")</f>
        <v>47</v>
      </c>
    </row>
    <row r="4" spans="1:22" ht="16" customHeight="1">
      <c r="A4" s="1" t="s">
        <v>6</v>
      </c>
      <c r="B4">
        <v>0.32433800824528519</v>
      </c>
      <c r="C4">
        <v>0.32904471161512833</v>
      </c>
      <c r="D4">
        <v>1.314404250289507</v>
      </c>
      <c r="E4">
        <v>4.7067033698430238E-3</v>
      </c>
      <c r="F4" s="8">
        <f t="shared" si="0"/>
        <v>2.8162222294097002E-3</v>
      </c>
      <c r="G4" s="8">
        <f t="shared" si="1"/>
        <v>0.30217400983957771</v>
      </c>
      <c r="I4" s="10" t="s">
        <v>7</v>
      </c>
      <c r="J4" s="11">
        <v>2.8162222294097002E-3</v>
      </c>
      <c r="L4" s="12" t="str">
        <f>_xlfn.XLOOKUP(I4,Sheet!$B$2:$B$900,Sheet!$A$2:$A$900)</f>
        <v>AAPL</v>
      </c>
      <c r="M4" s="9">
        <f t="shared" si="2"/>
        <v>2.8162222294097002E-3</v>
      </c>
      <c r="O4" s="14" t="s">
        <v>892</v>
      </c>
      <c r="P4" s="26">
        <f>COUNTIFS(E:E,"&lt;=0", F:F,"&gt;0")</f>
        <v>157</v>
      </c>
      <c r="R4" s="10" t="s">
        <v>6</v>
      </c>
      <c r="S4" s="11">
        <v>0.30217400983957771</v>
      </c>
      <c r="U4" s="14" t="s">
        <v>892</v>
      </c>
      <c r="V4" s="26">
        <f>COUNTIFS(E:E,"&lt;=0", G:G,"&gt;0")</f>
        <v>114</v>
      </c>
    </row>
    <row r="5" spans="1:22" ht="16" customHeight="1">
      <c r="A5" s="1" t="s">
        <v>8</v>
      </c>
      <c r="B5">
        <v>0.13042927905927501</v>
      </c>
      <c r="C5">
        <v>0.28917937373014208</v>
      </c>
      <c r="D5">
        <v>0.52773476286687337</v>
      </c>
      <c r="E5">
        <v>0.15875009467086709</v>
      </c>
      <c r="F5" s="8">
        <f t="shared" si="0"/>
        <v>1.2131863112093001E-3</v>
      </c>
      <c r="G5" s="8">
        <f t="shared" si="1"/>
        <v>0.15406220770541801</v>
      </c>
      <c r="I5" s="10" t="s">
        <v>9</v>
      </c>
      <c r="J5" s="11">
        <v>1.2131863112093001E-3</v>
      </c>
      <c r="L5" s="12" t="str">
        <f>_xlfn.XLOOKUP(I5,Sheet!$B$2:$B$900,Sheet!$A$2:$A$900)</f>
        <v>ABT</v>
      </c>
      <c r="M5" s="9">
        <f t="shared" si="2"/>
        <v>1.2131863112093001E-3</v>
      </c>
      <c r="O5" s="14" t="s">
        <v>893</v>
      </c>
      <c r="P5" s="26">
        <f>COUNTIFS(E:E,"&gt;0", F:F,"&lt;=0")</f>
        <v>11</v>
      </c>
      <c r="R5" s="10" t="s">
        <v>8</v>
      </c>
      <c r="S5" s="11">
        <v>0.15406220770541801</v>
      </c>
      <c r="U5" s="14" t="s">
        <v>893</v>
      </c>
      <c r="V5" s="26">
        <f>COUNTIFS(E:E,"&gt;0", G:G,"&lt;=0")</f>
        <v>104</v>
      </c>
    </row>
    <row r="6" spans="1:22" ht="16" customHeight="1">
      <c r="A6" s="1" t="s">
        <v>10</v>
      </c>
      <c r="B6">
        <v>0.21940288958111989</v>
      </c>
      <c r="C6">
        <v>0.23472965126040929</v>
      </c>
      <c r="D6">
        <v>0.88869233748033483</v>
      </c>
      <c r="E6">
        <v>1.5326761679289451E-2</v>
      </c>
      <c r="F6" s="8">
        <f t="shared" si="0"/>
        <v>1.0774960550788001E-3</v>
      </c>
      <c r="G6" s="8">
        <f t="shared" si="1"/>
        <v>-5.4638489609171503E-2</v>
      </c>
      <c r="I6" s="10" t="s">
        <v>11</v>
      </c>
      <c r="J6" s="11">
        <v>1.0774960550788001E-3</v>
      </c>
      <c r="L6" s="12" t="str">
        <f>_xlfn.XLOOKUP(I6,Sheet!$B$2:$B$900,Sheet!$A$2:$A$900)</f>
        <v>ACGL</v>
      </c>
      <c r="M6" s="9">
        <f t="shared" si="2"/>
        <v>1.0774960550788001E-3</v>
      </c>
      <c r="O6" s="14" t="s">
        <v>894</v>
      </c>
      <c r="P6" s="27">
        <f>P2/(P2+P4)</f>
        <v>0.6235011990407674</v>
      </c>
      <c r="R6" s="10" t="s">
        <v>10</v>
      </c>
      <c r="S6" s="11">
        <v>-5.4638489609171503E-2</v>
      </c>
      <c r="U6" s="14" t="s">
        <v>894</v>
      </c>
      <c r="V6" s="27">
        <f>V2/(V2+V4)</f>
        <v>0.59430604982206403</v>
      </c>
    </row>
    <row r="7" spans="1:22">
      <c r="A7" s="1" t="s">
        <v>12</v>
      </c>
      <c r="B7">
        <v>0.25882093710053627</v>
      </c>
      <c r="C7">
        <v>0.49386599427504407</v>
      </c>
      <c r="D7">
        <v>1.048607651079005</v>
      </c>
      <c r="E7">
        <v>0.23504505717450769</v>
      </c>
      <c r="F7" s="8">
        <f t="shared" si="0"/>
        <v>1.5544416428728001E-3</v>
      </c>
      <c r="G7" s="8">
        <f t="shared" si="1"/>
        <v>0.14377996522250519</v>
      </c>
      <c r="I7" s="10" t="s">
        <v>13</v>
      </c>
      <c r="J7" s="11">
        <v>1.5544416428728001E-3</v>
      </c>
      <c r="L7" s="12" t="str">
        <f>_xlfn.XLOOKUP(I7,Sheet!$B$2:$B$900,Sheet!$A$2:$A$900)</f>
        <v>ACN</v>
      </c>
      <c r="M7" s="9">
        <f t="shared" si="2"/>
        <v>1.5544416428728001E-3</v>
      </c>
      <c r="O7" s="14" t="s">
        <v>895</v>
      </c>
      <c r="P7" s="27">
        <f>P2/(P2+P5)</f>
        <v>0.95940959409594095</v>
      </c>
      <c r="R7" s="10" t="s">
        <v>12</v>
      </c>
      <c r="S7" s="11">
        <v>0.14377996522250519</v>
      </c>
      <c r="U7" s="14" t="s">
        <v>895</v>
      </c>
      <c r="V7" s="27">
        <f>V2/(V2+V5)</f>
        <v>0.6162361623616236</v>
      </c>
    </row>
    <row r="8" spans="1:22" ht="16" customHeight="1">
      <c r="A8" s="1" t="s">
        <v>14</v>
      </c>
      <c r="B8">
        <v>0.34730526710696058</v>
      </c>
      <c r="C8">
        <v>0.1691783173983078</v>
      </c>
      <c r="D8">
        <v>1.4075802606324219</v>
      </c>
      <c r="E8">
        <v>-0.17812694970865281</v>
      </c>
      <c r="F8" s="8">
        <f t="shared" si="0"/>
        <v>1.9464276676882E-3</v>
      </c>
      <c r="G8" s="8">
        <f t="shared" si="1"/>
        <v>0.1898897706351112</v>
      </c>
      <c r="I8" s="10" t="s">
        <v>15</v>
      </c>
      <c r="J8" s="11">
        <v>1.9464276676882E-3</v>
      </c>
      <c r="L8" s="12" t="str">
        <f>_xlfn.XLOOKUP(I8,Sheet!$B$2:$B$900,Sheet!$A$2:$A$900)</f>
        <v>ADBE</v>
      </c>
      <c r="M8" s="9">
        <f t="shared" si="2"/>
        <v>1.9464276676882E-3</v>
      </c>
      <c r="O8" s="28" t="s">
        <v>896</v>
      </c>
      <c r="P8" s="29">
        <f>2*P6*P7/(P6+P7)</f>
        <v>0.7558139534883721</v>
      </c>
      <c r="R8" s="10" t="s">
        <v>14</v>
      </c>
      <c r="S8" s="11">
        <v>0.1898897706351112</v>
      </c>
      <c r="U8" s="28" t="s">
        <v>896</v>
      </c>
      <c r="V8" s="29">
        <f>2*V6*V7/(V6+V7)</f>
        <v>0.60507246376811585</v>
      </c>
    </row>
    <row r="9" spans="1:22" ht="16" thickBot="1">
      <c r="A9" s="1" t="s">
        <v>16</v>
      </c>
      <c r="B9">
        <v>0.3377409565330815</v>
      </c>
      <c r="C9">
        <v>0.2271642817970998</v>
      </c>
      <c r="D9">
        <v>1.3687787516529739</v>
      </c>
      <c r="E9">
        <v>-0.11057667473598171</v>
      </c>
      <c r="F9" s="8">
        <f t="shared" si="0"/>
        <v>1.5714819904892E-3</v>
      </c>
      <c r="G9" s="8">
        <f t="shared" si="1"/>
        <v>0.1027904018452524</v>
      </c>
      <c r="I9" s="10" t="s">
        <v>17</v>
      </c>
      <c r="J9" s="11">
        <v>1.5714819904892E-3</v>
      </c>
      <c r="L9" s="12" t="str">
        <f>_xlfn.XLOOKUP(I9,Sheet!$B$2:$B$900,Sheet!$A$2:$A$900)</f>
        <v>ADI</v>
      </c>
      <c r="M9" s="9">
        <f t="shared" si="2"/>
        <v>1.5714819904892E-3</v>
      </c>
      <c r="O9" s="30" t="s">
        <v>875</v>
      </c>
      <c r="P9" s="31">
        <f>(P2+P3)/(P2+P3+P4+P5)</f>
        <v>0.61111111111111116</v>
      </c>
      <c r="R9" s="10" t="s">
        <v>16</v>
      </c>
      <c r="S9" s="11">
        <v>0.1027904018452524</v>
      </c>
      <c r="U9" s="30" t="s">
        <v>875</v>
      </c>
      <c r="V9" s="31">
        <f>(V2+V3)/(V2+V3+V4+V5)</f>
        <v>0.49537037037037035</v>
      </c>
    </row>
    <row r="10" spans="1:22" ht="16" thickBot="1">
      <c r="A10" s="1" t="s">
        <v>18</v>
      </c>
      <c r="B10">
        <v>0.19941818800675429</v>
      </c>
      <c r="C10">
        <v>0.33901939627647332</v>
      </c>
      <c r="D10">
        <v>0.80761628169988819</v>
      </c>
      <c r="E10">
        <v>0.139601208269719</v>
      </c>
      <c r="F10" s="8">
        <f t="shared" si="0"/>
        <v>8.0835004792959996E-4</v>
      </c>
      <c r="G10" s="8">
        <f t="shared" si="1"/>
        <v>7.9365577870397802E-2</v>
      </c>
      <c r="I10" s="10" t="s">
        <v>19</v>
      </c>
      <c r="J10" s="11">
        <v>8.0835004792959996E-4</v>
      </c>
      <c r="L10" s="12" t="str">
        <f>_xlfn.XLOOKUP(I10,Sheet!$B$2:$B$900,Sheet!$A$2:$A$900)</f>
        <v>ADM</v>
      </c>
      <c r="M10" s="9">
        <f t="shared" si="2"/>
        <v>8.0835004792959996E-4</v>
      </c>
      <c r="P10" s="32"/>
      <c r="R10" s="10" t="s">
        <v>18</v>
      </c>
      <c r="S10" s="11">
        <v>7.9365577870397802E-2</v>
      </c>
      <c r="U10" s="12"/>
      <c r="V10" s="32"/>
    </row>
    <row r="11" spans="1:22" ht="16" thickBot="1">
      <c r="A11" s="1" t="s">
        <v>20</v>
      </c>
      <c r="B11">
        <v>0.2190960855470378</v>
      </c>
      <c r="C11">
        <v>0.37357374142388827</v>
      </c>
      <c r="D11">
        <v>0.88744766235279582</v>
      </c>
      <c r="E11">
        <v>0.1544776558768505</v>
      </c>
      <c r="F11" s="8">
        <f t="shared" si="0"/>
        <v>9.9310154579380005E-4</v>
      </c>
      <c r="G11" s="8">
        <f t="shared" si="1"/>
        <v>6.9794400814409997E-3</v>
      </c>
      <c r="I11" s="10" t="s">
        <v>21</v>
      </c>
      <c r="J11" s="11">
        <v>9.9310154579380005E-4</v>
      </c>
      <c r="L11" s="12" t="str">
        <f>_xlfn.XLOOKUP(I11,Sheet!$B$2:$B$900,Sheet!$A$2:$A$900)</f>
        <v>ADP</v>
      </c>
      <c r="M11" s="9">
        <f t="shared" si="2"/>
        <v>9.9310154579380005E-4</v>
      </c>
      <c r="O11" s="38" t="s">
        <v>876</v>
      </c>
      <c r="P11" s="39"/>
      <c r="R11" s="10" t="s">
        <v>20</v>
      </c>
      <c r="S11" s="11">
        <v>6.9794400814409997E-3</v>
      </c>
      <c r="U11" s="38" t="s">
        <v>877</v>
      </c>
      <c r="V11" s="39"/>
    </row>
    <row r="12" spans="1:22">
      <c r="A12" s="1" t="s">
        <v>22</v>
      </c>
      <c r="B12">
        <v>0.38100084995291028</v>
      </c>
      <c r="C12">
        <v>-2.2404665474121229E-2</v>
      </c>
      <c r="D12">
        <v>1.5442800729467121</v>
      </c>
      <c r="E12">
        <v>-0.40340551542703162</v>
      </c>
      <c r="F12" s="8">
        <f t="shared" si="0"/>
        <v>2.1270456228169999E-3</v>
      </c>
      <c r="G12" s="8">
        <f t="shared" si="1"/>
        <v>0.19304074437204249</v>
      </c>
      <c r="I12" s="10" t="s">
        <v>23</v>
      </c>
      <c r="J12" s="11">
        <v>2.1270456228169999E-3</v>
      </c>
      <c r="L12" s="12" t="str">
        <f>_xlfn.XLOOKUP(I12,Sheet!$B$2:$B$900,Sheet!$A$2:$A$900)</f>
        <v>ADSK</v>
      </c>
      <c r="M12" s="9">
        <f t="shared" si="2"/>
        <v>2.1270456228169999E-3</v>
      </c>
      <c r="O12" s="33" t="s">
        <v>878</v>
      </c>
      <c r="P12" s="34">
        <f>SQRT(SUMXMY2(E:E, F:F)/COUNT(E:E))</f>
        <v>0.21752142957955567</v>
      </c>
      <c r="R12" s="10" t="s">
        <v>22</v>
      </c>
      <c r="S12" s="11">
        <v>0.19304074437204249</v>
      </c>
      <c r="U12" s="33" t="s">
        <v>878</v>
      </c>
      <c r="V12" s="34">
        <f>SQRT(SUMXMY2($E$2:$E$433, $G$2:$G$433)/COUNT($E$2:$E$433))</f>
        <v>0.52273548503934719</v>
      </c>
    </row>
    <row r="13" spans="1:22" ht="16" thickBot="1">
      <c r="A13" s="1" t="s">
        <v>24</v>
      </c>
      <c r="B13">
        <v>8.0446910582960524E-2</v>
      </c>
      <c r="C13">
        <v>0.17394444152938471</v>
      </c>
      <c r="D13">
        <v>0.32496099216306168</v>
      </c>
      <c r="E13">
        <v>9.3497530946424184E-2</v>
      </c>
      <c r="F13" s="8">
        <f t="shared" si="0"/>
        <v>7.6961387198539995E-4</v>
      </c>
      <c r="G13" s="8">
        <f t="shared" si="1"/>
        <v>6.7645321897528796E-2</v>
      </c>
      <c r="I13" s="10" t="s">
        <v>25</v>
      </c>
      <c r="J13" s="11">
        <v>7.6961387198539995E-4</v>
      </c>
      <c r="L13" s="12" t="str">
        <f>_xlfn.XLOOKUP(I13,Sheet!$B$2:$B$900,Sheet!$A$2:$A$900)</f>
        <v>AEE</v>
      </c>
      <c r="M13" s="9">
        <f t="shared" si="2"/>
        <v>7.6961387198539995E-4</v>
      </c>
      <c r="O13" s="30" t="s">
        <v>879</v>
      </c>
      <c r="P13" s="35">
        <f>RSQ(F:F, E:E)</f>
        <v>3.3510609349048606E-2</v>
      </c>
      <c r="R13" s="10" t="s">
        <v>24</v>
      </c>
      <c r="S13" s="11">
        <v>6.7645321897528796E-2</v>
      </c>
      <c r="U13" s="30" t="s">
        <v>879</v>
      </c>
      <c r="V13" s="35">
        <f>RSQ(G:G, E:E)</f>
        <v>6.7991648253302311E-3</v>
      </c>
    </row>
    <row r="14" spans="1:22">
      <c r="A14" s="1" t="s">
        <v>26</v>
      </c>
      <c r="B14">
        <v>8.3339822997888627E-2</v>
      </c>
      <c r="C14">
        <v>0.11511018283531051</v>
      </c>
      <c r="D14">
        <v>0.33669726590464771</v>
      </c>
      <c r="E14">
        <v>3.1770359837421873E-2</v>
      </c>
      <c r="F14" s="8">
        <f t="shared" si="0"/>
        <v>5.9823417974579996E-4</v>
      </c>
      <c r="G14" s="8">
        <f t="shared" si="1"/>
        <v>2.85805781204309E-2</v>
      </c>
      <c r="I14" s="10" t="s">
        <v>27</v>
      </c>
      <c r="J14" s="11">
        <v>5.9823417974579996E-4</v>
      </c>
      <c r="L14" s="12" t="str">
        <f>_xlfn.XLOOKUP(I14,Sheet!$B$2:$B$900,Sheet!$A$2:$A$900)</f>
        <v>AEP</v>
      </c>
      <c r="M14" s="9">
        <f t="shared" si="2"/>
        <v>5.9823417974579996E-4</v>
      </c>
      <c r="P14" s="15"/>
      <c r="R14" s="10" t="s">
        <v>26</v>
      </c>
      <c r="S14" s="11">
        <v>2.85805781204309E-2</v>
      </c>
      <c r="V14" s="16"/>
    </row>
    <row r="15" spans="1:22">
      <c r="A15" s="1" t="s">
        <v>28</v>
      </c>
      <c r="B15">
        <v>0.28643075852525163</v>
      </c>
      <c r="C15">
        <v>0.10116935407537959</v>
      </c>
      <c r="D15">
        <v>1.1606181013521131</v>
      </c>
      <c r="E15">
        <v>-0.18526140444987199</v>
      </c>
      <c r="F15" s="8">
        <f t="shared" si="0"/>
        <v>1.5880347126091001E-3</v>
      </c>
      <c r="G15" s="8">
        <f t="shared" si="1"/>
        <v>7.5732316321071594E-2</v>
      </c>
      <c r="I15" s="10" t="s">
        <v>29</v>
      </c>
      <c r="J15" s="11">
        <v>1.5880347126091001E-3</v>
      </c>
      <c r="L15" s="12" t="str">
        <f>_xlfn.XLOOKUP(I15,Sheet!$B$2:$B$900,Sheet!$A$2:$A$900)</f>
        <v>AES</v>
      </c>
      <c r="M15" s="9">
        <f t="shared" si="2"/>
        <v>1.5880347126091001E-3</v>
      </c>
      <c r="P15" s="15"/>
      <c r="R15" s="10" t="s">
        <v>28</v>
      </c>
      <c r="S15" s="11">
        <v>7.5732316321071594E-2</v>
      </c>
      <c r="V15" s="16"/>
    </row>
    <row r="16" spans="1:22">
      <c r="A16" s="1" t="s">
        <v>30</v>
      </c>
      <c r="B16">
        <v>0.22614588434699981</v>
      </c>
      <c r="C16">
        <v>0.31804550607370569</v>
      </c>
      <c r="D16">
        <v>0.9160480334226242</v>
      </c>
      <c r="E16">
        <v>9.189962172670596E-2</v>
      </c>
      <c r="F16" s="8">
        <f t="shared" si="0"/>
        <v>4.7932807126270001E-4</v>
      </c>
      <c r="G16" s="8">
        <f t="shared" si="1"/>
        <v>-0.22065952223622881</v>
      </c>
      <c r="I16" s="10" t="s">
        <v>31</v>
      </c>
      <c r="J16" s="11">
        <v>4.7932807126270001E-4</v>
      </c>
      <c r="L16" s="12" t="str">
        <f>_xlfn.XLOOKUP(I16,Sheet!$B$2:$B$900,Sheet!$A$2:$A$900)</f>
        <v>AFL</v>
      </c>
      <c r="M16" s="9">
        <f t="shared" si="2"/>
        <v>4.7932807126270001E-4</v>
      </c>
      <c r="P16" s="15"/>
      <c r="R16" s="10" t="s">
        <v>30</v>
      </c>
      <c r="S16" s="11">
        <v>-0.22065952223622881</v>
      </c>
      <c r="V16" s="16"/>
    </row>
    <row r="17" spans="1:22">
      <c r="A17" s="1" t="s">
        <v>32</v>
      </c>
      <c r="B17">
        <v>0.26795715988289981</v>
      </c>
      <c r="C17">
        <v>0.47490801254221121</v>
      </c>
      <c r="D17">
        <v>1.0856724481273441</v>
      </c>
      <c r="E17">
        <v>0.2069508526593114</v>
      </c>
      <c r="F17" s="8">
        <f t="shared" si="0"/>
        <v>7.0322945182300001E-4</v>
      </c>
      <c r="G17" s="8">
        <f t="shared" si="1"/>
        <v>-0.38463917334868553</v>
      </c>
      <c r="I17" s="10" t="s">
        <v>33</v>
      </c>
      <c r="J17" s="11">
        <v>7.0322945182300001E-4</v>
      </c>
      <c r="L17" s="12" t="str">
        <f>_xlfn.XLOOKUP(I17,Sheet!$B$2:$B$900,Sheet!$A$2:$A$900)</f>
        <v>AIG</v>
      </c>
      <c r="M17" s="9">
        <f t="shared" si="2"/>
        <v>7.0322945182300001E-4</v>
      </c>
      <c r="P17" s="15"/>
      <c r="R17" s="10" t="s">
        <v>32</v>
      </c>
      <c r="S17" s="11">
        <v>-0.38463917334868553</v>
      </c>
      <c r="V17" s="16"/>
    </row>
    <row r="18" spans="1:22">
      <c r="A18" s="1" t="s">
        <v>34</v>
      </c>
      <c r="B18">
        <v>0.16064117343137341</v>
      </c>
      <c r="C18">
        <v>0.17353642028306221</v>
      </c>
      <c r="D18">
        <v>0.65030157849984427</v>
      </c>
      <c r="E18">
        <v>1.289524685168875E-2</v>
      </c>
      <c r="F18" s="8">
        <f t="shared" si="0"/>
        <v>1.2411785898558999E-3</v>
      </c>
      <c r="G18" s="8">
        <f t="shared" si="1"/>
        <v>0.10108079456607599</v>
      </c>
      <c r="I18" s="10" t="s">
        <v>35</v>
      </c>
      <c r="J18" s="11">
        <v>1.2411785898558999E-3</v>
      </c>
      <c r="L18" s="12" t="str">
        <f>_xlfn.XLOOKUP(I18,Sheet!$B$2:$B$900,Sheet!$A$2:$A$900)</f>
        <v>AIZ</v>
      </c>
      <c r="M18" s="9">
        <f t="shared" si="2"/>
        <v>1.2411785898558999E-3</v>
      </c>
      <c r="P18" s="15"/>
      <c r="R18" s="10" t="s">
        <v>34</v>
      </c>
      <c r="S18" s="11">
        <v>0.10108079456607599</v>
      </c>
      <c r="V18" s="16"/>
    </row>
    <row r="19" spans="1:22">
      <c r="A19" s="1" t="s">
        <v>36</v>
      </c>
      <c r="B19">
        <v>0.2053470694054009</v>
      </c>
      <c r="C19">
        <v>0.34720748907115911</v>
      </c>
      <c r="D19">
        <v>0.83166919623572011</v>
      </c>
      <c r="E19">
        <v>0.14186041966575819</v>
      </c>
      <c r="F19" s="8">
        <f t="shared" si="0"/>
        <v>1.3994021051357999E-3</v>
      </c>
      <c r="G19" s="8">
        <f t="shared" si="1"/>
        <v>0.14788799491747259</v>
      </c>
      <c r="I19" s="10" t="s">
        <v>37</v>
      </c>
      <c r="J19" s="11">
        <v>1.3994021051357999E-3</v>
      </c>
      <c r="L19" s="12" t="str">
        <f>_xlfn.XLOOKUP(I19,Sheet!$B$2:$B$900,Sheet!$A$2:$A$900)</f>
        <v>AJG</v>
      </c>
      <c r="M19" s="9">
        <f t="shared" si="2"/>
        <v>1.3994021051357999E-3</v>
      </c>
      <c r="P19" s="15"/>
      <c r="R19" s="10" t="s">
        <v>36</v>
      </c>
      <c r="S19" s="11">
        <v>0.14788799491747259</v>
      </c>
      <c r="V19" s="16"/>
    </row>
    <row r="20" spans="1:22">
      <c r="A20" s="1" t="s">
        <v>38</v>
      </c>
      <c r="B20">
        <v>0.16720508431377101</v>
      </c>
      <c r="C20">
        <v>0.1414123418605169</v>
      </c>
      <c r="D20">
        <v>0.67693074796023645</v>
      </c>
      <c r="E20">
        <v>-2.579274245325414E-2</v>
      </c>
      <c r="F20" s="8">
        <f t="shared" si="0"/>
        <v>1.3780315014461E-3</v>
      </c>
      <c r="G20" s="8">
        <f t="shared" si="1"/>
        <v>0.1681621776500028</v>
      </c>
      <c r="I20" s="10" t="s">
        <v>39</v>
      </c>
      <c r="J20" s="11">
        <v>1.3780315014461E-3</v>
      </c>
      <c r="L20" s="12" t="str">
        <f>_xlfn.XLOOKUP(I20,Sheet!$B$2:$B$900,Sheet!$A$2:$A$900)</f>
        <v>AKAM</v>
      </c>
      <c r="M20" s="9">
        <f t="shared" si="2"/>
        <v>1.3780315014461E-3</v>
      </c>
      <c r="P20" s="15"/>
      <c r="R20" s="10" t="s">
        <v>38</v>
      </c>
      <c r="S20" s="11">
        <v>0.1681621776500028</v>
      </c>
      <c r="V20" s="16"/>
    </row>
    <row r="21" spans="1:22">
      <c r="A21" s="1" t="s">
        <v>40</v>
      </c>
      <c r="B21">
        <v>0.38183580635215297</v>
      </c>
      <c r="C21">
        <v>0.56582459742948699</v>
      </c>
      <c r="D21">
        <v>1.547667412574844</v>
      </c>
      <c r="E21">
        <v>0.18398879107733401</v>
      </c>
      <c r="F21" s="8">
        <f t="shared" si="0"/>
        <v>1.9268233355176001E-3</v>
      </c>
      <c r="G21" s="8">
        <f t="shared" si="1"/>
        <v>0.16503299495626689</v>
      </c>
      <c r="I21" s="10" t="s">
        <v>41</v>
      </c>
      <c r="J21" s="11">
        <v>1.9268233355176001E-3</v>
      </c>
      <c r="L21" s="12" t="str">
        <f>_xlfn.XLOOKUP(I21,Sheet!$B$2:$B$900,Sheet!$A$2:$A$900)</f>
        <v>ALB</v>
      </c>
      <c r="M21" s="9">
        <f t="shared" si="2"/>
        <v>1.9268233355176001E-3</v>
      </c>
      <c r="P21" s="15"/>
      <c r="R21" s="10" t="s">
        <v>40</v>
      </c>
      <c r="S21" s="11">
        <v>0.16503299495626689</v>
      </c>
      <c r="V21" s="16"/>
    </row>
    <row r="22" spans="1:22">
      <c r="A22" s="1" t="s">
        <v>42</v>
      </c>
      <c r="B22">
        <v>0.40361382396945172</v>
      </c>
      <c r="C22">
        <v>0.27829672024050128</v>
      </c>
      <c r="D22">
        <v>1.636018782974715</v>
      </c>
      <c r="E22">
        <v>-0.12531710372895041</v>
      </c>
      <c r="F22" s="8">
        <f t="shared" si="0"/>
        <v>2.7347098586971001E-3</v>
      </c>
      <c r="G22" s="8">
        <f t="shared" si="1"/>
        <v>0.16110049637168469</v>
      </c>
      <c r="I22" s="10" t="s">
        <v>43</v>
      </c>
      <c r="J22" s="11">
        <v>2.7347098586971001E-3</v>
      </c>
      <c r="L22" s="12" t="str">
        <f>_xlfn.XLOOKUP(I22,Sheet!$B$2:$B$900,Sheet!$A$2:$A$900)</f>
        <v>ALGN</v>
      </c>
      <c r="M22" s="9">
        <f t="shared" si="2"/>
        <v>2.7347098586971001E-3</v>
      </c>
      <c r="P22" s="15"/>
      <c r="R22" s="10" t="s">
        <v>42</v>
      </c>
      <c r="S22" s="11">
        <v>0.16110049637168469</v>
      </c>
      <c r="V22" s="16"/>
    </row>
    <row r="23" spans="1:22">
      <c r="A23" s="1" t="s">
        <v>44</v>
      </c>
      <c r="B23">
        <v>0.15648810590250919</v>
      </c>
      <c r="C23">
        <v>0.11573738371343591</v>
      </c>
      <c r="D23">
        <v>0.63345297391211985</v>
      </c>
      <c r="E23">
        <v>-4.0750722189073267E-2</v>
      </c>
      <c r="F23" s="8">
        <f t="shared" si="0"/>
        <v>9.4834797153569997E-4</v>
      </c>
      <c r="G23" s="8">
        <f t="shared" si="1"/>
        <v>2.3567413055708301E-2</v>
      </c>
      <c r="I23" s="10" t="s">
        <v>45</v>
      </c>
      <c r="J23" s="11">
        <v>9.4834797153569997E-4</v>
      </c>
      <c r="L23" s="12" t="str">
        <f>_xlfn.XLOOKUP(I23,Sheet!$B$2:$B$900,Sheet!$A$2:$A$900)</f>
        <v>ALL</v>
      </c>
      <c r="M23" s="9">
        <f t="shared" si="2"/>
        <v>9.4834797153569997E-4</v>
      </c>
      <c r="P23" s="15"/>
      <c r="R23" s="10" t="s">
        <v>44</v>
      </c>
      <c r="S23" s="11">
        <v>2.3567413055708301E-2</v>
      </c>
      <c r="V23" s="16"/>
    </row>
    <row r="24" spans="1:22">
      <c r="A24" s="1" t="s">
        <v>46</v>
      </c>
      <c r="B24">
        <v>0.52767971452233564</v>
      </c>
      <c r="C24">
        <v>0.70404638131954034</v>
      </c>
      <c r="D24">
        <v>2.1393424390966969</v>
      </c>
      <c r="E24">
        <v>0.1763666667972047</v>
      </c>
      <c r="F24" s="8">
        <f t="shared" si="0"/>
        <v>2.5167484151734998E-3</v>
      </c>
      <c r="G24" s="8">
        <f t="shared" si="1"/>
        <v>0.2177234473235346</v>
      </c>
      <c r="I24" s="10" t="s">
        <v>47</v>
      </c>
      <c r="J24" s="11">
        <v>2.5167484151734998E-3</v>
      </c>
      <c r="L24" s="12" t="str">
        <f>_xlfn.XLOOKUP(I24,Sheet!$B$2:$B$900,Sheet!$A$2:$A$900)</f>
        <v>AMAT</v>
      </c>
      <c r="M24" s="9">
        <f t="shared" si="2"/>
        <v>2.5167484151734998E-3</v>
      </c>
      <c r="P24" s="15"/>
      <c r="R24" s="10" t="s">
        <v>46</v>
      </c>
      <c r="S24" s="11">
        <v>0.2177234473235346</v>
      </c>
      <c r="V24" s="16"/>
    </row>
    <row r="25" spans="1:22">
      <c r="A25" s="1" t="s">
        <v>48</v>
      </c>
      <c r="B25">
        <v>0.4111138696272873</v>
      </c>
      <c r="C25">
        <v>0.54045667178644541</v>
      </c>
      <c r="D25">
        <v>1.6664457632249761</v>
      </c>
      <c r="E25">
        <v>0.12934280215915811</v>
      </c>
      <c r="F25" s="8">
        <f t="shared" si="0"/>
        <v>3.8793581756202998E-3</v>
      </c>
      <c r="G25" s="8">
        <f t="shared" si="1"/>
        <v>0.33943999009775289</v>
      </c>
      <c r="I25" s="10" t="s">
        <v>49</v>
      </c>
      <c r="J25" s="11">
        <v>3.8793581756202998E-3</v>
      </c>
      <c r="L25" s="12" t="str">
        <f>_xlfn.XLOOKUP(I25,Sheet!$B$2:$B$900,Sheet!$A$2:$A$900)</f>
        <v>AMD</v>
      </c>
      <c r="M25" s="9">
        <f t="shared" si="2"/>
        <v>3.8793581756202998E-3</v>
      </c>
      <c r="P25" s="15"/>
      <c r="R25" s="10" t="s">
        <v>48</v>
      </c>
      <c r="S25" s="11">
        <v>0.33943999009775289</v>
      </c>
      <c r="V25" s="16"/>
    </row>
    <row r="26" spans="1:22">
      <c r="A26" s="1" t="s">
        <v>50</v>
      </c>
      <c r="B26">
        <v>0.24508135059873329</v>
      </c>
      <c r="C26">
        <v>0.2200060258670492</v>
      </c>
      <c r="D26">
        <v>0.99286744012437522</v>
      </c>
      <c r="E26">
        <v>-2.5075324731684109E-2</v>
      </c>
      <c r="F26" s="8">
        <f t="shared" si="0"/>
        <v>1.5106088840012E-3</v>
      </c>
      <c r="G26" s="8">
        <f t="shared" si="1"/>
        <v>0.1236151679975398</v>
      </c>
      <c r="I26" s="10" t="s">
        <v>51</v>
      </c>
      <c r="J26" s="11">
        <v>1.5106088840012E-3</v>
      </c>
      <c r="L26" s="12" t="str">
        <f>_xlfn.XLOOKUP(I26,Sheet!$B$2:$B$900,Sheet!$A$2:$A$900)</f>
        <v>AME</v>
      </c>
      <c r="M26" s="9">
        <f t="shared" si="2"/>
        <v>1.5106088840012E-3</v>
      </c>
      <c r="P26" s="15"/>
      <c r="R26" s="10" t="s">
        <v>50</v>
      </c>
      <c r="S26" s="11">
        <v>0.1236151679975398</v>
      </c>
      <c r="V26" s="16"/>
    </row>
    <row r="27" spans="1:22">
      <c r="A27" s="1" t="s">
        <v>52</v>
      </c>
      <c r="B27">
        <v>0.15022427337189939</v>
      </c>
      <c r="C27">
        <v>2.8769147625989699E-2</v>
      </c>
      <c r="D27">
        <v>0.60804119411839475</v>
      </c>
      <c r="E27">
        <v>-0.12145512574590971</v>
      </c>
      <c r="F27" s="8">
        <f t="shared" si="0"/>
        <v>7.1141760534399997E-4</v>
      </c>
      <c r="G27" s="8">
        <f t="shared" si="1"/>
        <v>0.13086730052741</v>
      </c>
      <c r="I27" s="10" t="s">
        <v>53</v>
      </c>
      <c r="J27" s="11">
        <v>7.1141760534399997E-4</v>
      </c>
      <c r="L27" s="12" t="str">
        <f>_xlfn.XLOOKUP(I27,Sheet!$B$2:$B$900,Sheet!$A$2:$A$900)</f>
        <v>AMGN</v>
      </c>
      <c r="M27" s="9">
        <f t="shared" si="2"/>
        <v>7.1141760534399997E-4</v>
      </c>
      <c r="P27" s="15"/>
      <c r="R27" s="10" t="s">
        <v>52</v>
      </c>
      <c r="S27" s="11">
        <v>0.13086730052741</v>
      </c>
      <c r="V27" s="16"/>
    </row>
    <row r="28" spans="1:22">
      <c r="A28" s="1" t="s">
        <v>54</v>
      </c>
      <c r="B28">
        <v>0.35403786680103722</v>
      </c>
      <c r="C28">
        <v>0.49117773247099028</v>
      </c>
      <c r="D28">
        <v>1.434893784745513</v>
      </c>
      <c r="E28">
        <v>0.13713986566995309</v>
      </c>
      <c r="F28" s="8">
        <f t="shared" si="0"/>
        <v>1.9280537192956999E-3</v>
      </c>
      <c r="G28" s="8">
        <f t="shared" si="1"/>
        <v>0.1164193889435166</v>
      </c>
      <c r="I28" s="10" t="s">
        <v>55</v>
      </c>
      <c r="J28" s="11">
        <v>1.9280537192956999E-3</v>
      </c>
      <c r="L28" s="12" t="str">
        <f>_xlfn.XLOOKUP(I28,Sheet!$B$2:$B$900,Sheet!$A$2:$A$900)</f>
        <v>AMP</v>
      </c>
      <c r="M28" s="9">
        <f t="shared" si="2"/>
        <v>1.9280537192956999E-3</v>
      </c>
      <c r="P28" s="15"/>
      <c r="R28" s="10" t="s">
        <v>54</v>
      </c>
      <c r="S28" s="11">
        <v>0.1164193889435166</v>
      </c>
      <c r="V28" s="16"/>
    </row>
    <row r="29" spans="1:22">
      <c r="A29" s="1" t="s">
        <v>56</v>
      </c>
      <c r="B29">
        <v>0.15332983462914229</v>
      </c>
      <c r="C29">
        <v>0.30498293247055958</v>
      </c>
      <c r="D29">
        <v>0.6206401642248478</v>
      </c>
      <c r="E29">
        <v>0.15165309784141731</v>
      </c>
      <c r="F29" s="8">
        <f t="shared" si="0"/>
        <v>1.0674709006051001E-3</v>
      </c>
      <c r="G29" s="8">
        <f t="shared" si="1"/>
        <v>0.1245057389553727</v>
      </c>
      <c r="I29" s="10" t="s">
        <v>57</v>
      </c>
      <c r="J29" s="11">
        <v>1.0674709006051001E-3</v>
      </c>
      <c r="L29" s="12" t="str">
        <f>_xlfn.XLOOKUP(I29,Sheet!$B$2:$B$900,Sheet!$A$2:$A$900)</f>
        <v>AMT</v>
      </c>
      <c r="M29" s="9">
        <f t="shared" si="2"/>
        <v>1.0674709006051001E-3</v>
      </c>
      <c r="P29" s="15"/>
      <c r="R29" s="10" t="s">
        <v>56</v>
      </c>
      <c r="S29" s="11">
        <v>0.1245057389553727</v>
      </c>
      <c r="V29" s="16"/>
    </row>
    <row r="30" spans="1:22">
      <c r="A30" s="1" t="s">
        <v>58</v>
      </c>
      <c r="B30">
        <v>0.25796622843371098</v>
      </c>
      <c r="C30">
        <v>5.2497833803868077E-2</v>
      </c>
      <c r="D30">
        <v>1.0451401783579479</v>
      </c>
      <c r="E30">
        <v>-0.2054683946298429</v>
      </c>
      <c r="F30" s="8">
        <f t="shared" si="0"/>
        <v>1.7364016309207001E-3</v>
      </c>
      <c r="G30" s="8">
        <f t="shared" si="1"/>
        <v>0.23208274314429611</v>
      </c>
      <c r="I30" s="10" t="s">
        <v>59</v>
      </c>
      <c r="J30" s="11">
        <v>1.7364016309207001E-3</v>
      </c>
      <c r="L30" s="12" t="str">
        <f>_xlfn.XLOOKUP(I30,Sheet!$B$2:$B$900,Sheet!$A$2:$A$900)</f>
        <v>AMZN</v>
      </c>
      <c r="M30" s="9">
        <f t="shared" si="2"/>
        <v>1.7364016309207001E-3</v>
      </c>
      <c r="P30" s="15"/>
      <c r="R30" s="10" t="s">
        <v>58</v>
      </c>
      <c r="S30" s="11">
        <v>0.23208274314429611</v>
      </c>
      <c r="V30" s="16"/>
    </row>
    <row r="31" spans="1:22">
      <c r="A31" s="1" t="s">
        <v>60</v>
      </c>
      <c r="B31">
        <v>0.40875074068192369</v>
      </c>
      <c r="C31">
        <v>0.14805519137037321</v>
      </c>
      <c r="D31">
        <v>1.6568587712212299</v>
      </c>
      <c r="E31">
        <v>-0.26069554931155048</v>
      </c>
      <c r="F31" s="8">
        <f t="shared" si="0"/>
        <v>2.1915327994558999E-3</v>
      </c>
      <c r="G31" s="8">
        <f t="shared" si="1"/>
        <v>0.20178312222553499</v>
      </c>
      <c r="I31" s="10" t="s">
        <v>61</v>
      </c>
      <c r="J31" s="11">
        <v>2.1915327994558999E-3</v>
      </c>
      <c r="L31" s="12" t="str">
        <f>_xlfn.XLOOKUP(I31,Sheet!$B$2:$B$900,Sheet!$A$2:$A$900)</f>
        <v>ANSS</v>
      </c>
      <c r="M31" s="9">
        <f t="shared" si="2"/>
        <v>2.1915327994558999E-3</v>
      </c>
      <c r="P31" s="15"/>
      <c r="R31" s="10" t="s">
        <v>60</v>
      </c>
      <c r="S31" s="11">
        <v>0.20178312222553499</v>
      </c>
      <c r="V31" s="16"/>
    </row>
    <row r="32" spans="1:22">
      <c r="A32" s="1" t="s">
        <v>62</v>
      </c>
      <c r="B32">
        <v>0.17964779807698061</v>
      </c>
      <c r="C32">
        <v>0.3854271667207132</v>
      </c>
      <c r="D32">
        <v>0.72740966811684804</v>
      </c>
      <c r="E32">
        <v>0.20577936864373261</v>
      </c>
      <c r="F32" s="8">
        <f t="shared" si="0"/>
        <v>1.0474657567503E-3</v>
      </c>
      <c r="G32" s="8">
        <f t="shared" si="1"/>
        <v>7.92265039563049E-2</v>
      </c>
      <c r="I32" s="10" t="s">
        <v>63</v>
      </c>
      <c r="J32" s="11">
        <v>1.0474657567503E-3</v>
      </c>
      <c r="L32" s="12" t="str">
        <f>_xlfn.XLOOKUP(I32,Sheet!$B$2:$B$900,Sheet!$A$2:$A$900)</f>
        <v>AON</v>
      </c>
      <c r="M32" s="9">
        <f t="shared" si="2"/>
        <v>1.0474657567503E-3</v>
      </c>
      <c r="P32" s="15"/>
      <c r="R32" s="10" t="s">
        <v>62</v>
      </c>
      <c r="S32" s="11">
        <v>7.92265039563049E-2</v>
      </c>
      <c r="V32" s="16"/>
    </row>
    <row r="33" spans="1:22">
      <c r="A33" s="1" t="s">
        <v>64</v>
      </c>
      <c r="B33">
        <v>0.27188640855703178</v>
      </c>
      <c r="C33">
        <v>0.50417978312119016</v>
      </c>
      <c r="D33">
        <v>1.1016130406597739</v>
      </c>
      <c r="E33">
        <v>0.23229337456415841</v>
      </c>
      <c r="F33" s="8">
        <f t="shared" si="0"/>
        <v>7.9352014241010002E-4</v>
      </c>
      <c r="G33" s="8">
        <f t="shared" si="1"/>
        <v>4.5660189933367797E-2</v>
      </c>
      <c r="I33" s="10" t="s">
        <v>65</v>
      </c>
      <c r="J33" s="11">
        <v>7.9352014241010002E-4</v>
      </c>
      <c r="L33" s="12" t="str">
        <f>_xlfn.XLOOKUP(I33,Sheet!$B$2:$B$900,Sheet!$A$2:$A$900)</f>
        <v>AOS</v>
      </c>
      <c r="M33" s="9">
        <f t="shared" si="2"/>
        <v>7.9352014241010002E-4</v>
      </c>
      <c r="P33" s="15"/>
      <c r="R33" s="10" t="s">
        <v>64</v>
      </c>
      <c r="S33" s="11">
        <v>4.5660189933367797E-2</v>
      </c>
      <c r="V33" s="16"/>
    </row>
    <row r="34" spans="1:22">
      <c r="A34" s="1" t="s">
        <v>66</v>
      </c>
      <c r="B34">
        <v>0.44298993222340999</v>
      </c>
      <c r="C34">
        <v>0.81046402174990162</v>
      </c>
      <c r="D34">
        <v>1.7957639529155971</v>
      </c>
      <c r="E34">
        <v>0.36747408952649158</v>
      </c>
      <c r="F34" s="8">
        <f t="shared" si="0"/>
        <v>8.2855280591939999E-4</v>
      </c>
      <c r="G34" s="8">
        <f t="shared" si="1"/>
        <v>-2.076160002601604</v>
      </c>
      <c r="I34" s="10" t="s">
        <v>67</v>
      </c>
      <c r="J34" s="11">
        <v>8.2855280591939999E-4</v>
      </c>
      <c r="L34" s="12" t="str">
        <f>_xlfn.XLOOKUP(I34,Sheet!$B$2:$B$900,Sheet!$A$2:$A$900)</f>
        <v>APA</v>
      </c>
      <c r="M34" s="9">
        <f t="shared" si="2"/>
        <v>8.2855280591939999E-4</v>
      </c>
      <c r="P34" s="15"/>
      <c r="R34" s="10" t="s">
        <v>66</v>
      </c>
      <c r="S34" s="11">
        <v>-2.076160002601604</v>
      </c>
      <c r="V34" s="16"/>
    </row>
    <row r="35" spans="1:22">
      <c r="A35" s="1" t="s">
        <v>68</v>
      </c>
      <c r="B35">
        <v>0.17952932613208761</v>
      </c>
      <c r="C35">
        <v>0.15008421487538989</v>
      </c>
      <c r="D35">
        <v>0.72692903857245295</v>
      </c>
      <c r="E35">
        <v>-2.944511125669769E-2</v>
      </c>
      <c r="F35" s="8">
        <f t="shared" si="0"/>
        <v>1.4482163358953001E-3</v>
      </c>
      <c r="G35" s="8">
        <f t="shared" si="1"/>
        <v>0.16445030960131959</v>
      </c>
      <c r="I35" s="10" t="s">
        <v>69</v>
      </c>
      <c r="J35" s="11">
        <v>1.4482163358953001E-3</v>
      </c>
      <c r="L35" s="12" t="str">
        <f>_xlfn.XLOOKUP(I35,Sheet!$B$2:$B$900,Sheet!$A$2:$A$900)</f>
        <v>APD</v>
      </c>
      <c r="M35" s="9">
        <f t="shared" si="2"/>
        <v>1.4482163358953001E-3</v>
      </c>
      <c r="P35" s="15"/>
      <c r="R35" s="10" t="s">
        <v>68</v>
      </c>
      <c r="S35" s="11">
        <v>0.16445030960131959</v>
      </c>
      <c r="V35" s="16"/>
    </row>
    <row r="36" spans="1:22">
      <c r="A36" s="1" t="s">
        <v>70</v>
      </c>
      <c r="B36">
        <v>0.31708964534351208</v>
      </c>
      <c r="C36">
        <v>0.32137386599821088</v>
      </c>
      <c r="D36">
        <v>1.2849983233231079</v>
      </c>
      <c r="E36">
        <v>4.2842206546988559E-3</v>
      </c>
      <c r="F36" s="8">
        <f t="shared" si="0"/>
        <v>1.3039857417539E-3</v>
      </c>
      <c r="G36" s="8">
        <f t="shared" si="1"/>
        <v>0.1117085301674893</v>
      </c>
      <c r="I36" s="10" t="s">
        <v>71</v>
      </c>
      <c r="J36" s="11">
        <v>1.3039857417539E-3</v>
      </c>
      <c r="L36" s="12" t="str">
        <f>_xlfn.XLOOKUP(I36,Sheet!$B$2:$B$900,Sheet!$A$2:$A$900)</f>
        <v>APH</v>
      </c>
      <c r="M36" s="9">
        <f t="shared" si="2"/>
        <v>1.3039857417539E-3</v>
      </c>
      <c r="P36" s="15"/>
      <c r="R36" s="10" t="s">
        <v>70</v>
      </c>
      <c r="S36" s="11">
        <v>0.1117085301674893</v>
      </c>
      <c r="V36" s="16"/>
    </row>
    <row r="37" spans="1:22">
      <c r="A37" s="1" t="s">
        <v>72</v>
      </c>
      <c r="B37">
        <v>0.1461925649683658</v>
      </c>
      <c r="C37">
        <v>0.26464503777961501</v>
      </c>
      <c r="D37">
        <v>0.59168493209471407</v>
      </c>
      <c r="E37">
        <v>0.1184524728112492</v>
      </c>
      <c r="F37" s="8">
        <f t="shared" si="0"/>
        <v>1.3022105037254E-3</v>
      </c>
      <c r="G37" s="8">
        <f t="shared" si="1"/>
        <v>0.106689777825826</v>
      </c>
      <c r="I37" s="10" t="s">
        <v>73</v>
      </c>
      <c r="J37" s="11">
        <v>1.3022105037254E-3</v>
      </c>
      <c r="L37" s="12" t="str">
        <f>_xlfn.XLOOKUP(I37,Sheet!$B$2:$B$900,Sheet!$A$2:$A$900)</f>
        <v>ARE</v>
      </c>
      <c r="M37" s="9">
        <f t="shared" si="2"/>
        <v>1.3022105037254E-3</v>
      </c>
      <c r="P37" s="15"/>
      <c r="R37" s="10" t="s">
        <v>72</v>
      </c>
      <c r="S37" s="11">
        <v>0.106689777825826</v>
      </c>
      <c r="V37" s="16"/>
    </row>
    <row r="38" spans="1:22">
      <c r="A38" s="1" t="s">
        <v>74</v>
      </c>
      <c r="B38">
        <v>6.9773328219654401E-2</v>
      </c>
      <c r="C38">
        <v>0.13971108660621559</v>
      </c>
      <c r="D38">
        <v>0.28165927180239281</v>
      </c>
      <c r="E38">
        <v>6.9937758386561161E-2</v>
      </c>
      <c r="F38" s="8">
        <f t="shared" si="0"/>
        <v>4.4601645028909999E-4</v>
      </c>
      <c r="G38" s="8">
        <f t="shared" si="1"/>
        <v>-2.7212769748909999E-3</v>
      </c>
      <c r="I38" s="10" t="s">
        <v>75</v>
      </c>
      <c r="J38" s="11">
        <v>4.4601645028909999E-4</v>
      </c>
      <c r="L38" s="12" t="str">
        <f>_xlfn.XLOOKUP(I38,Sheet!$B$2:$B$900,Sheet!$A$2:$A$900)</f>
        <v>ATO</v>
      </c>
      <c r="M38" s="9">
        <f t="shared" si="2"/>
        <v>4.4601645028909999E-4</v>
      </c>
      <c r="P38" s="15"/>
      <c r="R38" s="10" t="s">
        <v>74</v>
      </c>
      <c r="S38" s="11">
        <v>-2.7212769748909999E-3</v>
      </c>
      <c r="V38" s="16"/>
    </row>
    <row r="39" spans="1:22">
      <c r="A39" s="1" t="s">
        <v>76</v>
      </c>
      <c r="B39">
        <v>0.16567472448320339</v>
      </c>
      <c r="C39">
        <v>0.50198910299305954</v>
      </c>
      <c r="D39">
        <v>0.67072222197722131</v>
      </c>
      <c r="E39">
        <v>0.33631437850985613</v>
      </c>
      <c r="F39" s="8">
        <f t="shared" si="0"/>
        <v>3.7389972006020002E-4</v>
      </c>
      <c r="G39" s="8">
        <f t="shared" si="1"/>
        <v>-0.1541961406242143</v>
      </c>
      <c r="I39" s="10" t="s">
        <v>77</v>
      </c>
      <c r="J39" s="11">
        <v>3.7389972006020002E-4</v>
      </c>
      <c r="L39" s="12" t="str">
        <f>_xlfn.XLOOKUP(I39,Sheet!$B$2:$B$900,Sheet!$A$2:$A$900)</f>
        <v>AVB</v>
      </c>
      <c r="M39" s="9">
        <f t="shared" si="2"/>
        <v>3.7389972006020002E-4</v>
      </c>
      <c r="P39" s="15"/>
      <c r="R39" s="10" t="s">
        <v>76</v>
      </c>
      <c r="S39" s="11">
        <v>-0.1541961406242143</v>
      </c>
      <c r="V39" s="16"/>
    </row>
    <row r="40" spans="1:22">
      <c r="A40" s="1" t="s">
        <v>78</v>
      </c>
      <c r="B40">
        <v>0.26873599811638638</v>
      </c>
      <c r="C40">
        <v>0.37631635214621179</v>
      </c>
      <c r="D40">
        <v>1.0888321216319561</v>
      </c>
      <c r="E40">
        <v>0.10758035402982551</v>
      </c>
      <c r="F40" s="8">
        <f t="shared" si="0"/>
        <v>1.503024318E-3</v>
      </c>
      <c r="G40" s="8">
        <f t="shared" si="1"/>
        <v>0.1137713160393429</v>
      </c>
      <c r="I40" s="10" t="s">
        <v>79</v>
      </c>
      <c r="J40" s="11">
        <v>1.503024318E-3</v>
      </c>
      <c r="L40" s="12" t="str">
        <f>_xlfn.XLOOKUP(I40,Sheet!$B$2:$B$900,Sheet!$A$2:$A$900)</f>
        <v>AVY</v>
      </c>
      <c r="M40" s="9">
        <f t="shared" si="2"/>
        <v>1.503024318E-3</v>
      </c>
      <c r="P40" s="15"/>
      <c r="R40" s="10" t="s">
        <v>78</v>
      </c>
      <c r="S40" s="11">
        <v>0.1137713160393429</v>
      </c>
      <c r="V40" s="16"/>
    </row>
    <row r="41" spans="1:22">
      <c r="A41" s="1" t="s">
        <v>80</v>
      </c>
      <c r="B41">
        <v>0.12749879410902001</v>
      </c>
      <c r="C41">
        <v>0.24350967097834639</v>
      </c>
      <c r="D41">
        <v>0.51584606088118068</v>
      </c>
      <c r="E41">
        <v>0.1160108768693264</v>
      </c>
      <c r="F41" s="8">
        <f t="shared" si="0"/>
        <v>1.4070197024615E-3</v>
      </c>
      <c r="G41" s="8">
        <f t="shared" si="1"/>
        <v>0.15973447586473041</v>
      </c>
      <c r="I41" s="10" t="s">
        <v>81</v>
      </c>
      <c r="J41" s="11">
        <v>1.4070197024615E-3</v>
      </c>
      <c r="L41" s="12" t="str">
        <f>_xlfn.XLOOKUP(I41,Sheet!$B$2:$B$900,Sheet!$A$2:$A$900)</f>
        <v>AWK</v>
      </c>
      <c r="M41" s="9">
        <f t="shared" si="2"/>
        <v>1.4070197024615E-3</v>
      </c>
      <c r="P41" s="15"/>
      <c r="R41" s="10" t="s">
        <v>80</v>
      </c>
      <c r="S41" s="11">
        <v>0.15973447586473041</v>
      </c>
      <c r="V41" s="16"/>
    </row>
    <row r="42" spans="1:22">
      <c r="A42" s="1" t="s">
        <v>82</v>
      </c>
      <c r="B42">
        <v>0.29904471543588268</v>
      </c>
      <c r="C42">
        <v>0.34761819970037972</v>
      </c>
      <c r="D42">
        <v>1.211791738861431</v>
      </c>
      <c r="E42">
        <v>4.857348426449698E-2</v>
      </c>
      <c r="F42" s="8">
        <f t="shared" si="0"/>
        <v>2.6869072125088999E-3</v>
      </c>
      <c r="G42" s="8">
        <f t="shared" si="1"/>
        <v>0.23567257392324259</v>
      </c>
      <c r="I42" s="10" t="s">
        <v>83</v>
      </c>
      <c r="J42" s="11">
        <v>2.6869072125088999E-3</v>
      </c>
      <c r="L42" s="12" t="str">
        <f>_xlfn.XLOOKUP(I42,Sheet!$B$2:$B$900,Sheet!$A$2:$A$900)</f>
        <v>AXON</v>
      </c>
      <c r="M42" s="9">
        <f t="shared" si="2"/>
        <v>2.6869072125088999E-3</v>
      </c>
      <c r="P42" s="15"/>
      <c r="R42" s="10" t="s">
        <v>82</v>
      </c>
      <c r="S42" s="11">
        <v>0.23567257392324259</v>
      </c>
      <c r="V42" s="16"/>
    </row>
    <row r="43" spans="1:22">
      <c r="A43" s="1" t="s">
        <v>84</v>
      </c>
      <c r="B43">
        <v>0.28235365722099542</v>
      </c>
      <c r="C43">
        <v>0.35323746789941252</v>
      </c>
      <c r="D43">
        <v>1.144077684597008</v>
      </c>
      <c r="E43">
        <v>7.0883810678417036E-2</v>
      </c>
      <c r="F43" s="8">
        <f t="shared" si="0"/>
        <v>1.0485248008780001E-3</v>
      </c>
      <c r="G43" s="8">
        <f t="shared" si="1"/>
        <v>-4.8655817459902197E-2</v>
      </c>
      <c r="I43" s="10" t="s">
        <v>85</v>
      </c>
      <c r="J43" s="11">
        <v>1.0485248008780001E-3</v>
      </c>
      <c r="L43" s="12" t="str">
        <f>_xlfn.XLOOKUP(I43,Sheet!$B$2:$B$900,Sheet!$A$2:$A$900)</f>
        <v>AXP</v>
      </c>
      <c r="M43" s="9">
        <f t="shared" si="2"/>
        <v>1.0485248008780001E-3</v>
      </c>
      <c r="P43" s="15"/>
      <c r="R43" s="10" t="s">
        <v>84</v>
      </c>
      <c r="S43" s="11">
        <v>-4.8655817459902197E-2</v>
      </c>
      <c r="V43" s="16"/>
    </row>
    <row r="44" spans="1:22">
      <c r="A44" s="1" t="s">
        <v>86</v>
      </c>
      <c r="B44">
        <v>0.1910465680626339</v>
      </c>
      <c r="C44">
        <v>0.59659832323453121</v>
      </c>
      <c r="D44">
        <v>0.77365340649574588</v>
      </c>
      <c r="E44">
        <v>0.40555175517189729</v>
      </c>
      <c r="F44" s="8">
        <f t="shared" si="0"/>
        <v>9.5769225301569998E-4</v>
      </c>
      <c r="G44" s="8">
        <f t="shared" si="1"/>
        <v>4.0296878984994698E-2</v>
      </c>
      <c r="I44" s="10" t="s">
        <v>87</v>
      </c>
      <c r="J44" s="11">
        <v>9.5769225301569998E-4</v>
      </c>
      <c r="L44" s="12" t="str">
        <f>_xlfn.XLOOKUP(I44,Sheet!$B$2:$B$900,Sheet!$A$2:$A$900)</f>
        <v>AZO</v>
      </c>
      <c r="M44" s="9">
        <f t="shared" si="2"/>
        <v>9.5769225301569998E-4</v>
      </c>
      <c r="P44" s="15"/>
      <c r="R44" s="10" t="s">
        <v>86</v>
      </c>
      <c r="S44" s="11">
        <v>4.0296878984994698E-2</v>
      </c>
      <c r="V44" s="16"/>
    </row>
    <row r="45" spans="1:22">
      <c r="A45" s="1" t="s">
        <v>88</v>
      </c>
      <c r="B45">
        <v>0.36430551451939752</v>
      </c>
      <c r="C45">
        <v>2.4449746618341321E-3</v>
      </c>
      <c r="D45">
        <v>1.4765486664083729</v>
      </c>
      <c r="E45">
        <v>-0.36186053985756339</v>
      </c>
      <c r="F45" s="8">
        <f t="shared" si="0"/>
        <v>1.8608601024220001E-4</v>
      </c>
      <c r="G45" s="8">
        <f t="shared" si="1"/>
        <v>-2.9593601832042191</v>
      </c>
      <c r="I45" s="10" t="s">
        <v>89</v>
      </c>
      <c r="J45" s="11">
        <v>1.8608601024220001E-4</v>
      </c>
      <c r="L45" s="12" t="str">
        <f>_xlfn.XLOOKUP(I45,Sheet!$B$2:$B$900,Sheet!$A$2:$A$900)</f>
        <v>BA</v>
      </c>
      <c r="M45" s="9">
        <f t="shared" si="2"/>
        <v>1.8608601024220001E-4</v>
      </c>
      <c r="P45" s="15"/>
      <c r="R45" s="10" t="s">
        <v>88</v>
      </c>
      <c r="S45" s="11">
        <v>-2.9593601832042191</v>
      </c>
      <c r="V45" s="16"/>
    </row>
    <row r="46" spans="1:22">
      <c r="A46" s="1" t="s">
        <v>90</v>
      </c>
      <c r="B46">
        <v>0.22496830992940259</v>
      </c>
      <c r="C46">
        <v>0.43561666535398169</v>
      </c>
      <c r="D46">
        <v>0.91127072469917536</v>
      </c>
      <c r="E46">
        <v>0.2106483554245791</v>
      </c>
      <c r="F46" s="8">
        <f t="shared" si="0"/>
        <v>9.6542249363509999E-4</v>
      </c>
      <c r="G46" s="8">
        <f t="shared" si="1"/>
        <v>-6.0230782926494003E-2</v>
      </c>
      <c r="I46" s="10" t="s">
        <v>91</v>
      </c>
      <c r="J46" s="11">
        <v>9.6542249363509999E-4</v>
      </c>
      <c r="L46" s="12" t="str">
        <f>_xlfn.XLOOKUP(I46,Sheet!$B$2:$B$900,Sheet!$A$2:$A$900)</f>
        <v>BAC</v>
      </c>
      <c r="M46" s="9">
        <f t="shared" si="2"/>
        <v>9.6542249363509999E-4</v>
      </c>
      <c r="P46" s="15"/>
      <c r="R46" s="10" t="s">
        <v>90</v>
      </c>
      <c r="S46" s="11">
        <v>-6.0230782926494003E-2</v>
      </c>
      <c r="V46" s="16"/>
    </row>
    <row r="47" spans="1:22">
      <c r="A47" s="1" t="s">
        <v>92</v>
      </c>
      <c r="B47">
        <v>0.12570960753151511</v>
      </c>
      <c r="C47">
        <v>6.533904470739349E-2</v>
      </c>
      <c r="D47">
        <v>0.50858749911484025</v>
      </c>
      <c r="E47">
        <v>-6.0370562824121621E-2</v>
      </c>
      <c r="F47" s="8">
        <f t="shared" si="0"/>
        <v>1.7471328650425001E-3</v>
      </c>
      <c r="G47" s="8">
        <f t="shared" si="1"/>
        <v>0.16393737127982569</v>
      </c>
      <c r="I47" s="10" t="s">
        <v>93</v>
      </c>
      <c r="J47" s="11">
        <v>1.7471328650425001E-3</v>
      </c>
      <c r="L47" s="12" t="str">
        <f>_xlfn.XLOOKUP(I47,Sheet!$B$2:$B$900,Sheet!$A$2:$A$900)</f>
        <v>BALL</v>
      </c>
      <c r="M47" s="9">
        <f t="shared" si="2"/>
        <v>1.7471328650425001E-3</v>
      </c>
      <c r="P47" s="15"/>
      <c r="R47" s="10" t="s">
        <v>92</v>
      </c>
      <c r="S47" s="11">
        <v>0.16393737127982569</v>
      </c>
      <c r="V47" s="16"/>
    </row>
    <row r="48" spans="1:22">
      <c r="A48" s="1" t="s">
        <v>94</v>
      </c>
      <c r="B48">
        <v>8.7269291251286935E-2</v>
      </c>
      <c r="C48">
        <v>9.8408770395211009E-2</v>
      </c>
      <c r="D48">
        <v>0.3526387492495211</v>
      </c>
      <c r="E48">
        <v>1.113947914392407E-2</v>
      </c>
      <c r="F48" s="8">
        <f t="shared" si="0"/>
        <v>6.7837223474880005E-4</v>
      </c>
      <c r="G48" s="8">
        <f t="shared" si="1"/>
        <v>5.0458031232988601E-2</v>
      </c>
      <c r="I48" s="10" t="s">
        <v>95</v>
      </c>
      <c r="J48" s="11">
        <v>6.7837223474880005E-4</v>
      </c>
      <c r="L48" s="12" t="str">
        <f>_xlfn.XLOOKUP(I48,Sheet!$B$2:$B$900,Sheet!$A$2:$A$900)</f>
        <v>BAX</v>
      </c>
      <c r="M48" s="9">
        <f t="shared" si="2"/>
        <v>6.7837223474880005E-4</v>
      </c>
      <c r="P48" s="15"/>
      <c r="R48" s="10" t="s">
        <v>94</v>
      </c>
      <c r="S48" s="11">
        <v>5.0458031232988601E-2</v>
      </c>
      <c r="V48" s="16"/>
    </row>
    <row r="49" spans="1:22">
      <c r="A49" s="1" t="s">
        <v>96</v>
      </c>
      <c r="B49">
        <v>0.37875019927999398</v>
      </c>
      <c r="C49">
        <v>0.94029236842751385</v>
      </c>
      <c r="D49">
        <v>1.5351493947216379</v>
      </c>
      <c r="E49">
        <v>0.56154216914751987</v>
      </c>
      <c r="F49" s="8">
        <f t="shared" si="0"/>
        <v>2.0417988947610002E-3</v>
      </c>
      <c r="G49" s="8">
        <f t="shared" si="1"/>
        <v>0.1157093749847751</v>
      </c>
      <c r="I49" s="10" t="s">
        <v>97</v>
      </c>
      <c r="J49" s="11">
        <v>2.0417988947610002E-3</v>
      </c>
      <c r="L49" s="12" t="str">
        <f>_xlfn.XLOOKUP(I49,Sheet!$B$2:$B$900,Sheet!$A$2:$A$900)</f>
        <v>BBWI</v>
      </c>
      <c r="M49" s="9">
        <f t="shared" si="2"/>
        <v>2.0417988947610002E-3</v>
      </c>
      <c r="P49" s="15"/>
      <c r="R49" s="10" t="s">
        <v>96</v>
      </c>
      <c r="S49" s="11">
        <v>0.1157093749847751</v>
      </c>
      <c r="V49" s="16"/>
    </row>
    <row r="50" spans="1:22">
      <c r="A50" s="1" t="s">
        <v>98</v>
      </c>
      <c r="B50">
        <v>0.2629017835614651</v>
      </c>
      <c r="C50">
        <v>0.1002181808611802</v>
      </c>
      <c r="D50">
        <v>1.065163261582696</v>
      </c>
      <c r="E50">
        <v>-0.1626836027002849</v>
      </c>
      <c r="F50" s="8">
        <f t="shared" si="0"/>
        <v>1.7941754041815999E-3</v>
      </c>
      <c r="G50" s="8">
        <f t="shared" si="1"/>
        <v>0.21383633983563249</v>
      </c>
      <c r="I50" s="10" t="s">
        <v>99</v>
      </c>
      <c r="J50" s="11">
        <v>1.7941754041815999E-3</v>
      </c>
      <c r="L50" s="12" t="str">
        <f>_xlfn.XLOOKUP(I50,Sheet!$B$2:$B$900,Sheet!$A$2:$A$900)</f>
        <v>BBY</v>
      </c>
      <c r="M50" s="9">
        <f t="shared" si="2"/>
        <v>1.7941754041815999E-3</v>
      </c>
      <c r="P50" s="15"/>
      <c r="R50" s="10" t="s">
        <v>98</v>
      </c>
      <c r="S50" s="11">
        <v>0.21383633983563249</v>
      </c>
      <c r="V50" s="16"/>
    </row>
    <row r="51" spans="1:22">
      <c r="A51" s="1" t="s">
        <v>100</v>
      </c>
      <c r="B51">
        <v>5.3757413502059467E-2</v>
      </c>
      <c r="C51">
        <v>3.5425739517572441E-2</v>
      </c>
      <c r="D51">
        <v>0.21668421124486109</v>
      </c>
      <c r="E51">
        <v>-1.833167398448703E-2</v>
      </c>
      <c r="F51" s="8">
        <f t="shared" si="0"/>
        <v>5.2698479101949999E-4</v>
      </c>
      <c r="G51" s="8">
        <f t="shared" si="1"/>
        <v>1.22814970244769E-2</v>
      </c>
      <c r="I51" s="10" t="s">
        <v>101</v>
      </c>
      <c r="J51" s="11">
        <v>5.2698479101949999E-4</v>
      </c>
      <c r="L51" s="12" t="str">
        <f>_xlfn.XLOOKUP(I51,Sheet!$B$2:$B$900,Sheet!$A$2:$A$900)</f>
        <v>BDX</v>
      </c>
      <c r="M51" s="9">
        <f t="shared" si="2"/>
        <v>5.2698479101949999E-4</v>
      </c>
      <c r="P51" s="15"/>
      <c r="R51" s="10" t="s">
        <v>100</v>
      </c>
      <c r="S51" s="11">
        <v>1.22814970244769E-2</v>
      </c>
      <c r="V51" s="16"/>
    </row>
    <row r="52" spans="1:22">
      <c r="A52" s="1" t="s">
        <v>102</v>
      </c>
      <c r="B52">
        <v>0.3750369718302774</v>
      </c>
      <c r="C52">
        <v>0.39251398322726733</v>
      </c>
      <c r="D52">
        <v>1.5200851799912629</v>
      </c>
      <c r="E52">
        <v>1.7477011396989869E-2</v>
      </c>
      <c r="F52" s="8">
        <f t="shared" si="0"/>
        <v>2.5209089671440001E-4</v>
      </c>
      <c r="G52" s="8">
        <f t="shared" si="1"/>
        <v>-0.4361093841672678</v>
      </c>
      <c r="I52" s="10" t="s">
        <v>103</v>
      </c>
      <c r="J52" s="11">
        <v>2.5209089671440001E-4</v>
      </c>
      <c r="L52" s="12" t="str">
        <f>_xlfn.XLOOKUP(I52,Sheet!$B$2:$B$900,Sheet!$A$2:$A$900)</f>
        <v>BEN</v>
      </c>
      <c r="M52" s="9">
        <f t="shared" si="2"/>
        <v>2.5209089671440001E-4</v>
      </c>
      <c r="P52" s="15"/>
      <c r="R52" s="10" t="s">
        <v>102</v>
      </c>
      <c r="S52" s="11">
        <v>-0.4361093841672678</v>
      </c>
      <c r="V52" s="16"/>
    </row>
    <row r="53" spans="1:22">
      <c r="A53" s="1" t="s">
        <v>104</v>
      </c>
      <c r="B53">
        <v>0.2391314027141907</v>
      </c>
      <c r="C53">
        <v>0.41403539668261458</v>
      </c>
      <c r="D53">
        <v>0.96872906083545451</v>
      </c>
      <c r="E53">
        <v>0.1749039939684239</v>
      </c>
      <c r="F53" s="8">
        <f t="shared" si="0"/>
        <v>9.1466399458140001E-4</v>
      </c>
      <c r="G53" s="8">
        <f t="shared" si="1"/>
        <v>-1.4389674635795E-2</v>
      </c>
      <c r="I53" s="10" t="s">
        <v>105</v>
      </c>
      <c r="J53" s="11">
        <v>9.1466399458140001E-4</v>
      </c>
      <c r="L53" s="12" t="str">
        <f>_xlfn.XLOOKUP(I53,Sheet!$B$2:$B$900,Sheet!$A$2:$A$900)</f>
        <v>BG</v>
      </c>
      <c r="M53" s="9">
        <f t="shared" si="2"/>
        <v>9.1466399458140001E-4</v>
      </c>
      <c r="P53" s="15"/>
      <c r="R53" s="10" t="s">
        <v>104</v>
      </c>
      <c r="S53" s="11">
        <v>-1.4389674635795E-2</v>
      </c>
      <c r="V53" s="16"/>
    </row>
    <row r="54" spans="1:22">
      <c r="A54" s="1" t="s">
        <v>106</v>
      </c>
      <c r="B54">
        <v>8.4407896096022894E-2</v>
      </c>
      <c r="C54">
        <v>8.5232459939181715E-2</v>
      </c>
      <c r="D54">
        <v>0.34103033806785688</v>
      </c>
      <c r="E54">
        <v>8.2456384315882092E-4</v>
      </c>
      <c r="F54" s="8">
        <f t="shared" si="0"/>
        <v>2.9432633384549999E-4</v>
      </c>
      <c r="G54" s="8">
        <f t="shared" si="1"/>
        <v>1.10469827840101E-2</v>
      </c>
      <c r="I54" s="10" t="s">
        <v>107</v>
      </c>
      <c r="J54" s="11">
        <v>2.9432633384549999E-4</v>
      </c>
      <c r="L54" s="12" t="str">
        <f>_xlfn.XLOOKUP(I54,Sheet!$B$2:$B$900,Sheet!$A$2:$A$900)</f>
        <v>BIIB</v>
      </c>
      <c r="M54" s="9">
        <f t="shared" si="2"/>
        <v>2.9432633384549999E-4</v>
      </c>
      <c r="P54" s="15"/>
      <c r="R54" s="10" t="s">
        <v>106</v>
      </c>
      <c r="S54" s="11">
        <v>1.10469827840101E-2</v>
      </c>
      <c r="V54" s="16"/>
    </row>
    <row r="55" spans="1:22">
      <c r="A55" s="1" t="s">
        <v>108</v>
      </c>
      <c r="B55">
        <v>0.1814428857542279</v>
      </c>
      <c r="C55">
        <v>0.29235968621470942</v>
      </c>
      <c r="D55">
        <v>0.73469217009015642</v>
      </c>
      <c r="E55">
        <v>0.1109168004604815</v>
      </c>
      <c r="F55" s="8">
        <f t="shared" si="0"/>
        <v>2.1707139882953001E-3</v>
      </c>
      <c r="G55" s="8">
        <f t="shared" si="1"/>
        <v>0.1906549238540669</v>
      </c>
      <c r="I55" s="10" t="s">
        <v>109</v>
      </c>
      <c r="J55" s="11">
        <v>2.1707139882953001E-3</v>
      </c>
      <c r="L55" s="12" t="str">
        <f>_xlfn.XLOOKUP(I55,Sheet!$B$2:$B$900,Sheet!$A$2:$A$900)</f>
        <v>BIO</v>
      </c>
      <c r="M55" s="9">
        <f t="shared" si="2"/>
        <v>2.1707139882953001E-3</v>
      </c>
      <c r="P55" s="15"/>
      <c r="R55" s="10" t="s">
        <v>108</v>
      </c>
      <c r="S55" s="11">
        <v>0.1906549238540669</v>
      </c>
      <c r="V55" s="16"/>
    </row>
    <row r="56" spans="1:22">
      <c r="A56" s="1" t="s">
        <v>110</v>
      </c>
      <c r="B56">
        <v>0.2036263030716525</v>
      </c>
      <c r="C56">
        <v>0.37362094433633891</v>
      </c>
      <c r="D56">
        <v>0.82468820896698614</v>
      </c>
      <c r="E56">
        <v>0.1699946412646863</v>
      </c>
      <c r="F56" s="8">
        <f t="shared" si="0"/>
        <v>2.4677155130159998E-4</v>
      </c>
      <c r="G56" s="8">
        <f t="shared" si="1"/>
        <v>-0.2120077752629993</v>
      </c>
      <c r="I56" s="10" t="s">
        <v>111</v>
      </c>
      <c r="J56" s="11">
        <v>2.4677155130159998E-4</v>
      </c>
      <c r="L56" s="12" t="str">
        <f>_xlfn.XLOOKUP(I56,Sheet!$B$2:$B$900,Sheet!$A$2:$A$900)</f>
        <v>BK</v>
      </c>
      <c r="M56" s="9">
        <f t="shared" si="2"/>
        <v>2.4677155130159998E-4</v>
      </c>
      <c r="P56" s="15"/>
      <c r="R56" s="10" t="s">
        <v>110</v>
      </c>
      <c r="S56" s="11">
        <v>-0.2120077752629993</v>
      </c>
      <c r="V56" s="16"/>
    </row>
    <row r="57" spans="1:22">
      <c r="A57" s="1" t="s">
        <v>112</v>
      </c>
      <c r="B57">
        <v>0.34814945214328019</v>
      </c>
      <c r="C57">
        <v>0.12953404701207319</v>
      </c>
      <c r="D57">
        <v>1.4110050399737091</v>
      </c>
      <c r="E57">
        <v>-0.218615405131207</v>
      </c>
      <c r="F57" s="8">
        <f t="shared" si="0"/>
        <v>9.1323599343590004E-4</v>
      </c>
      <c r="G57" s="8">
        <f t="shared" si="1"/>
        <v>-4.4356338834032998E-3</v>
      </c>
      <c r="I57" s="10" t="s">
        <v>113</v>
      </c>
      <c r="J57" s="11">
        <v>9.1323599343590004E-4</v>
      </c>
      <c r="L57" s="12" t="str">
        <f>_xlfn.XLOOKUP(I57,Sheet!$B$2:$B$900,Sheet!$A$2:$A$900)</f>
        <v>BKNG</v>
      </c>
      <c r="M57" s="9">
        <f t="shared" si="2"/>
        <v>9.1323599343590004E-4</v>
      </c>
      <c r="P57" s="15"/>
      <c r="R57" s="10" t="s">
        <v>112</v>
      </c>
      <c r="S57" s="11">
        <v>-4.4356338834032998E-3</v>
      </c>
      <c r="V57" s="16"/>
    </row>
    <row r="58" spans="1:22">
      <c r="A58" s="1" t="s">
        <v>114</v>
      </c>
      <c r="B58">
        <v>0.27788437030030738</v>
      </c>
      <c r="C58">
        <v>0.24460792566482259</v>
      </c>
      <c r="D58">
        <v>1.1259462076604041</v>
      </c>
      <c r="E58">
        <v>-3.3276444635484848E-2</v>
      </c>
      <c r="F58" s="8">
        <f t="shared" si="0"/>
        <v>8.1654387768589996E-4</v>
      </c>
      <c r="G58" s="8">
        <f t="shared" si="1"/>
        <v>-0.42847793583746141</v>
      </c>
      <c r="I58" s="10" t="s">
        <v>115</v>
      </c>
      <c r="J58" s="11">
        <v>8.1654387768589996E-4</v>
      </c>
      <c r="L58" s="12" t="str">
        <f>_xlfn.XLOOKUP(I58,Sheet!$B$2:$B$900,Sheet!$A$2:$A$900)</f>
        <v>BKR</v>
      </c>
      <c r="M58" s="9">
        <f t="shared" si="2"/>
        <v>8.1654387768589996E-4</v>
      </c>
      <c r="P58" s="15"/>
      <c r="R58" s="10" t="s">
        <v>114</v>
      </c>
      <c r="S58" s="11">
        <v>-0.42847793583746141</v>
      </c>
      <c r="V58" s="16"/>
    </row>
    <row r="59" spans="1:22">
      <c r="A59" s="1" t="s">
        <v>116</v>
      </c>
      <c r="B59">
        <v>0.42652006694624339</v>
      </c>
      <c r="C59">
        <v>0.8141827374573587</v>
      </c>
      <c r="D59">
        <v>1.728947257607981</v>
      </c>
      <c r="E59">
        <v>0.3876626705111153</v>
      </c>
      <c r="F59" s="8">
        <f t="shared" si="0"/>
        <v>3.3980273924625998E-3</v>
      </c>
      <c r="G59" s="8">
        <f t="shared" si="1"/>
        <v>0.2721354141248668</v>
      </c>
      <c r="I59" s="10" t="s">
        <v>117</v>
      </c>
      <c r="J59" s="11">
        <v>3.3980273924625998E-3</v>
      </c>
      <c r="L59" s="12" t="str">
        <f>_xlfn.XLOOKUP(I59,Sheet!$B$2:$B$900,Sheet!$A$2:$A$900)</f>
        <v>BLDR</v>
      </c>
      <c r="M59" s="9">
        <f t="shared" si="2"/>
        <v>3.3980273924625998E-3</v>
      </c>
      <c r="P59" s="15"/>
      <c r="R59" s="10" t="s">
        <v>116</v>
      </c>
      <c r="S59" s="11">
        <v>0.2721354141248668</v>
      </c>
      <c r="V59" s="16"/>
    </row>
    <row r="60" spans="1:22">
      <c r="A60" s="1" t="s">
        <v>118</v>
      </c>
      <c r="B60">
        <v>0.32495607403040949</v>
      </c>
      <c r="C60">
        <v>0.28324159890128892</v>
      </c>
      <c r="D60">
        <v>1.31691168508328</v>
      </c>
      <c r="E60">
        <v>-4.1714475129120632E-2</v>
      </c>
      <c r="F60" s="8">
        <f t="shared" si="0"/>
        <v>1.6812841585124999E-3</v>
      </c>
      <c r="G60" s="8">
        <f t="shared" si="1"/>
        <v>0.13943312581435119</v>
      </c>
      <c r="I60" s="10" t="s">
        <v>119</v>
      </c>
      <c r="J60" s="11">
        <v>1.6812841585124999E-3</v>
      </c>
      <c r="L60" s="12" t="str">
        <f>_xlfn.XLOOKUP(I60,Sheet!$B$2:$B$900,Sheet!$A$2:$A$900)</f>
        <v>BLK</v>
      </c>
      <c r="M60" s="9">
        <f t="shared" si="2"/>
        <v>1.6812841585124999E-3</v>
      </c>
      <c r="P60" s="15"/>
      <c r="R60" s="10" t="s">
        <v>118</v>
      </c>
      <c r="S60" s="11">
        <v>0.13943312581435119</v>
      </c>
      <c r="V60" s="16"/>
    </row>
    <row r="61" spans="1:22">
      <c r="A61" s="1" t="s">
        <v>120</v>
      </c>
      <c r="B61">
        <v>8.9591289832632148E-2</v>
      </c>
      <c r="C61">
        <v>4.5724699971012028E-2</v>
      </c>
      <c r="D61">
        <v>0.36205887923258478</v>
      </c>
      <c r="E61">
        <v>-4.386658986162012E-2</v>
      </c>
      <c r="F61" s="8">
        <f t="shared" si="0"/>
        <v>6.7395879015489995E-4</v>
      </c>
      <c r="G61" s="8">
        <f t="shared" si="1"/>
        <v>0.1460094517963138</v>
      </c>
      <c r="I61" s="10" t="s">
        <v>121</v>
      </c>
      <c r="J61" s="11">
        <v>6.7395879015489995E-4</v>
      </c>
      <c r="L61" s="12" t="str">
        <f>_xlfn.XLOOKUP(I61,Sheet!$B$2:$B$900,Sheet!$A$2:$A$900)</f>
        <v>BMY</v>
      </c>
      <c r="M61" s="9">
        <f t="shared" si="2"/>
        <v>6.7395879015489995E-4</v>
      </c>
      <c r="P61" s="15"/>
      <c r="R61" s="10" t="s">
        <v>120</v>
      </c>
      <c r="S61" s="11">
        <v>0.1460094517963138</v>
      </c>
      <c r="V61" s="16"/>
    </row>
    <row r="62" spans="1:22">
      <c r="A62" s="1" t="s">
        <v>122</v>
      </c>
      <c r="B62">
        <v>0.23091785784256499</v>
      </c>
      <c r="C62">
        <v>0.2118597267706501</v>
      </c>
      <c r="D62">
        <v>0.93540748134180285</v>
      </c>
      <c r="E62">
        <v>-1.9058131071914869E-2</v>
      </c>
      <c r="F62" s="8">
        <f t="shared" si="0"/>
        <v>1.2389215922907E-3</v>
      </c>
      <c r="G62" s="8">
        <f t="shared" si="1"/>
        <v>0.11217487856189361</v>
      </c>
      <c r="I62" s="10" t="s">
        <v>123</v>
      </c>
      <c r="J62" s="11">
        <v>1.2389215922907E-3</v>
      </c>
      <c r="L62" s="12" t="str">
        <f>_xlfn.XLOOKUP(I62,Sheet!$B$2:$B$900,Sheet!$A$2:$A$900)</f>
        <v>BR</v>
      </c>
      <c r="M62" s="9">
        <f t="shared" si="2"/>
        <v>1.2389215922907E-3</v>
      </c>
      <c r="P62" s="15"/>
      <c r="R62" s="10" t="s">
        <v>122</v>
      </c>
      <c r="S62" s="11">
        <v>0.11217487856189361</v>
      </c>
      <c r="V62" s="16"/>
    </row>
    <row r="63" spans="1:22">
      <c r="A63" s="1" t="s">
        <v>124</v>
      </c>
      <c r="B63">
        <v>0.22881483766329719</v>
      </c>
      <c r="C63">
        <v>0.42109682073533011</v>
      </c>
      <c r="D63">
        <v>0.92687572615260216</v>
      </c>
      <c r="E63">
        <v>0.1922819830720329</v>
      </c>
      <c r="F63" s="8">
        <f t="shared" si="0"/>
        <v>1.3794874220137E-3</v>
      </c>
      <c r="G63" s="8">
        <f t="shared" si="1"/>
        <v>0.18042912009113571</v>
      </c>
      <c r="I63" s="10" t="s">
        <v>125</v>
      </c>
      <c r="J63" s="11">
        <v>1.3794874220137E-3</v>
      </c>
      <c r="L63" s="12" t="str">
        <f>_xlfn.XLOOKUP(I63,Sheet!$B$2:$B$900,Sheet!$A$2:$A$900)</f>
        <v>BRO</v>
      </c>
      <c r="M63" s="9">
        <f t="shared" si="2"/>
        <v>1.3794874220137E-3</v>
      </c>
      <c r="P63" s="15"/>
      <c r="R63" s="10" t="s">
        <v>124</v>
      </c>
      <c r="S63" s="11">
        <v>0.18042912009113571</v>
      </c>
      <c r="V63" s="16"/>
    </row>
    <row r="64" spans="1:22">
      <c r="A64" s="1" t="s">
        <v>126</v>
      </c>
      <c r="B64">
        <v>0.22555647061976841</v>
      </c>
      <c r="C64">
        <v>0.19345554624771169</v>
      </c>
      <c r="D64">
        <v>0.91365683733450909</v>
      </c>
      <c r="E64">
        <v>-3.2100924372056749E-2</v>
      </c>
      <c r="F64" s="8">
        <f t="shared" si="0"/>
        <v>4.053628165023E-4</v>
      </c>
      <c r="G64" s="8">
        <f t="shared" si="1"/>
        <v>-4.7855449388070598E-2</v>
      </c>
      <c r="I64" s="10" t="s">
        <v>127</v>
      </c>
      <c r="J64" s="11">
        <v>4.053628165023E-4</v>
      </c>
      <c r="L64" s="12" t="str">
        <f>_xlfn.XLOOKUP(I64,Sheet!$B$2:$B$900,Sheet!$A$2:$A$900)</f>
        <v>BSX</v>
      </c>
      <c r="M64" s="9">
        <f t="shared" si="2"/>
        <v>4.053628165023E-4</v>
      </c>
      <c r="P64" s="15"/>
      <c r="R64" s="10" t="s">
        <v>126</v>
      </c>
      <c r="S64" s="11">
        <v>-4.7855449388070598E-2</v>
      </c>
      <c r="V64" s="16"/>
    </row>
    <row r="65" spans="1:22">
      <c r="A65" s="1" t="s">
        <v>128</v>
      </c>
      <c r="B65">
        <v>0.24179315508139371</v>
      </c>
      <c r="C65">
        <v>0.2234354186785483</v>
      </c>
      <c r="D65">
        <v>0.97952753999182551</v>
      </c>
      <c r="E65">
        <v>-1.835773640284533E-2</v>
      </c>
      <c r="F65" s="8">
        <f t="shared" si="0"/>
        <v>6.9360407499269999E-4</v>
      </c>
      <c r="G65" s="8">
        <f t="shared" si="1"/>
        <v>-2.8715939227580801E-2</v>
      </c>
      <c r="I65" s="10" t="s">
        <v>129</v>
      </c>
      <c r="J65" s="11">
        <v>6.9360407499269999E-4</v>
      </c>
      <c r="L65" s="12" t="str">
        <f>_xlfn.XLOOKUP(I65,Sheet!$B$2:$B$900,Sheet!$A$2:$A$900)</f>
        <v>BWA</v>
      </c>
      <c r="M65" s="9">
        <f t="shared" si="2"/>
        <v>6.9360407499269999E-4</v>
      </c>
      <c r="P65" s="15"/>
      <c r="R65" s="10" t="s">
        <v>128</v>
      </c>
      <c r="S65" s="11">
        <v>-2.8715939227580801E-2</v>
      </c>
      <c r="V65" s="16"/>
    </row>
    <row r="66" spans="1:22">
      <c r="A66" s="1" t="s">
        <v>130</v>
      </c>
      <c r="B66">
        <v>0.32865160364692569</v>
      </c>
      <c r="C66">
        <v>0.77235127725954666</v>
      </c>
      <c r="D66">
        <v>1.331904101367908</v>
      </c>
      <c r="E66">
        <v>0.44369967361262092</v>
      </c>
      <c r="F66" s="8">
        <f t="shared" ref="F66:F129" si="3">_xlfn.XLOOKUP(A66,$L$2:$L$900,$M$2:$M$900)</f>
        <v>2.0977540412502999E-3</v>
      </c>
      <c r="G66" s="8">
        <f t="shared" ref="G66:G129" si="4">_xlfn.XLOOKUP(A66,$R$2:$R$900,$S$2:$S$900)</f>
        <v>0.19207416265570179</v>
      </c>
      <c r="I66" s="10" t="s">
        <v>131</v>
      </c>
      <c r="J66" s="11">
        <v>2.0977540412502999E-3</v>
      </c>
      <c r="L66" s="12" t="str">
        <f>_xlfn.XLOOKUP(I66,Sheet!$B$2:$B$900,Sheet!$A$2:$A$900)</f>
        <v>BX</v>
      </c>
      <c r="M66" s="9">
        <f t="shared" ref="M66:M129" si="5">J66</f>
        <v>2.0977540412502999E-3</v>
      </c>
      <c r="P66" s="15"/>
      <c r="R66" s="10" t="s">
        <v>130</v>
      </c>
      <c r="S66" s="11">
        <v>0.19207416265570179</v>
      </c>
      <c r="V66" s="16"/>
    </row>
    <row r="67" spans="1:22">
      <c r="A67" s="1" t="s">
        <v>132</v>
      </c>
      <c r="B67">
        <v>0.2198616886727979</v>
      </c>
      <c r="C67">
        <v>0.26748501743785391</v>
      </c>
      <c r="D67">
        <v>0.89055364226942491</v>
      </c>
      <c r="E67">
        <v>4.7623328765056039E-2</v>
      </c>
      <c r="F67" s="8">
        <f t="shared" si="3"/>
        <v>2.9407194679429999E-4</v>
      </c>
      <c r="G67" s="8">
        <f t="shared" si="4"/>
        <v>-0.33573738306526058</v>
      </c>
      <c r="I67" s="10" t="s">
        <v>133</v>
      </c>
      <c r="J67" s="11">
        <v>2.9407194679429999E-4</v>
      </c>
      <c r="L67" s="12" t="str">
        <f>_xlfn.XLOOKUP(I67,Sheet!$B$2:$B$900,Sheet!$A$2:$A$900)</f>
        <v>BXP</v>
      </c>
      <c r="M67" s="9">
        <f t="shared" si="5"/>
        <v>2.9407194679429999E-4</v>
      </c>
      <c r="P67" s="15"/>
      <c r="R67" s="10" t="s">
        <v>132</v>
      </c>
      <c r="S67" s="11">
        <v>-0.33573738306526058</v>
      </c>
      <c r="V67" s="16"/>
    </row>
    <row r="68" spans="1:22">
      <c r="A68" s="1" t="s">
        <v>134</v>
      </c>
      <c r="B68">
        <v>0.22227266894818559</v>
      </c>
      <c r="C68">
        <v>4.2147307821101987E-2</v>
      </c>
      <c r="D68">
        <v>0.90033476262118561</v>
      </c>
      <c r="E68">
        <v>-0.18012536112708361</v>
      </c>
      <c r="F68" s="8">
        <f t="shared" si="3"/>
        <v>1.0295300430105999E-3</v>
      </c>
      <c r="G68" s="8">
        <f t="shared" si="4"/>
        <v>-0.19079538822596381</v>
      </c>
      <c r="I68" s="10" t="s">
        <v>135</v>
      </c>
      <c r="J68" s="11">
        <v>1.0295300430105999E-3</v>
      </c>
      <c r="L68" s="12" t="str">
        <f>_xlfn.XLOOKUP(I68,Sheet!$B$2:$B$900,Sheet!$A$2:$A$900)</f>
        <v>C</v>
      </c>
      <c r="M68" s="9">
        <f t="shared" si="5"/>
        <v>1.0295300430105999E-3</v>
      </c>
      <c r="P68" s="15"/>
      <c r="R68" s="10" t="s">
        <v>134</v>
      </c>
      <c r="S68" s="11">
        <v>-0.19079538822596381</v>
      </c>
      <c r="V68" s="16"/>
    </row>
    <row r="69" spans="1:22">
      <c r="A69" s="1" t="s">
        <v>136</v>
      </c>
      <c r="B69">
        <v>2.891156261102408E-2</v>
      </c>
      <c r="C69">
        <v>-5.2742879103432339E-3</v>
      </c>
      <c r="D69">
        <v>0.1158869296212955</v>
      </c>
      <c r="E69">
        <v>-3.4185850521367307E-2</v>
      </c>
      <c r="F69" s="8">
        <f t="shared" si="3"/>
        <v>1.439687676252E-3</v>
      </c>
      <c r="G69" s="8">
        <f t="shared" si="4"/>
        <v>0.1774058105358155</v>
      </c>
      <c r="I69" s="10" t="s">
        <v>137</v>
      </c>
      <c r="J69" s="11">
        <v>1.439687676252E-3</v>
      </c>
      <c r="L69" s="12" t="str">
        <f>_xlfn.XLOOKUP(I69,Sheet!$B$2:$B$900,Sheet!$A$2:$A$900)</f>
        <v>CAG</v>
      </c>
      <c r="M69" s="9">
        <f t="shared" si="5"/>
        <v>1.439687676252E-3</v>
      </c>
      <c r="P69" s="15"/>
      <c r="R69" s="10" t="s">
        <v>136</v>
      </c>
      <c r="S69" s="11">
        <v>0.1774058105358155</v>
      </c>
      <c r="V69" s="16"/>
    </row>
    <row r="70" spans="1:22">
      <c r="A70" s="1" t="s">
        <v>138</v>
      </c>
      <c r="B70">
        <v>0.15187944527843089</v>
      </c>
      <c r="C70">
        <v>3.1567092533055778E-2</v>
      </c>
      <c r="D70">
        <v>0.61475607096160467</v>
      </c>
      <c r="E70">
        <v>-0.12031235274537511</v>
      </c>
      <c r="F70" s="8">
        <f t="shared" si="3"/>
        <v>8.470878089667E-4</v>
      </c>
      <c r="G70" s="8">
        <f t="shared" si="4"/>
        <v>7.9787435607125798E-2</v>
      </c>
      <c r="I70" s="10" t="s">
        <v>139</v>
      </c>
      <c r="J70" s="11">
        <v>8.470878089667E-4</v>
      </c>
      <c r="L70" s="12" t="str">
        <f>_xlfn.XLOOKUP(I70,Sheet!$B$2:$B$900,Sheet!$A$2:$A$900)</f>
        <v>CAH</v>
      </c>
      <c r="M70" s="9">
        <f t="shared" si="5"/>
        <v>8.470878089667E-4</v>
      </c>
      <c r="P70" s="15"/>
      <c r="R70" s="10" t="s">
        <v>138</v>
      </c>
      <c r="S70" s="11">
        <v>7.9787435607125798E-2</v>
      </c>
      <c r="V70" s="16"/>
    </row>
    <row r="71" spans="1:22">
      <c r="A71" s="1" t="s">
        <v>140</v>
      </c>
      <c r="B71">
        <v>0.2265484834028027</v>
      </c>
      <c r="C71">
        <v>0.18044029644375051</v>
      </c>
      <c r="D71">
        <v>0.9176813399488174</v>
      </c>
      <c r="E71">
        <v>-4.6108186959052222E-2</v>
      </c>
      <c r="F71" s="8">
        <f t="shared" si="3"/>
        <v>1.1808773106452999E-3</v>
      </c>
      <c r="G71" s="8">
        <f t="shared" si="4"/>
        <v>9.7682251950456003E-2</v>
      </c>
      <c r="I71" s="10" t="s">
        <v>141</v>
      </c>
      <c r="J71" s="11">
        <v>1.1808773106452999E-3</v>
      </c>
      <c r="L71" s="12" t="str">
        <f>_xlfn.XLOOKUP(I71,Sheet!$B$2:$B$900,Sheet!$A$2:$A$900)</f>
        <v>CAT</v>
      </c>
      <c r="M71" s="9">
        <f t="shared" si="5"/>
        <v>1.1808773106452999E-3</v>
      </c>
      <c r="P71" s="15"/>
      <c r="R71" s="10" t="s">
        <v>140</v>
      </c>
      <c r="S71" s="11">
        <v>9.7682251950456003E-2</v>
      </c>
      <c r="V71" s="16"/>
    </row>
    <row r="72" spans="1:22">
      <c r="A72" s="1" t="s">
        <v>142</v>
      </c>
      <c r="B72">
        <v>0.23211683412142611</v>
      </c>
      <c r="C72">
        <v>0.27383808821974098</v>
      </c>
      <c r="D72">
        <v>0.94027161540468351</v>
      </c>
      <c r="E72">
        <v>4.1721254098314869E-2</v>
      </c>
      <c r="F72" s="8">
        <f t="shared" si="3"/>
        <v>7.9240787492779999E-4</v>
      </c>
      <c r="G72" s="8">
        <f t="shared" si="4"/>
        <v>-3.3998719125455698E-2</v>
      </c>
      <c r="I72" s="10" t="s">
        <v>143</v>
      </c>
      <c r="J72" s="11">
        <v>7.9240787492779999E-4</v>
      </c>
      <c r="L72" s="12" t="str">
        <f>_xlfn.XLOOKUP(I72,Sheet!$B$2:$B$900,Sheet!$A$2:$A$900)</f>
        <v>CB</v>
      </c>
      <c r="M72" s="9">
        <f t="shared" si="5"/>
        <v>7.9240787492779999E-4</v>
      </c>
      <c r="P72" s="15"/>
      <c r="R72" s="10" t="s">
        <v>142</v>
      </c>
      <c r="S72" s="11">
        <v>-3.3998719125455698E-2</v>
      </c>
      <c r="V72" s="16"/>
    </row>
    <row r="73" spans="1:22">
      <c r="A73" s="1" t="s">
        <v>144</v>
      </c>
      <c r="B73">
        <v>0.29262033975368568</v>
      </c>
      <c r="C73">
        <v>0.58614667195011916</v>
      </c>
      <c r="D73">
        <v>1.185728650592329</v>
      </c>
      <c r="E73">
        <v>0.29352633219643343</v>
      </c>
      <c r="F73" s="8">
        <f t="shared" si="3"/>
        <v>1.4196542205107E-3</v>
      </c>
      <c r="G73" s="8">
        <f t="shared" si="4"/>
        <v>1.94079910230807E-2</v>
      </c>
      <c r="I73" s="10" t="s">
        <v>145</v>
      </c>
      <c r="J73" s="11">
        <v>1.4196542205107E-3</v>
      </c>
      <c r="L73" s="12" t="str">
        <f>_xlfn.XLOOKUP(I73,Sheet!$B$2:$B$900,Sheet!$A$2:$A$900)</f>
        <v>CBRE</v>
      </c>
      <c r="M73" s="9">
        <f t="shared" si="5"/>
        <v>1.4196542205107E-3</v>
      </c>
      <c r="P73" s="15"/>
      <c r="R73" s="10" t="s">
        <v>144</v>
      </c>
      <c r="S73" s="11">
        <v>1.94079910230807E-2</v>
      </c>
      <c r="V73" s="16"/>
    </row>
    <row r="74" spans="1:22">
      <c r="A74" s="1" t="s">
        <v>146</v>
      </c>
      <c r="B74">
        <v>0.12938308099104409</v>
      </c>
      <c r="C74">
        <v>0.32071797142652159</v>
      </c>
      <c r="D74">
        <v>0.52349043564378961</v>
      </c>
      <c r="E74">
        <v>0.19133489043547749</v>
      </c>
      <c r="F74" s="8">
        <f t="shared" si="3"/>
        <v>1.2071616045700999E-3</v>
      </c>
      <c r="G74" s="8">
        <f t="shared" si="4"/>
        <v>0.15289476779725039</v>
      </c>
      <c r="I74" s="10" t="s">
        <v>147</v>
      </c>
      <c r="J74" s="11">
        <v>1.2071616045700999E-3</v>
      </c>
      <c r="L74" s="12" t="str">
        <f>_xlfn.XLOOKUP(I74,Sheet!$B$2:$B$900,Sheet!$A$2:$A$900)</f>
        <v>CCI</v>
      </c>
      <c r="M74" s="9">
        <f t="shared" si="5"/>
        <v>1.2071616045700999E-3</v>
      </c>
      <c r="P74" s="15"/>
      <c r="R74" s="10" t="s">
        <v>146</v>
      </c>
      <c r="S74" s="11">
        <v>0.15289476779725039</v>
      </c>
      <c r="V74" s="16"/>
    </row>
    <row r="75" spans="1:22">
      <c r="A75" s="1" t="s">
        <v>148</v>
      </c>
      <c r="B75">
        <v>0.35021824062697582</v>
      </c>
      <c r="C75">
        <v>5.7665527047062633E-2</v>
      </c>
      <c r="D75">
        <v>1.419397920391658</v>
      </c>
      <c r="E75">
        <v>-0.29255271357991308</v>
      </c>
      <c r="F75" s="8">
        <f t="shared" si="3"/>
        <v>1.3450281455359999E-4</v>
      </c>
      <c r="G75" s="8">
        <f t="shared" si="4"/>
        <v>-2.2447694910218301</v>
      </c>
      <c r="I75" s="10" t="s">
        <v>149</v>
      </c>
      <c r="J75" s="11">
        <v>1.3450281455359999E-4</v>
      </c>
      <c r="L75" s="12" t="str">
        <f>_xlfn.XLOOKUP(I75,Sheet!$B$2:$B$900,Sheet!$A$2:$A$900)</f>
        <v>CCL</v>
      </c>
      <c r="M75" s="9">
        <f t="shared" si="5"/>
        <v>1.3450281455359999E-4</v>
      </c>
      <c r="P75" s="15"/>
      <c r="R75" s="10" t="s">
        <v>148</v>
      </c>
      <c r="S75" s="11">
        <v>-2.2447694910218301</v>
      </c>
      <c r="V75" s="16"/>
    </row>
    <row r="76" spans="1:22">
      <c r="A76" s="1" t="s">
        <v>150</v>
      </c>
      <c r="B76">
        <v>0.40461112832860929</v>
      </c>
      <c r="C76">
        <v>0.36653522407121331</v>
      </c>
      <c r="D76">
        <v>1.640064753015962</v>
      </c>
      <c r="E76">
        <v>-3.8075904257395987E-2</v>
      </c>
      <c r="F76" s="8">
        <f t="shared" si="3"/>
        <v>2.6370331899262002E-3</v>
      </c>
      <c r="G76" s="8">
        <f t="shared" si="4"/>
        <v>0.24059078816702609</v>
      </c>
      <c r="I76" s="10" t="s">
        <v>151</v>
      </c>
      <c r="J76" s="11">
        <v>2.6370331899262002E-3</v>
      </c>
      <c r="L76" s="12" t="str">
        <f>_xlfn.XLOOKUP(I76,Sheet!$B$2:$B$900,Sheet!$A$2:$A$900)</f>
        <v>CDNS</v>
      </c>
      <c r="M76" s="9">
        <f t="shared" si="5"/>
        <v>2.6370331899262002E-3</v>
      </c>
      <c r="P76" s="15"/>
      <c r="R76" s="10" t="s">
        <v>150</v>
      </c>
      <c r="S76" s="11">
        <v>0.24059078816702609</v>
      </c>
      <c r="V76" s="16"/>
    </row>
    <row r="77" spans="1:22">
      <c r="A77" s="1" t="s">
        <v>152</v>
      </c>
      <c r="B77">
        <v>0.27182285743139228</v>
      </c>
      <c r="C77">
        <v>0.31103994903923138</v>
      </c>
      <c r="D77">
        <v>1.1013552197166849</v>
      </c>
      <c r="E77">
        <v>3.9217091607839087E-2</v>
      </c>
      <c r="F77" s="8">
        <f t="shared" si="3"/>
        <v>1.2255809452733999E-3</v>
      </c>
      <c r="G77" s="8">
        <f t="shared" si="4"/>
        <v>4.4368725981628901E-2</v>
      </c>
      <c r="I77" s="10" t="s">
        <v>153</v>
      </c>
      <c r="J77" s="11">
        <v>1.2255809452733999E-3</v>
      </c>
      <c r="L77" s="12" t="str">
        <f>_xlfn.XLOOKUP(I77,Sheet!$B$2:$B$900,Sheet!$A$2:$A$900)</f>
        <v>CE</v>
      </c>
      <c r="M77" s="9">
        <f t="shared" si="5"/>
        <v>1.2255809452733999E-3</v>
      </c>
      <c r="P77" s="15"/>
      <c r="R77" s="10" t="s">
        <v>152</v>
      </c>
      <c r="S77" s="11">
        <v>4.4368725981628901E-2</v>
      </c>
      <c r="V77" s="16"/>
    </row>
    <row r="78" spans="1:22">
      <c r="A78" s="1" t="s">
        <v>154</v>
      </c>
      <c r="B78">
        <v>0.30239747132012701</v>
      </c>
      <c r="C78">
        <v>0.69547230702420937</v>
      </c>
      <c r="D78">
        <v>1.225393554334016</v>
      </c>
      <c r="E78">
        <v>0.39307483570408241</v>
      </c>
      <c r="F78" s="8">
        <f t="shared" si="3"/>
        <v>4.7915804273950002E-4</v>
      </c>
      <c r="G78" s="8">
        <f t="shared" si="4"/>
        <v>-0.28990581565208062</v>
      </c>
      <c r="I78" s="10" t="s">
        <v>155</v>
      </c>
      <c r="J78" s="11">
        <v>4.7915804273950002E-4</v>
      </c>
      <c r="L78" s="12" t="str">
        <f>_xlfn.XLOOKUP(I78,Sheet!$B$2:$B$900,Sheet!$A$2:$A$900)</f>
        <v>CF</v>
      </c>
      <c r="M78" s="9">
        <f t="shared" si="5"/>
        <v>4.7915804273950002E-4</v>
      </c>
      <c r="P78" s="15"/>
      <c r="R78" s="10" t="s">
        <v>154</v>
      </c>
      <c r="S78" s="11">
        <v>-0.28990581565208062</v>
      </c>
      <c r="V78" s="16"/>
    </row>
    <row r="79" spans="1:22">
      <c r="A79" s="1" t="s">
        <v>156</v>
      </c>
      <c r="B79">
        <v>3.6101542803422162E-2</v>
      </c>
      <c r="C79">
        <v>0.1879875958327003</v>
      </c>
      <c r="D79">
        <v>0.1450560034235735</v>
      </c>
      <c r="E79">
        <v>0.15188605302927821</v>
      </c>
      <c r="F79" s="8">
        <f t="shared" si="3"/>
        <v>8.2857288545870004E-4</v>
      </c>
      <c r="G79" s="8">
        <f t="shared" si="4"/>
        <v>0.1210679194410955</v>
      </c>
      <c r="I79" s="10" t="s">
        <v>157</v>
      </c>
      <c r="J79" s="11">
        <v>8.2857288545870004E-4</v>
      </c>
      <c r="L79" s="12" t="str">
        <f>_xlfn.XLOOKUP(I79,Sheet!$B$2:$B$900,Sheet!$A$2:$A$900)</f>
        <v>CHD</v>
      </c>
      <c r="M79" s="9">
        <f t="shared" si="5"/>
        <v>8.2857288545870004E-4</v>
      </c>
      <c r="P79" s="15"/>
      <c r="R79" s="10" t="s">
        <v>156</v>
      </c>
      <c r="S79" s="11">
        <v>0.1210679194410955</v>
      </c>
      <c r="V79" s="16"/>
    </row>
    <row r="80" spans="1:22">
      <c r="A80" s="1" t="s">
        <v>158</v>
      </c>
      <c r="B80">
        <v>0.19126397030669551</v>
      </c>
      <c r="C80">
        <v>0.1902451452900045</v>
      </c>
      <c r="D80">
        <v>0.77453538696469337</v>
      </c>
      <c r="E80">
        <v>-1.018825016691066E-3</v>
      </c>
      <c r="F80" s="8">
        <f t="shared" si="3"/>
        <v>5.5661105878170004E-4</v>
      </c>
      <c r="G80" s="8">
        <f t="shared" si="4"/>
        <v>5.6933647451953402E-2</v>
      </c>
      <c r="I80" s="10" t="s">
        <v>159</v>
      </c>
      <c r="J80" s="11">
        <v>5.5661105878170004E-4</v>
      </c>
      <c r="L80" s="12" t="str">
        <f>_xlfn.XLOOKUP(I80,Sheet!$B$2:$B$900,Sheet!$A$2:$A$900)</f>
        <v>CHRW</v>
      </c>
      <c r="M80" s="9">
        <f t="shared" si="5"/>
        <v>5.5661105878170004E-4</v>
      </c>
      <c r="P80" s="15"/>
      <c r="R80" s="10" t="s">
        <v>158</v>
      </c>
      <c r="S80" s="11">
        <v>5.6933647451953402E-2</v>
      </c>
      <c r="V80" s="16"/>
    </row>
    <row r="81" spans="1:22">
      <c r="A81" s="1" t="s">
        <v>160</v>
      </c>
      <c r="B81">
        <v>0.16611237953943669</v>
      </c>
      <c r="C81">
        <v>0.1495097813718349</v>
      </c>
      <c r="D81">
        <v>0.67249774740199342</v>
      </c>
      <c r="E81">
        <v>-1.6602598167601849E-2</v>
      </c>
      <c r="F81" s="8">
        <f t="shared" si="3"/>
        <v>6.6196005773700003E-4</v>
      </c>
      <c r="G81" s="8">
        <f t="shared" si="4"/>
        <v>6.1009480342922098E-2</v>
      </c>
      <c r="I81" s="10" t="s">
        <v>161</v>
      </c>
      <c r="J81" s="11">
        <v>6.6196005773700003E-4</v>
      </c>
      <c r="L81" s="12" t="str">
        <f>_xlfn.XLOOKUP(I81,Sheet!$B$2:$B$900,Sheet!$A$2:$A$900)</f>
        <v>CI</v>
      </c>
      <c r="M81" s="9">
        <f t="shared" si="5"/>
        <v>6.6196005773700003E-4</v>
      </c>
      <c r="P81" s="15"/>
      <c r="R81" s="10" t="s">
        <v>160</v>
      </c>
      <c r="S81" s="11">
        <v>6.1009480342922098E-2</v>
      </c>
      <c r="V81" s="16"/>
    </row>
    <row r="82" spans="1:22">
      <c r="A82" s="1" t="s">
        <v>162</v>
      </c>
      <c r="B82">
        <v>0.2493446104830446</v>
      </c>
      <c r="C82">
        <v>0.31944752890941169</v>
      </c>
      <c r="D82">
        <v>1.0101630847403711</v>
      </c>
      <c r="E82">
        <v>7.0102918426367122E-2</v>
      </c>
      <c r="F82" s="8">
        <f t="shared" si="3"/>
        <v>8.4939459489739996E-4</v>
      </c>
      <c r="G82" s="8">
        <f t="shared" si="4"/>
        <v>-0.1279326974998449</v>
      </c>
      <c r="I82" s="10" t="s">
        <v>163</v>
      </c>
      <c r="J82" s="11">
        <v>8.4939459489739996E-4</v>
      </c>
      <c r="L82" s="12" t="str">
        <f>_xlfn.XLOOKUP(I82,Sheet!$B$2:$B$900,Sheet!$A$2:$A$900)</f>
        <v>CINF</v>
      </c>
      <c r="M82" s="9">
        <f t="shared" si="5"/>
        <v>8.4939459489739996E-4</v>
      </c>
      <c r="P82" s="15"/>
      <c r="R82" s="10" t="s">
        <v>162</v>
      </c>
      <c r="S82" s="11">
        <v>-0.1279326974998449</v>
      </c>
      <c r="V82" s="16"/>
    </row>
    <row r="83" spans="1:22">
      <c r="A83" s="1" t="s">
        <v>164</v>
      </c>
      <c r="B83">
        <v>6.9998194912305522E-2</v>
      </c>
      <c r="C83">
        <v>3.1870268899013683E-2</v>
      </c>
      <c r="D83">
        <v>0.28257153483763042</v>
      </c>
      <c r="E83">
        <v>-3.8127926013291853E-2</v>
      </c>
      <c r="F83" s="8">
        <f t="shared" si="3"/>
        <v>9.9241844813309998E-4</v>
      </c>
      <c r="G83" s="8">
        <f t="shared" si="4"/>
        <v>0.100631073051263</v>
      </c>
      <c r="I83" s="10" t="s">
        <v>165</v>
      </c>
      <c r="J83" s="11">
        <v>9.9241844813309998E-4</v>
      </c>
      <c r="L83" s="12" t="str">
        <f>_xlfn.XLOOKUP(I83,Sheet!$B$2:$B$900,Sheet!$A$2:$A$900)</f>
        <v>CL</v>
      </c>
      <c r="M83" s="9">
        <f t="shared" si="5"/>
        <v>9.9241844813309998E-4</v>
      </c>
      <c r="P83" s="15"/>
      <c r="R83" s="10" t="s">
        <v>164</v>
      </c>
      <c r="S83" s="11">
        <v>0.100631073051263</v>
      </c>
      <c r="V83" s="16"/>
    </row>
    <row r="84" spans="1:22">
      <c r="A84" s="1" t="s">
        <v>166</v>
      </c>
      <c r="B84">
        <v>-5.6969438035469611E-2</v>
      </c>
      <c r="C84">
        <v>-9.3393459015884139E-2</v>
      </c>
      <c r="D84">
        <v>-0.23252421742465351</v>
      </c>
      <c r="E84">
        <v>-3.6424020980414529E-2</v>
      </c>
      <c r="F84" s="8">
        <f t="shared" si="3"/>
        <v>8.2799492957319996E-4</v>
      </c>
      <c r="G84" s="8">
        <f t="shared" si="4"/>
        <v>0.1663255879708028</v>
      </c>
      <c r="I84" s="10" t="s">
        <v>167</v>
      </c>
      <c r="J84" s="11">
        <v>8.2799492957319996E-4</v>
      </c>
      <c r="L84" s="12" t="str">
        <f>_xlfn.XLOOKUP(I84,Sheet!$B$2:$B$900,Sheet!$A$2:$A$900)</f>
        <v>CLX</v>
      </c>
      <c r="M84" s="9">
        <f t="shared" si="5"/>
        <v>8.2799492957319996E-4</v>
      </c>
      <c r="P84" s="15"/>
      <c r="R84" s="10" t="s">
        <v>166</v>
      </c>
      <c r="S84" s="11">
        <v>0.1663255879708028</v>
      </c>
      <c r="V84" s="16"/>
    </row>
    <row r="85" spans="1:22">
      <c r="A85" s="1" t="s">
        <v>168</v>
      </c>
      <c r="B85">
        <v>0.30488078528926882</v>
      </c>
      <c r="C85">
        <v>0.53680834662234211</v>
      </c>
      <c r="D85">
        <v>1.23546812568217</v>
      </c>
      <c r="E85">
        <v>0.2319275613330733</v>
      </c>
      <c r="F85" s="8">
        <f t="shared" si="3"/>
        <v>5.0996653320399998E-4</v>
      </c>
      <c r="G85" s="8">
        <f t="shared" si="4"/>
        <v>-0.80069510281095468</v>
      </c>
      <c r="I85" s="10" t="s">
        <v>169</v>
      </c>
      <c r="J85" s="11">
        <v>5.0996653320399998E-4</v>
      </c>
      <c r="L85" s="12" t="str">
        <f>_xlfn.XLOOKUP(I85,Sheet!$B$2:$B$900,Sheet!$A$2:$A$900)</f>
        <v>CMA</v>
      </c>
      <c r="M85" s="9">
        <f t="shared" si="5"/>
        <v>5.0996653320399998E-4</v>
      </c>
      <c r="P85" s="15"/>
      <c r="R85" s="10" t="s">
        <v>168</v>
      </c>
      <c r="S85" s="11">
        <v>-0.80069510281095468</v>
      </c>
      <c r="V85" s="16"/>
    </row>
    <row r="86" spans="1:22">
      <c r="A86" s="1" t="s">
        <v>170</v>
      </c>
      <c r="B86">
        <v>0.21603859550613791</v>
      </c>
      <c r="C86">
        <v>7.5160159687700512E-3</v>
      </c>
      <c r="D86">
        <v>0.87504371265248437</v>
      </c>
      <c r="E86">
        <v>-0.2085225795373678</v>
      </c>
      <c r="F86" s="8">
        <f t="shared" si="3"/>
        <v>1.1490152861159E-3</v>
      </c>
      <c r="G86" s="8">
        <f t="shared" si="4"/>
        <v>7.4568816533748097E-2</v>
      </c>
      <c r="I86" s="10" t="s">
        <v>171</v>
      </c>
      <c r="J86" s="11">
        <v>1.1490152861159E-3</v>
      </c>
      <c r="L86" s="12" t="str">
        <f>_xlfn.XLOOKUP(I86,Sheet!$B$2:$B$900,Sheet!$A$2:$A$900)</f>
        <v>CMCSA</v>
      </c>
      <c r="M86" s="9">
        <f t="shared" si="5"/>
        <v>1.1490152861159E-3</v>
      </c>
      <c r="P86" s="15"/>
      <c r="R86" s="10" t="s">
        <v>170</v>
      </c>
      <c r="S86" s="11">
        <v>7.4568816533748097E-2</v>
      </c>
      <c r="V86" s="16"/>
    </row>
    <row r="87" spans="1:22">
      <c r="A87" s="1" t="s">
        <v>172</v>
      </c>
      <c r="B87">
        <v>0.17968302487764129</v>
      </c>
      <c r="C87">
        <v>0.28104284886346809</v>
      </c>
      <c r="D87">
        <v>0.72755257993590661</v>
      </c>
      <c r="E87">
        <v>0.1013598239858268</v>
      </c>
      <c r="F87" s="8">
        <f t="shared" si="3"/>
        <v>4.0439551160769999E-4</v>
      </c>
      <c r="G87" s="8">
        <f t="shared" si="4"/>
        <v>-3.2881158045806699E-2</v>
      </c>
      <c r="I87" s="10" t="s">
        <v>173</v>
      </c>
      <c r="J87" s="11">
        <v>4.0439551160769999E-4</v>
      </c>
      <c r="L87" s="12" t="str">
        <f>_xlfn.XLOOKUP(I87,Sheet!$B$2:$B$900,Sheet!$A$2:$A$900)</f>
        <v>CME</v>
      </c>
      <c r="M87" s="9">
        <f t="shared" si="5"/>
        <v>4.0439551160769999E-4</v>
      </c>
      <c r="P87" s="15"/>
      <c r="R87" s="10" t="s">
        <v>172</v>
      </c>
      <c r="S87" s="11">
        <v>-3.2881158045806699E-2</v>
      </c>
      <c r="V87" s="16"/>
    </row>
    <row r="88" spans="1:22">
      <c r="A88" s="1" t="s">
        <v>174</v>
      </c>
      <c r="B88">
        <v>0.2776494097238808</v>
      </c>
      <c r="C88">
        <v>0.26743140680618532</v>
      </c>
      <c r="D88">
        <v>1.124992994687487</v>
      </c>
      <c r="E88">
        <v>-1.0218002917695529E-2</v>
      </c>
      <c r="F88" s="8">
        <f t="shared" si="3"/>
        <v>2.6328331572774001E-3</v>
      </c>
      <c r="G88" s="8">
        <f t="shared" si="4"/>
        <v>0.1044457421179831</v>
      </c>
      <c r="I88" s="10" t="s">
        <v>175</v>
      </c>
      <c r="J88" s="11">
        <v>2.6328331572774001E-3</v>
      </c>
      <c r="L88" s="12" t="str">
        <f>_xlfn.XLOOKUP(I88,Sheet!$B$2:$B$900,Sheet!$A$2:$A$900)</f>
        <v>CMG</v>
      </c>
      <c r="M88" s="9">
        <f t="shared" si="5"/>
        <v>2.6328331572774001E-3</v>
      </c>
      <c r="P88" s="15"/>
      <c r="R88" s="10" t="s">
        <v>174</v>
      </c>
      <c r="S88" s="11">
        <v>0.1044457421179831</v>
      </c>
      <c r="V88" s="16"/>
    </row>
    <row r="89" spans="1:22">
      <c r="A89" s="1" t="s">
        <v>176</v>
      </c>
      <c r="B89">
        <v>0.2260914753522118</v>
      </c>
      <c r="C89">
        <v>1.085376596414067E-2</v>
      </c>
      <c r="D89">
        <v>0.91582730124506451</v>
      </c>
      <c r="E89">
        <v>-0.2152377093880711</v>
      </c>
      <c r="F89" s="8">
        <f t="shared" si="3"/>
        <v>1.4744492885932E-3</v>
      </c>
      <c r="G89" s="8">
        <f t="shared" si="4"/>
        <v>0.1495657786809837</v>
      </c>
      <c r="I89" s="10" t="s">
        <v>177</v>
      </c>
      <c r="J89" s="11">
        <v>1.4744492885932E-3</v>
      </c>
      <c r="L89" s="12" t="str">
        <f>_xlfn.XLOOKUP(I89,Sheet!$B$2:$B$900,Sheet!$A$2:$A$900)</f>
        <v>CMI</v>
      </c>
      <c r="M89" s="9">
        <f t="shared" si="5"/>
        <v>1.4744492885932E-3</v>
      </c>
      <c r="P89" s="15"/>
      <c r="R89" s="10" t="s">
        <v>176</v>
      </c>
      <c r="S89" s="11">
        <v>0.1495657786809837</v>
      </c>
      <c r="V89" s="16"/>
    </row>
    <row r="90" spans="1:22">
      <c r="A90" s="1" t="s">
        <v>178</v>
      </c>
      <c r="B90">
        <v>6.7648332614607801E-2</v>
      </c>
      <c r="C90">
        <v>0.1091477316759579</v>
      </c>
      <c r="D90">
        <v>0.27303836437643692</v>
      </c>
      <c r="E90">
        <v>4.1499399061350133E-2</v>
      </c>
      <c r="F90" s="8">
        <f t="shared" si="3"/>
        <v>7.8556931759939997E-4</v>
      </c>
      <c r="G90" s="8">
        <f t="shared" si="4"/>
        <v>7.8668558862409005E-2</v>
      </c>
      <c r="I90" s="10" t="s">
        <v>179</v>
      </c>
      <c r="J90" s="11">
        <v>7.8556931759939997E-4</v>
      </c>
      <c r="L90" s="12" t="str">
        <f>_xlfn.XLOOKUP(I90,Sheet!$B$2:$B$900,Sheet!$A$2:$A$900)</f>
        <v>CMS</v>
      </c>
      <c r="M90" s="9">
        <f t="shared" si="5"/>
        <v>7.8556931759939997E-4</v>
      </c>
      <c r="P90" s="15"/>
      <c r="R90" s="10" t="s">
        <v>178</v>
      </c>
      <c r="S90" s="11">
        <v>7.8668558862409005E-2</v>
      </c>
      <c r="V90" s="16"/>
    </row>
    <row r="91" spans="1:22">
      <c r="A91" s="1" t="s">
        <v>180</v>
      </c>
      <c r="B91">
        <v>0.1219789818429242</v>
      </c>
      <c r="C91">
        <v>0.36380777848059409</v>
      </c>
      <c r="D91">
        <v>0.4934527013647384</v>
      </c>
      <c r="E91">
        <v>0.2418287966376699</v>
      </c>
      <c r="F91" s="8">
        <f t="shared" si="3"/>
        <v>5.9518627923119995E-4</v>
      </c>
      <c r="G91" s="8">
        <f t="shared" si="4"/>
        <v>7.7624410421817294E-2</v>
      </c>
      <c r="I91" s="10" t="s">
        <v>181</v>
      </c>
      <c r="J91" s="11">
        <v>5.9518627923119995E-4</v>
      </c>
      <c r="L91" s="12" t="str">
        <f>_xlfn.XLOOKUP(I91,Sheet!$B$2:$B$900,Sheet!$A$2:$A$900)</f>
        <v>CNC</v>
      </c>
      <c r="M91" s="9">
        <f t="shared" si="5"/>
        <v>5.9518627923119995E-4</v>
      </c>
      <c r="P91" s="15"/>
      <c r="R91" s="10" t="s">
        <v>180</v>
      </c>
      <c r="S91" s="11">
        <v>7.7624410421817294E-2</v>
      </c>
      <c r="V91" s="16"/>
    </row>
    <row r="92" spans="1:22">
      <c r="A92" s="1" t="s">
        <v>182</v>
      </c>
      <c r="B92">
        <v>0.16609244455876529</v>
      </c>
      <c r="C92">
        <v>0.3048964401993397</v>
      </c>
      <c r="D92">
        <v>0.67241687305924258</v>
      </c>
      <c r="E92">
        <v>0.13880399564057441</v>
      </c>
      <c r="F92" s="8">
        <f t="shared" si="3"/>
        <v>9.3434751228409639E-5</v>
      </c>
      <c r="G92" s="8">
        <f t="shared" si="4"/>
        <v>-0.37965620704003838</v>
      </c>
      <c r="I92" s="10" t="s">
        <v>183</v>
      </c>
      <c r="J92" s="11">
        <v>9.3434751228409639E-5</v>
      </c>
      <c r="L92" s="12" t="str">
        <f>_xlfn.XLOOKUP(I92,Sheet!$B$2:$B$900,Sheet!$A$2:$A$900)</f>
        <v>CNP</v>
      </c>
      <c r="M92" s="9">
        <f t="shared" si="5"/>
        <v>9.3434751228409639E-5</v>
      </c>
      <c r="P92" s="15"/>
      <c r="R92" s="10" t="s">
        <v>182</v>
      </c>
      <c r="S92" s="11">
        <v>-0.37965620704003838</v>
      </c>
      <c r="V92" s="16"/>
    </row>
    <row r="93" spans="1:22">
      <c r="A93" s="1" t="s">
        <v>184</v>
      </c>
      <c r="B93">
        <v>0.27441159439937213</v>
      </c>
      <c r="C93">
        <v>0.45021810927448203</v>
      </c>
      <c r="D93">
        <v>1.1118574822616529</v>
      </c>
      <c r="E93">
        <v>0.1758065148751099</v>
      </c>
      <c r="F93" s="8">
        <f t="shared" si="3"/>
        <v>1.2367730944229001E-3</v>
      </c>
      <c r="G93" s="8">
        <f t="shared" si="4"/>
        <v>-9.1984597833730697E-2</v>
      </c>
      <c r="I93" s="10" t="s">
        <v>185</v>
      </c>
      <c r="J93" s="11">
        <v>1.2367730944229001E-3</v>
      </c>
      <c r="L93" s="12" t="str">
        <f>_xlfn.XLOOKUP(I93,Sheet!$B$2:$B$900,Sheet!$A$2:$A$900)</f>
        <v>COF</v>
      </c>
      <c r="M93" s="9">
        <f t="shared" si="5"/>
        <v>1.2367730944229001E-3</v>
      </c>
      <c r="P93" s="15"/>
      <c r="R93" s="10" t="s">
        <v>184</v>
      </c>
      <c r="S93" s="11">
        <v>-9.1984597833730697E-2</v>
      </c>
      <c r="V93" s="16"/>
    </row>
    <row r="94" spans="1:22">
      <c r="A94" s="1" t="s">
        <v>186</v>
      </c>
      <c r="B94">
        <v>0.19512484939135841</v>
      </c>
      <c r="C94">
        <v>0.1673729481884457</v>
      </c>
      <c r="D94">
        <v>0.79019861049919959</v>
      </c>
      <c r="E94">
        <v>-2.7751901202912679E-2</v>
      </c>
      <c r="F94" s="8">
        <f t="shared" si="3"/>
        <v>9.8968447679600004E-4</v>
      </c>
      <c r="G94" s="8">
        <f t="shared" si="4"/>
        <v>5.09107556680478E-2</v>
      </c>
      <c r="I94" s="10" t="s">
        <v>187</v>
      </c>
      <c r="J94" s="11">
        <v>9.8968447679600004E-4</v>
      </c>
      <c r="L94" s="12" t="str">
        <f>_xlfn.XLOOKUP(I94,Sheet!$B$2:$B$900,Sheet!$A$2:$A$900)</f>
        <v>COO</v>
      </c>
      <c r="M94" s="9">
        <f t="shared" si="5"/>
        <v>9.8968447679600004E-4</v>
      </c>
      <c r="P94" s="15"/>
      <c r="R94" s="10" t="s">
        <v>186</v>
      </c>
      <c r="S94" s="11">
        <v>5.09107556680478E-2</v>
      </c>
      <c r="V94" s="16"/>
    </row>
    <row r="95" spans="1:22">
      <c r="A95" s="1" t="s">
        <v>188</v>
      </c>
      <c r="B95">
        <v>0.27960151348367401</v>
      </c>
      <c r="C95">
        <v>0.68787262778385483</v>
      </c>
      <c r="D95">
        <v>1.132912496148605</v>
      </c>
      <c r="E95">
        <v>0.40827111430018093</v>
      </c>
      <c r="F95" s="8">
        <f t="shared" si="3"/>
        <v>-9.5560534417376563E-5</v>
      </c>
      <c r="G95" s="8">
        <f t="shared" si="4"/>
        <v>-0.67323482974712434</v>
      </c>
      <c r="I95" s="10" t="s">
        <v>189</v>
      </c>
      <c r="J95" s="11">
        <v>-9.5560534417376563E-5</v>
      </c>
      <c r="L95" s="12" t="str">
        <f>_xlfn.XLOOKUP(I95,Sheet!$B$2:$B$900,Sheet!$A$2:$A$900)</f>
        <v>COP</v>
      </c>
      <c r="M95" s="9">
        <f t="shared" si="5"/>
        <v>-9.5560534417376563E-5</v>
      </c>
      <c r="P95" s="15"/>
      <c r="R95" s="10" t="s">
        <v>188</v>
      </c>
      <c r="S95" s="11">
        <v>-0.67323482974712434</v>
      </c>
      <c r="V95" s="16"/>
    </row>
    <row r="96" spans="1:22">
      <c r="A96" s="1" t="s">
        <v>190</v>
      </c>
      <c r="B96">
        <v>0.15853221116953281</v>
      </c>
      <c r="C96">
        <v>0.35067584575336941</v>
      </c>
      <c r="D96">
        <v>0.64174571684018522</v>
      </c>
      <c r="E96">
        <v>0.1921436345838366</v>
      </c>
      <c r="F96" s="8">
        <f t="shared" si="3"/>
        <v>9.1745546060920005E-4</v>
      </c>
      <c r="G96" s="8">
        <f t="shared" si="4"/>
        <v>0.1212930371193095</v>
      </c>
      <c r="I96" s="10" t="s">
        <v>191</v>
      </c>
      <c r="J96" s="11">
        <v>9.1745546060920005E-4</v>
      </c>
      <c r="L96" s="12" t="str">
        <f>_xlfn.XLOOKUP(I96,Sheet!$B$2:$B$900,Sheet!$A$2:$A$900)</f>
        <v>COR</v>
      </c>
      <c r="M96" s="9">
        <f t="shared" si="5"/>
        <v>9.1745546060920005E-4</v>
      </c>
      <c r="P96" s="15"/>
      <c r="R96" s="10" t="s">
        <v>190</v>
      </c>
      <c r="S96" s="11">
        <v>0.1212930371193095</v>
      </c>
      <c r="V96" s="16"/>
    </row>
    <row r="97" spans="1:22">
      <c r="A97" s="1" t="s">
        <v>192</v>
      </c>
      <c r="B97">
        <v>0.18472496201114361</v>
      </c>
      <c r="C97">
        <v>0.43564305769761302</v>
      </c>
      <c r="D97">
        <v>0.7480072449583598</v>
      </c>
      <c r="E97">
        <v>0.25091809568646939</v>
      </c>
      <c r="F97" s="8">
        <f t="shared" si="3"/>
        <v>1.4471847927970999E-3</v>
      </c>
      <c r="G97" s="8">
        <f t="shared" si="4"/>
        <v>0.15996958124933749</v>
      </c>
      <c r="I97" s="10" t="s">
        <v>193</v>
      </c>
      <c r="J97" s="11">
        <v>1.4471847927970999E-3</v>
      </c>
      <c r="L97" s="12" t="str">
        <f>_xlfn.XLOOKUP(I97,Sheet!$B$2:$B$900,Sheet!$A$2:$A$900)</f>
        <v>COST</v>
      </c>
      <c r="M97" s="9">
        <f t="shared" si="5"/>
        <v>1.4471847927970999E-3</v>
      </c>
      <c r="P97" s="15"/>
      <c r="R97" s="10" t="s">
        <v>192</v>
      </c>
      <c r="S97" s="11">
        <v>0.15996958124933749</v>
      </c>
      <c r="V97" s="16"/>
    </row>
    <row r="98" spans="1:22">
      <c r="A98" s="1" t="s">
        <v>194</v>
      </c>
      <c r="B98">
        <v>1.399799824113057E-2</v>
      </c>
      <c r="C98">
        <v>-5.0423585541054861E-2</v>
      </c>
      <c r="D98">
        <v>5.5384000806500189E-2</v>
      </c>
      <c r="E98">
        <v>-6.4421583782185432E-2</v>
      </c>
      <c r="F98" s="8">
        <f t="shared" si="3"/>
        <v>1.1159635142298E-3</v>
      </c>
      <c r="G98" s="8">
        <f t="shared" si="4"/>
        <v>0.14785376393876931</v>
      </c>
      <c r="I98" s="10" t="s">
        <v>195</v>
      </c>
      <c r="J98" s="11">
        <v>1.1159635142298E-3</v>
      </c>
      <c r="L98" s="12" t="str">
        <f>_xlfn.XLOOKUP(I98,Sheet!$B$2:$B$900,Sheet!$A$2:$A$900)</f>
        <v>CPB</v>
      </c>
      <c r="M98" s="9">
        <f t="shared" si="5"/>
        <v>1.1159635142298E-3</v>
      </c>
      <c r="P98" s="15"/>
      <c r="R98" s="10" t="s">
        <v>194</v>
      </c>
      <c r="S98" s="11">
        <v>0.14785376393876931</v>
      </c>
      <c r="V98" s="16"/>
    </row>
    <row r="99" spans="1:22">
      <c r="A99" s="1" t="s">
        <v>196</v>
      </c>
      <c r="B99">
        <v>0.31292435492241361</v>
      </c>
      <c r="C99">
        <v>0.20599125785477079</v>
      </c>
      <c r="D99">
        <v>1.2681001316105069</v>
      </c>
      <c r="E99">
        <v>-0.1069330970676428</v>
      </c>
      <c r="F99" s="8">
        <f t="shared" si="3"/>
        <v>2.2444855362579999E-3</v>
      </c>
      <c r="G99" s="8">
        <f t="shared" si="4"/>
        <v>0.219335926568866</v>
      </c>
      <c r="I99" s="10" t="s">
        <v>197</v>
      </c>
      <c r="J99" s="11">
        <v>2.2444855362579999E-3</v>
      </c>
      <c r="L99" s="12" t="str">
        <f>_xlfn.XLOOKUP(I99,Sheet!$B$2:$B$900,Sheet!$A$2:$A$900)</f>
        <v>CPRT</v>
      </c>
      <c r="M99" s="9">
        <f t="shared" si="5"/>
        <v>2.2444855362579999E-3</v>
      </c>
      <c r="P99" s="15"/>
      <c r="R99" s="10" t="s">
        <v>196</v>
      </c>
      <c r="S99" s="11">
        <v>0.219335926568866</v>
      </c>
      <c r="V99" s="16"/>
    </row>
    <row r="100" spans="1:22">
      <c r="A100" s="1" t="s">
        <v>198</v>
      </c>
      <c r="B100">
        <v>0.14068229741217789</v>
      </c>
      <c r="C100">
        <v>0.62419172465500972</v>
      </c>
      <c r="D100">
        <v>0.5693302945691916</v>
      </c>
      <c r="E100">
        <v>0.48350942724283191</v>
      </c>
      <c r="F100" s="8">
        <f t="shared" si="3"/>
        <v>7.7207932124040001E-4</v>
      </c>
      <c r="G100" s="8">
        <f t="shared" si="4"/>
        <v>-2.6162647835691801E-2</v>
      </c>
      <c r="I100" s="10" t="s">
        <v>199</v>
      </c>
      <c r="J100" s="11">
        <v>7.7207932124040001E-4</v>
      </c>
      <c r="L100" s="12" t="str">
        <f>_xlfn.XLOOKUP(I100,Sheet!$B$2:$B$900,Sheet!$A$2:$A$900)</f>
        <v>CPT</v>
      </c>
      <c r="M100" s="9">
        <f t="shared" si="5"/>
        <v>7.7207932124040001E-4</v>
      </c>
      <c r="P100" s="15"/>
      <c r="R100" s="10" t="s">
        <v>198</v>
      </c>
      <c r="S100" s="11">
        <v>-2.6162647835691801E-2</v>
      </c>
      <c r="V100" s="16"/>
    </row>
    <row r="101" spans="1:22">
      <c r="A101" s="1" t="s">
        <v>200</v>
      </c>
      <c r="B101">
        <v>0.26230956415898982</v>
      </c>
      <c r="C101">
        <v>0.45121694171174143</v>
      </c>
      <c r="D101">
        <v>1.0627606831338421</v>
      </c>
      <c r="E101">
        <v>0.18890737755275161</v>
      </c>
      <c r="F101" s="8">
        <f t="shared" si="3"/>
        <v>2.0014166218858E-3</v>
      </c>
      <c r="G101" s="8">
        <f t="shared" si="4"/>
        <v>0.20693027605810169</v>
      </c>
      <c r="I101" s="10" t="s">
        <v>201</v>
      </c>
      <c r="J101" s="11">
        <v>2.0014166218858E-3</v>
      </c>
      <c r="L101" s="12" t="str">
        <f>_xlfn.XLOOKUP(I101,Sheet!$B$2:$B$900,Sheet!$A$2:$A$900)</f>
        <v>CRL</v>
      </c>
      <c r="M101" s="9">
        <f t="shared" si="5"/>
        <v>2.0014166218858E-3</v>
      </c>
      <c r="P101" s="15"/>
      <c r="R101" s="10" t="s">
        <v>200</v>
      </c>
      <c r="S101" s="11">
        <v>0.20693027605810169</v>
      </c>
      <c r="V101" s="16"/>
    </row>
    <row r="102" spans="1:22">
      <c r="A102" s="1" t="s">
        <v>202</v>
      </c>
      <c r="B102">
        <v>0.28719050590515238</v>
      </c>
      <c r="C102">
        <v>0.1728307096508169</v>
      </c>
      <c r="D102">
        <v>1.163700325058215</v>
      </c>
      <c r="E102">
        <v>-0.1143597962543355</v>
      </c>
      <c r="F102" s="8">
        <f t="shared" si="3"/>
        <v>1.3913052266383999E-3</v>
      </c>
      <c r="G102" s="8">
        <f t="shared" si="4"/>
        <v>0.1701426137745673</v>
      </c>
      <c r="I102" s="10" t="s">
        <v>203</v>
      </c>
      <c r="J102" s="11">
        <v>1.3913052266383999E-3</v>
      </c>
      <c r="L102" s="12" t="str">
        <f>_xlfn.XLOOKUP(I102,Sheet!$B$2:$B$900,Sheet!$A$2:$A$900)</f>
        <v>CRM</v>
      </c>
      <c r="M102" s="9">
        <f t="shared" si="5"/>
        <v>1.3913052266383999E-3</v>
      </c>
      <c r="P102" s="15"/>
      <c r="R102" s="10" t="s">
        <v>202</v>
      </c>
      <c r="S102" s="11">
        <v>0.1701426137745673</v>
      </c>
      <c r="V102" s="16"/>
    </row>
    <row r="103" spans="1:22">
      <c r="A103" s="1" t="s">
        <v>204</v>
      </c>
      <c r="B103">
        <v>0.2088583221131243</v>
      </c>
      <c r="C103">
        <v>0.3953710704669805</v>
      </c>
      <c r="D103">
        <v>0.84591401842289704</v>
      </c>
      <c r="E103">
        <v>0.1865127483538562</v>
      </c>
      <c r="F103" s="8">
        <f t="shared" si="3"/>
        <v>5.0497331707739996E-4</v>
      </c>
      <c r="G103" s="8">
        <f t="shared" si="4"/>
        <v>-0.1296020393021185</v>
      </c>
      <c r="I103" s="10" t="s">
        <v>205</v>
      </c>
      <c r="J103" s="11">
        <v>5.0497331707739996E-4</v>
      </c>
      <c r="L103" s="12" t="str">
        <f>_xlfn.XLOOKUP(I103,Sheet!$B$2:$B$900,Sheet!$A$2:$A$900)</f>
        <v>CSCO</v>
      </c>
      <c r="M103" s="9">
        <f t="shared" si="5"/>
        <v>5.0497331707739996E-4</v>
      </c>
      <c r="P103" s="15"/>
      <c r="R103" s="10" t="s">
        <v>204</v>
      </c>
      <c r="S103" s="11">
        <v>-0.1296020393021185</v>
      </c>
      <c r="V103" s="16"/>
    </row>
    <row r="104" spans="1:22">
      <c r="A104" s="1" t="s">
        <v>206</v>
      </c>
      <c r="B104">
        <v>0.2448726750123866</v>
      </c>
      <c r="C104">
        <v>-0.11645255873248241</v>
      </c>
      <c r="D104">
        <v>0.9920208628854954</v>
      </c>
      <c r="E104">
        <v>-0.36132523374486902</v>
      </c>
      <c r="F104" s="8">
        <f t="shared" si="3"/>
        <v>2.3473528670554999E-3</v>
      </c>
      <c r="G104" s="8">
        <f t="shared" si="4"/>
        <v>0.22629555466008061</v>
      </c>
      <c r="I104" s="10" t="s">
        <v>207</v>
      </c>
      <c r="J104" s="11">
        <v>2.3473528670554999E-3</v>
      </c>
      <c r="L104" s="12" t="str">
        <f>_xlfn.XLOOKUP(I104,Sheet!$B$2:$B$900,Sheet!$A$2:$A$900)</f>
        <v>CSGP</v>
      </c>
      <c r="M104" s="9">
        <f t="shared" si="5"/>
        <v>2.3473528670554999E-3</v>
      </c>
      <c r="P104" s="15"/>
      <c r="R104" s="10" t="s">
        <v>206</v>
      </c>
      <c r="S104" s="11">
        <v>0.22629555466008061</v>
      </c>
      <c r="V104" s="16"/>
    </row>
    <row r="105" spans="1:22">
      <c r="A105" s="1" t="s">
        <v>208</v>
      </c>
      <c r="B105">
        <v>0.2464758378047823</v>
      </c>
      <c r="C105">
        <v>0.25289257500122692</v>
      </c>
      <c r="D105">
        <v>0.99852474364136978</v>
      </c>
      <c r="E105">
        <v>6.4167371964445608E-3</v>
      </c>
      <c r="F105" s="8">
        <f t="shared" si="3"/>
        <v>1.1458918655514001E-3</v>
      </c>
      <c r="G105" s="8">
        <f t="shared" si="4"/>
        <v>6.6135364920081305E-2</v>
      </c>
      <c r="I105" s="10" t="s">
        <v>209</v>
      </c>
      <c r="J105" s="11">
        <v>1.1458918655514001E-3</v>
      </c>
      <c r="L105" s="12" t="str">
        <f>_xlfn.XLOOKUP(I105,Sheet!$B$2:$B$900,Sheet!$A$2:$A$900)</f>
        <v>CSX</v>
      </c>
      <c r="M105" s="9">
        <f t="shared" si="5"/>
        <v>1.1458918655514001E-3</v>
      </c>
      <c r="P105" s="15"/>
      <c r="R105" s="10" t="s">
        <v>208</v>
      </c>
      <c r="S105" s="11">
        <v>6.6135364920081305E-2</v>
      </c>
      <c r="V105" s="16"/>
    </row>
    <row r="106" spans="1:22">
      <c r="A106" s="1" t="s">
        <v>210</v>
      </c>
      <c r="B106">
        <v>0.31234617195299419</v>
      </c>
      <c r="C106">
        <v>0.26200988987578228</v>
      </c>
      <c r="D106">
        <v>1.265754497651175</v>
      </c>
      <c r="E106">
        <v>-5.0336282077211858E-2</v>
      </c>
      <c r="F106" s="8">
        <f t="shared" si="3"/>
        <v>1.9158842371961001E-3</v>
      </c>
      <c r="G106" s="8">
        <f t="shared" si="4"/>
        <v>0.16497399188245729</v>
      </c>
      <c r="I106" s="10" t="s">
        <v>211</v>
      </c>
      <c r="J106" s="11">
        <v>1.9158842371961001E-3</v>
      </c>
      <c r="L106" s="12" t="str">
        <f>_xlfn.XLOOKUP(I106,Sheet!$B$2:$B$900,Sheet!$A$2:$A$900)</f>
        <v>CTAS</v>
      </c>
      <c r="M106" s="9">
        <f t="shared" si="5"/>
        <v>1.9158842371961001E-3</v>
      </c>
      <c r="P106" s="15"/>
      <c r="R106" s="10" t="s">
        <v>210</v>
      </c>
      <c r="S106" s="11">
        <v>0.16497399188245729</v>
      </c>
      <c r="V106" s="16"/>
    </row>
    <row r="107" spans="1:22">
      <c r="A107" s="1" t="s">
        <v>212</v>
      </c>
      <c r="B107">
        <v>0.14109800506518469</v>
      </c>
      <c r="C107">
        <v>0.28127277623684183</v>
      </c>
      <c r="D107">
        <v>0.57101678144206891</v>
      </c>
      <c r="E107">
        <v>0.14017477117165711</v>
      </c>
      <c r="F107" s="8">
        <f t="shared" si="3"/>
        <v>-2.4419024208939999E-4</v>
      </c>
      <c r="G107" s="8">
        <f t="shared" si="4"/>
        <v>-0.25965986792213658</v>
      </c>
      <c r="I107" s="10" t="s">
        <v>213</v>
      </c>
      <c r="J107" s="11">
        <v>-2.4419024208939999E-4</v>
      </c>
      <c r="L107" s="12" t="str">
        <f>_xlfn.XLOOKUP(I107,Sheet!$B$2:$B$900,Sheet!$A$2:$A$900)</f>
        <v>CTRA</v>
      </c>
      <c r="M107" s="9">
        <f t="shared" si="5"/>
        <v>-2.4419024208939999E-4</v>
      </c>
      <c r="P107" s="15"/>
      <c r="R107" s="10" t="s">
        <v>212</v>
      </c>
      <c r="S107" s="11">
        <v>-0.25965986792213658</v>
      </c>
      <c r="V107" s="16"/>
    </row>
    <row r="108" spans="1:22">
      <c r="A108" s="1" t="s">
        <v>214</v>
      </c>
      <c r="B108">
        <v>0.24828484823199001</v>
      </c>
      <c r="C108">
        <v>0.1168596413235352</v>
      </c>
      <c r="D108">
        <v>1.0058637289025669</v>
      </c>
      <c r="E108">
        <v>-0.1314252069084548</v>
      </c>
      <c r="F108" s="8">
        <f t="shared" si="3"/>
        <v>9.3137382842479999E-4</v>
      </c>
      <c r="G108" s="8">
        <f t="shared" si="4"/>
        <v>2.24546745187914E-2</v>
      </c>
      <c r="I108" s="10" t="s">
        <v>215</v>
      </c>
      <c r="J108" s="11">
        <v>9.3137382842479999E-4</v>
      </c>
      <c r="L108" s="12" t="str">
        <f>_xlfn.XLOOKUP(I108,Sheet!$B$2:$B$900,Sheet!$A$2:$A$900)</f>
        <v>CTSH</v>
      </c>
      <c r="M108" s="9">
        <f t="shared" si="5"/>
        <v>9.3137382842479999E-4</v>
      </c>
      <c r="P108" s="15"/>
      <c r="R108" s="10" t="s">
        <v>214</v>
      </c>
      <c r="S108" s="11">
        <v>2.24546745187914E-2</v>
      </c>
      <c r="V108" s="16"/>
    </row>
    <row r="109" spans="1:22">
      <c r="A109" s="1" t="s">
        <v>216</v>
      </c>
      <c r="B109">
        <v>0.1189184566421139</v>
      </c>
      <c r="C109">
        <v>0.4597558224066024</v>
      </c>
      <c r="D109">
        <v>0.48103643830596771</v>
      </c>
      <c r="E109">
        <v>0.34083736576448848</v>
      </c>
      <c r="F109" s="8">
        <f t="shared" si="3"/>
        <v>4.8413550859600002E-4</v>
      </c>
      <c r="G109" s="8">
        <f t="shared" si="4"/>
        <v>7.4320639257059798E-2</v>
      </c>
      <c r="I109" s="10" t="s">
        <v>217</v>
      </c>
      <c r="J109" s="11">
        <v>4.8413550859600002E-4</v>
      </c>
      <c r="L109" s="12" t="str">
        <f>_xlfn.XLOOKUP(I109,Sheet!$B$2:$B$900,Sheet!$A$2:$A$900)</f>
        <v>CVS</v>
      </c>
      <c r="M109" s="9">
        <f t="shared" si="5"/>
        <v>4.8413550859600002E-4</v>
      </c>
      <c r="P109" s="15"/>
      <c r="R109" s="10" t="s">
        <v>216</v>
      </c>
      <c r="S109" s="11">
        <v>7.4320639257059798E-2</v>
      </c>
      <c r="V109" s="16"/>
    </row>
    <row r="110" spans="1:22">
      <c r="A110" s="1" t="s">
        <v>218</v>
      </c>
      <c r="B110">
        <v>0.22137780465863471</v>
      </c>
      <c r="C110">
        <v>0.41029870241309779</v>
      </c>
      <c r="D110">
        <v>0.89670438231324956</v>
      </c>
      <c r="E110">
        <v>0.18892089775446311</v>
      </c>
      <c r="F110" s="8">
        <f t="shared" si="3"/>
        <v>1.4511483964020001E-4</v>
      </c>
      <c r="G110" s="8">
        <f t="shared" si="4"/>
        <v>-0.30102444867216011</v>
      </c>
      <c r="I110" s="10" t="s">
        <v>219</v>
      </c>
      <c r="J110" s="11">
        <v>1.4511483964020001E-4</v>
      </c>
      <c r="L110" s="12" t="str">
        <f>_xlfn.XLOOKUP(I110,Sheet!$B$2:$B$900,Sheet!$A$2:$A$900)</f>
        <v>CVX</v>
      </c>
      <c r="M110" s="9">
        <f t="shared" si="5"/>
        <v>1.4511483964020001E-4</v>
      </c>
      <c r="P110" s="15"/>
      <c r="R110" s="10" t="s">
        <v>218</v>
      </c>
      <c r="S110" s="11">
        <v>-0.30102444867216011</v>
      </c>
      <c r="V110" s="16"/>
    </row>
    <row r="111" spans="1:22">
      <c r="A111" s="1" t="s">
        <v>220</v>
      </c>
      <c r="B111">
        <v>8.9913561040591575E-2</v>
      </c>
      <c r="C111">
        <v>9.5318973731222667E-2</v>
      </c>
      <c r="D111">
        <v>0.36336630323067282</v>
      </c>
      <c r="E111">
        <v>5.4054126906310923E-3</v>
      </c>
      <c r="F111" s="8">
        <f t="shared" si="3"/>
        <v>5.619946445796E-4</v>
      </c>
      <c r="G111" s="8">
        <f t="shared" si="4"/>
        <v>7.0568378206550694E-2</v>
      </c>
      <c r="I111" s="10" t="s">
        <v>221</v>
      </c>
      <c r="J111" s="11">
        <v>5.619946445796E-4</v>
      </c>
      <c r="L111" s="12" t="str">
        <f>_xlfn.XLOOKUP(I111,Sheet!$B$2:$B$900,Sheet!$A$2:$A$900)</f>
        <v>D</v>
      </c>
      <c r="M111" s="9">
        <f t="shared" si="5"/>
        <v>5.619946445796E-4</v>
      </c>
      <c r="P111" s="15"/>
      <c r="R111" s="10" t="s">
        <v>220</v>
      </c>
      <c r="S111" s="11">
        <v>7.0568378206550694E-2</v>
      </c>
      <c r="V111" s="16"/>
    </row>
    <row r="112" spans="1:22">
      <c r="A112" s="1" t="s">
        <v>222</v>
      </c>
      <c r="B112">
        <v>0.31473411089139419</v>
      </c>
      <c r="C112">
        <v>4.0769683872183271E-2</v>
      </c>
      <c r="D112">
        <v>1.2754421414645991</v>
      </c>
      <c r="E112">
        <v>-0.27396442701921092</v>
      </c>
      <c r="F112" s="8">
        <f t="shared" si="3"/>
        <v>4.2192490851769999E-4</v>
      </c>
      <c r="G112" s="8">
        <f t="shared" si="4"/>
        <v>-0.69001987543949039</v>
      </c>
      <c r="I112" s="10" t="s">
        <v>223</v>
      </c>
      <c r="J112" s="11">
        <v>4.2192490851769999E-4</v>
      </c>
      <c r="L112" s="12" t="str">
        <f>_xlfn.XLOOKUP(I112,Sheet!$B$2:$B$900,Sheet!$A$2:$A$900)</f>
        <v>DAL</v>
      </c>
      <c r="M112" s="9">
        <f t="shared" si="5"/>
        <v>4.2192490851769999E-4</v>
      </c>
      <c r="P112" s="15"/>
      <c r="R112" s="10" t="s">
        <v>222</v>
      </c>
      <c r="S112" s="11">
        <v>-0.69001987543949039</v>
      </c>
      <c r="V112" s="16"/>
    </row>
    <row r="113" spans="1:22">
      <c r="A113" s="1" t="s">
        <v>224</v>
      </c>
      <c r="B113">
        <v>0.26438670035609679</v>
      </c>
      <c r="C113">
        <v>0.1863982126297318</v>
      </c>
      <c r="D113">
        <v>1.0711874294404391</v>
      </c>
      <c r="E113">
        <v>-7.7988487726365019E-2</v>
      </c>
      <c r="F113" s="8">
        <f t="shared" si="3"/>
        <v>3.5934597608300003E-4</v>
      </c>
      <c r="G113" s="8">
        <f t="shared" si="4"/>
        <v>-0.26506054982285948</v>
      </c>
      <c r="I113" s="10" t="s">
        <v>225</v>
      </c>
      <c r="J113" s="11">
        <v>3.5934597608300003E-4</v>
      </c>
      <c r="L113" s="12" t="str">
        <f>_xlfn.XLOOKUP(I113,Sheet!$B$2:$B$900,Sheet!$A$2:$A$900)</f>
        <v>DD</v>
      </c>
      <c r="M113" s="9">
        <f t="shared" si="5"/>
        <v>3.5934597608300003E-4</v>
      </c>
      <c r="P113" s="15"/>
      <c r="R113" s="10" t="s">
        <v>224</v>
      </c>
      <c r="S113" s="11">
        <v>-0.26506054982285948</v>
      </c>
      <c r="V113" s="16"/>
    </row>
    <row r="114" spans="1:22">
      <c r="A114" s="1" t="s">
        <v>226</v>
      </c>
      <c r="B114">
        <v>0.26621217705000783</v>
      </c>
      <c r="C114">
        <v>0.29786533511348062</v>
      </c>
      <c r="D114">
        <v>1.078593216797868</v>
      </c>
      <c r="E114">
        <v>3.1653158063472742E-2</v>
      </c>
      <c r="F114" s="8">
        <f t="shared" si="3"/>
        <v>1.6016677292388E-3</v>
      </c>
      <c r="G114" s="8">
        <f t="shared" si="4"/>
        <v>0.1534425001770377</v>
      </c>
      <c r="I114" s="10" t="s">
        <v>227</v>
      </c>
      <c r="J114" s="11">
        <v>1.6016677292388E-3</v>
      </c>
      <c r="L114" s="12" t="str">
        <f>_xlfn.XLOOKUP(I114,Sheet!$B$2:$B$900,Sheet!$A$2:$A$900)</f>
        <v>DE</v>
      </c>
      <c r="M114" s="9">
        <f t="shared" si="5"/>
        <v>1.6016677292388E-3</v>
      </c>
      <c r="P114" s="15"/>
      <c r="R114" s="10" t="s">
        <v>226</v>
      </c>
      <c r="S114" s="11">
        <v>0.1534425001770377</v>
      </c>
      <c r="V114" s="16"/>
    </row>
    <row r="115" spans="1:22">
      <c r="A115" s="1" t="s">
        <v>228</v>
      </c>
      <c r="B115">
        <v>0.35668291079307868</v>
      </c>
      <c r="C115">
        <v>0.31673058898983769</v>
      </c>
      <c r="D115">
        <v>1.445624479594396</v>
      </c>
      <c r="E115">
        <v>-3.9952321803240987E-2</v>
      </c>
      <c r="F115" s="8">
        <f t="shared" si="3"/>
        <v>1.8241906234045999E-3</v>
      </c>
      <c r="G115" s="8">
        <f t="shared" si="4"/>
        <v>-0.13665543132005731</v>
      </c>
      <c r="I115" s="10" t="s">
        <v>229</v>
      </c>
      <c r="J115" s="11">
        <v>1.8241906234045999E-3</v>
      </c>
      <c r="L115" s="12" t="str">
        <f>_xlfn.XLOOKUP(I115,Sheet!$B$2:$B$900,Sheet!$A$2:$A$900)</f>
        <v>DFS</v>
      </c>
      <c r="M115" s="9">
        <f t="shared" si="5"/>
        <v>1.8241906234045999E-3</v>
      </c>
      <c r="P115" s="15"/>
      <c r="R115" s="10" t="s">
        <v>228</v>
      </c>
      <c r="S115" s="11">
        <v>-0.13665543132005731</v>
      </c>
      <c r="V115" s="16"/>
    </row>
    <row r="116" spans="1:22">
      <c r="A116" s="1" t="s">
        <v>230</v>
      </c>
      <c r="B116">
        <v>3.8464025468042617E-2</v>
      </c>
      <c r="C116">
        <v>0.41313013494465678</v>
      </c>
      <c r="D116">
        <v>0.15464037352709289</v>
      </c>
      <c r="E116">
        <v>0.37466610947661422</v>
      </c>
      <c r="F116" s="8">
        <f t="shared" si="3"/>
        <v>1.0820991361558E-3</v>
      </c>
      <c r="G116" s="8">
        <f t="shared" si="4"/>
        <v>0.13739069274648599</v>
      </c>
      <c r="I116" s="10" t="s">
        <v>231</v>
      </c>
      <c r="J116" s="11">
        <v>1.0820991361558E-3</v>
      </c>
      <c r="L116" s="12" t="str">
        <f>_xlfn.XLOOKUP(I116,Sheet!$B$2:$B$900,Sheet!$A$2:$A$900)</f>
        <v>DGX</v>
      </c>
      <c r="M116" s="9">
        <f t="shared" si="5"/>
        <v>1.0820991361558E-3</v>
      </c>
      <c r="P116" s="15"/>
      <c r="R116" s="10" t="s">
        <v>230</v>
      </c>
      <c r="S116" s="11">
        <v>0.13739069274648599</v>
      </c>
      <c r="V116" s="16"/>
    </row>
    <row r="117" spans="1:22">
      <c r="A117" s="1" t="s">
        <v>232</v>
      </c>
      <c r="B117">
        <v>0.34686160725549531</v>
      </c>
      <c r="C117">
        <v>0.51429312200330346</v>
      </c>
      <c r="D117">
        <v>1.4057803743178281</v>
      </c>
      <c r="E117">
        <v>0.16743151474780821</v>
      </c>
      <c r="F117" s="8">
        <f t="shared" si="3"/>
        <v>1.8732485924862999E-3</v>
      </c>
      <c r="G117" s="8">
        <f t="shared" si="4"/>
        <v>0.2136417323265721</v>
      </c>
      <c r="I117" s="10" t="s">
        <v>233</v>
      </c>
      <c r="J117" s="11">
        <v>1.8732485924862999E-3</v>
      </c>
      <c r="L117" s="12" t="str">
        <f>_xlfn.XLOOKUP(I117,Sheet!$B$2:$B$900,Sheet!$A$2:$A$900)</f>
        <v>DHI</v>
      </c>
      <c r="M117" s="9">
        <f t="shared" si="5"/>
        <v>1.8732485924862999E-3</v>
      </c>
      <c r="P117" s="15"/>
      <c r="R117" s="10" t="s">
        <v>232</v>
      </c>
      <c r="S117" s="11">
        <v>0.2136417323265721</v>
      </c>
      <c r="V117" s="16"/>
    </row>
    <row r="118" spans="1:22">
      <c r="A118" s="1" t="s">
        <v>234</v>
      </c>
      <c r="B118">
        <v>0.15671557001526801</v>
      </c>
      <c r="C118">
        <v>0.42410910974098748</v>
      </c>
      <c r="D118">
        <v>0.63437577443658388</v>
      </c>
      <c r="E118">
        <v>0.26739353972571961</v>
      </c>
      <c r="F118" s="8">
        <f t="shared" si="3"/>
        <v>1.7987373413854001E-3</v>
      </c>
      <c r="G118" s="8">
        <f t="shared" si="4"/>
        <v>0.2116284844957938</v>
      </c>
      <c r="I118" s="10" t="s">
        <v>235</v>
      </c>
      <c r="J118" s="11">
        <v>1.7987373413854001E-3</v>
      </c>
      <c r="L118" s="12" t="str">
        <f>_xlfn.XLOOKUP(I118,Sheet!$B$2:$B$900,Sheet!$A$2:$A$900)</f>
        <v>DHR</v>
      </c>
      <c r="M118" s="9">
        <f t="shared" si="5"/>
        <v>1.7987373413854001E-3</v>
      </c>
      <c r="P118" s="15"/>
      <c r="R118" s="10" t="s">
        <v>234</v>
      </c>
      <c r="S118" s="11">
        <v>0.2116284844957938</v>
      </c>
      <c r="V118" s="16"/>
    </row>
    <row r="119" spans="1:22">
      <c r="A119" s="1" t="s">
        <v>236</v>
      </c>
      <c r="B119">
        <v>0.22964458475667129</v>
      </c>
      <c r="C119">
        <v>-0.1260594251024941</v>
      </c>
      <c r="D119">
        <v>0.93024193211648587</v>
      </c>
      <c r="E119">
        <v>-0.35570400985916539</v>
      </c>
      <c r="F119" s="8">
        <f t="shared" si="3"/>
        <v>1.3853407482816999E-3</v>
      </c>
      <c r="G119" s="8">
        <f t="shared" si="4"/>
        <v>3.7995963764542798E-2</v>
      </c>
      <c r="I119" s="10" t="s">
        <v>237</v>
      </c>
      <c r="J119" s="11">
        <v>1.3853407482816999E-3</v>
      </c>
      <c r="L119" s="12" t="str">
        <f>_xlfn.XLOOKUP(I119,Sheet!$B$2:$B$900,Sheet!$A$2:$A$900)</f>
        <v>DIS</v>
      </c>
      <c r="M119" s="9">
        <f t="shared" si="5"/>
        <v>1.3853407482816999E-3</v>
      </c>
      <c r="P119" s="15"/>
      <c r="R119" s="10" t="s">
        <v>236</v>
      </c>
      <c r="S119" s="11">
        <v>3.7995963764542798E-2</v>
      </c>
      <c r="V119" s="16"/>
    </row>
    <row r="120" spans="1:22">
      <c r="A120" s="1" t="s">
        <v>238</v>
      </c>
      <c r="B120">
        <v>9.3576106529231248E-2</v>
      </c>
      <c r="C120">
        <v>0.29162331301934641</v>
      </c>
      <c r="D120">
        <v>0.37822490600892311</v>
      </c>
      <c r="E120">
        <v>0.19804720649011509</v>
      </c>
      <c r="F120" s="8">
        <f t="shared" si="3"/>
        <v>1.0106030112063001E-3</v>
      </c>
      <c r="G120" s="8">
        <f t="shared" si="4"/>
        <v>0.1384996064731133</v>
      </c>
      <c r="I120" s="10" t="s">
        <v>239</v>
      </c>
      <c r="J120" s="11">
        <v>1.0106030112063001E-3</v>
      </c>
      <c r="L120" s="12" t="str">
        <f>_xlfn.XLOOKUP(I120,Sheet!$B$2:$B$900,Sheet!$A$2:$A$900)</f>
        <v>DLR</v>
      </c>
      <c r="M120" s="9">
        <f t="shared" si="5"/>
        <v>1.0106030112063001E-3</v>
      </c>
      <c r="P120" s="15"/>
      <c r="R120" s="10" t="s">
        <v>238</v>
      </c>
      <c r="S120" s="11">
        <v>0.1384996064731133</v>
      </c>
      <c r="V120" s="16"/>
    </row>
    <row r="121" spans="1:22">
      <c r="A121" s="1" t="s">
        <v>240</v>
      </c>
      <c r="B121">
        <v>0.19817736503455641</v>
      </c>
      <c r="C121">
        <v>0.32581591682061289</v>
      </c>
      <c r="D121">
        <v>0.80258237953561362</v>
      </c>
      <c r="E121">
        <v>0.1276385517860566</v>
      </c>
      <c r="F121" s="8">
        <f t="shared" si="3"/>
        <v>6.8915715787990005E-4</v>
      </c>
      <c r="G121" s="8">
        <f t="shared" si="4"/>
        <v>-6.2603628527257399E-2</v>
      </c>
      <c r="I121" s="10" t="s">
        <v>241</v>
      </c>
      <c r="J121" s="11">
        <v>6.8915715787990005E-4</v>
      </c>
      <c r="L121" s="12" t="str">
        <f>_xlfn.XLOOKUP(I121,Sheet!$B$2:$B$900,Sheet!$A$2:$A$900)</f>
        <v>DLTR</v>
      </c>
      <c r="M121" s="9">
        <f t="shared" si="5"/>
        <v>6.8915715787990005E-4</v>
      </c>
      <c r="P121" s="15"/>
      <c r="R121" s="10" t="s">
        <v>240</v>
      </c>
      <c r="S121" s="11">
        <v>-6.2603628527257399E-2</v>
      </c>
      <c r="V121" s="16"/>
    </row>
    <row r="122" spans="1:22">
      <c r="A122" s="1" t="s">
        <v>242</v>
      </c>
      <c r="B122">
        <v>0.24696161941581729</v>
      </c>
      <c r="C122">
        <v>0.39757987061052158</v>
      </c>
      <c r="D122">
        <v>1.000495513975209</v>
      </c>
      <c r="E122">
        <v>0.15061825119470421</v>
      </c>
      <c r="F122" s="8">
        <f t="shared" si="3"/>
        <v>1.5524265972141E-3</v>
      </c>
      <c r="G122" s="8">
        <f t="shared" si="4"/>
        <v>0.1140049768081987</v>
      </c>
      <c r="I122" s="10" t="s">
        <v>243</v>
      </c>
      <c r="J122" s="11">
        <v>1.5524265972141E-3</v>
      </c>
      <c r="L122" s="12" t="str">
        <f>_xlfn.XLOOKUP(I122,Sheet!$B$2:$B$900,Sheet!$A$2:$A$900)</f>
        <v>DOV</v>
      </c>
      <c r="M122" s="9">
        <f t="shared" si="5"/>
        <v>1.5524265972141E-3</v>
      </c>
      <c r="P122" s="15"/>
      <c r="R122" s="10" t="s">
        <v>242</v>
      </c>
      <c r="S122" s="11">
        <v>0.1140049768081987</v>
      </c>
      <c r="V122" s="16"/>
    </row>
    <row r="123" spans="1:22">
      <c r="A123" s="1" t="s">
        <v>244</v>
      </c>
      <c r="B123">
        <v>0.11373409024948911</v>
      </c>
      <c r="C123">
        <v>0.42663835085231389</v>
      </c>
      <c r="D123">
        <v>0.46000395116721149</v>
      </c>
      <c r="E123">
        <v>0.31290426060282478</v>
      </c>
      <c r="F123" s="8">
        <f t="shared" si="3"/>
        <v>1.2272237664851999E-3</v>
      </c>
      <c r="G123" s="8">
        <f t="shared" si="4"/>
        <v>0.16997487869950559</v>
      </c>
      <c r="I123" s="10" t="s">
        <v>245</v>
      </c>
      <c r="J123" s="11">
        <v>1.2272237664851999E-3</v>
      </c>
      <c r="L123" s="12" t="str">
        <f>_xlfn.XLOOKUP(I123,Sheet!$B$2:$B$900,Sheet!$A$2:$A$900)</f>
        <v>DPZ</v>
      </c>
      <c r="M123" s="9">
        <f t="shared" si="5"/>
        <v>1.2272237664851999E-3</v>
      </c>
      <c r="P123" s="15"/>
      <c r="R123" s="10" t="s">
        <v>244</v>
      </c>
      <c r="S123" s="11">
        <v>0.16997487869950559</v>
      </c>
      <c r="V123" s="16"/>
    </row>
    <row r="124" spans="1:22">
      <c r="A124" s="1" t="s">
        <v>246</v>
      </c>
      <c r="B124">
        <v>0.31123971237455389</v>
      </c>
      <c r="C124">
        <v>0.30702632632922922</v>
      </c>
      <c r="D124">
        <v>1.2612656951455881</v>
      </c>
      <c r="E124">
        <v>-4.2133860453247296E-3</v>
      </c>
      <c r="F124" s="8">
        <f t="shared" si="3"/>
        <v>1.2395520041045E-3</v>
      </c>
      <c r="G124" s="8">
        <f t="shared" si="4"/>
        <v>-0.18336692502071961</v>
      </c>
      <c r="I124" s="10" t="s">
        <v>247</v>
      </c>
      <c r="J124" s="11">
        <v>1.2395520041045E-3</v>
      </c>
      <c r="L124" s="12" t="str">
        <f>_xlfn.XLOOKUP(I124,Sheet!$B$2:$B$900,Sheet!$A$2:$A$900)</f>
        <v>DRI</v>
      </c>
      <c r="M124" s="9">
        <f t="shared" si="5"/>
        <v>1.2395520041045E-3</v>
      </c>
      <c r="P124" s="15"/>
      <c r="R124" s="10" t="s">
        <v>246</v>
      </c>
      <c r="S124" s="11">
        <v>-0.18336692502071961</v>
      </c>
      <c r="V124" s="16"/>
    </row>
    <row r="125" spans="1:22">
      <c r="A125" s="1" t="s">
        <v>248</v>
      </c>
      <c r="B125">
        <v>0.10915327349666409</v>
      </c>
      <c r="C125">
        <v>0.19117227354797969</v>
      </c>
      <c r="D125">
        <v>0.44142000818512389</v>
      </c>
      <c r="E125">
        <v>8.2019000051315641E-2</v>
      </c>
      <c r="F125" s="8">
        <f t="shared" si="3"/>
        <v>6.8136034161690002E-4</v>
      </c>
      <c r="G125" s="8">
        <f t="shared" si="4"/>
        <v>-7.0884487987718002E-3</v>
      </c>
      <c r="I125" s="10" t="s">
        <v>249</v>
      </c>
      <c r="J125" s="11">
        <v>6.8136034161690002E-4</v>
      </c>
      <c r="L125" s="12" t="str">
        <f>_xlfn.XLOOKUP(I125,Sheet!$B$2:$B$900,Sheet!$A$2:$A$900)</f>
        <v>DTE</v>
      </c>
      <c r="M125" s="9">
        <f t="shared" si="5"/>
        <v>6.8136034161690002E-4</v>
      </c>
      <c r="P125" s="15"/>
      <c r="R125" s="10" t="s">
        <v>248</v>
      </c>
      <c r="S125" s="11">
        <v>-7.0884487987718002E-3</v>
      </c>
      <c r="V125" s="16"/>
    </row>
    <row r="126" spans="1:22">
      <c r="A126" s="1" t="s">
        <v>250</v>
      </c>
      <c r="B126">
        <v>5.9418313784815033E-2</v>
      </c>
      <c r="C126">
        <v>0.1879985980073019</v>
      </c>
      <c r="D126">
        <v>0.23964995158300809</v>
      </c>
      <c r="E126">
        <v>0.12858028422248691</v>
      </c>
      <c r="F126" s="8">
        <f t="shared" si="3"/>
        <v>5.6413896668749996E-4</v>
      </c>
      <c r="G126" s="8">
        <f t="shared" si="4"/>
        <v>2.9164955790027002E-2</v>
      </c>
      <c r="I126" s="10" t="s">
        <v>251</v>
      </c>
      <c r="J126" s="11">
        <v>5.6413896668749996E-4</v>
      </c>
      <c r="L126" s="12" t="str">
        <f>_xlfn.XLOOKUP(I126,Sheet!$B$2:$B$900,Sheet!$A$2:$A$900)</f>
        <v>DUK</v>
      </c>
      <c r="M126" s="9">
        <f t="shared" si="5"/>
        <v>5.6413896668749996E-4</v>
      </c>
      <c r="P126" s="15"/>
      <c r="R126" s="10" t="s">
        <v>250</v>
      </c>
      <c r="S126" s="11">
        <v>2.9164955790027002E-2</v>
      </c>
      <c r="V126" s="16"/>
    </row>
    <row r="127" spans="1:22">
      <c r="A127" s="1" t="s">
        <v>252</v>
      </c>
      <c r="B127">
        <v>0.12777814688120809</v>
      </c>
      <c r="C127">
        <v>6.4630481020280239E-3</v>
      </c>
      <c r="D127">
        <v>0.51697936881955886</v>
      </c>
      <c r="E127">
        <v>-0.12131509877918011</v>
      </c>
      <c r="F127" s="8">
        <f t="shared" si="3"/>
        <v>1.9519345487350999E-3</v>
      </c>
      <c r="G127" s="8">
        <f t="shared" si="4"/>
        <v>0.2288462312518568</v>
      </c>
      <c r="I127" s="10" t="s">
        <v>253</v>
      </c>
      <c r="J127" s="11">
        <v>1.9519345487350999E-3</v>
      </c>
      <c r="L127" s="12" t="str">
        <f>_xlfn.XLOOKUP(I127,Sheet!$B$2:$B$900,Sheet!$A$2:$A$900)</f>
        <v>DVA</v>
      </c>
      <c r="M127" s="9">
        <f t="shared" si="5"/>
        <v>1.9519345487350999E-3</v>
      </c>
      <c r="P127" s="15"/>
      <c r="R127" s="10" t="s">
        <v>252</v>
      </c>
      <c r="S127" s="11">
        <v>0.2288462312518568</v>
      </c>
      <c r="V127" s="16"/>
    </row>
    <row r="128" spans="1:22">
      <c r="A128" s="1" t="s">
        <v>254</v>
      </c>
      <c r="B128">
        <v>0.39005571517925292</v>
      </c>
      <c r="C128">
        <v>1.2206590775932771</v>
      </c>
      <c r="D128">
        <v>1.58101481003766</v>
      </c>
      <c r="E128">
        <v>0.83060336241402377</v>
      </c>
      <c r="F128" s="8">
        <f t="shared" si="3"/>
        <v>6.2907571434790005E-4</v>
      </c>
      <c r="G128" s="8">
        <f t="shared" si="4"/>
        <v>-1.8571266459525451</v>
      </c>
      <c r="I128" s="10" t="s">
        <v>255</v>
      </c>
      <c r="J128" s="11">
        <v>6.2907571434790005E-4</v>
      </c>
      <c r="L128" s="12" t="str">
        <f>_xlfn.XLOOKUP(I128,Sheet!$B$2:$B$900,Sheet!$A$2:$A$900)</f>
        <v>DVN</v>
      </c>
      <c r="M128" s="9">
        <f t="shared" si="5"/>
        <v>6.2907571434790005E-4</v>
      </c>
      <c r="P128" s="15"/>
      <c r="R128" s="10" t="s">
        <v>254</v>
      </c>
      <c r="S128" s="11">
        <v>-1.8571266459525451</v>
      </c>
      <c r="V128" s="16"/>
    </row>
    <row r="129" spans="1:22">
      <c r="A129" s="1" t="s">
        <v>256</v>
      </c>
      <c r="B129">
        <v>0.28824848876881037</v>
      </c>
      <c r="C129">
        <v>0.44300330940237331</v>
      </c>
      <c r="D129">
        <v>1.167992462088608</v>
      </c>
      <c r="E129">
        <v>0.15475482063356291</v>
      </c>
      <c r="F129" s="8">
        <f t="shared" si="3"/>
        <v>2.8940076419786999E-3</v>
      </c>
      <c r="G129" s="8">
        <f t="shared" si="4"/>
        <v>0.32289032043193372</v>
      </c>
      <c r="I129" s="10" t="s">
        <v>257</v>
      </c>
      <c r="J129" s="11">
        <v>2.8940076419786999E-3</v>
      </c>
      <c r="L129" s="12" t="str">
        <f>_xlfn.XLOOKUP(I129,Sheet!$B$2:$B$900,Sheet!$A$2:$A$900)</f>
        <v>DXCM</v>
      </c>
      <c r="M129" s="9">
        <f t="shared" si="5"/>
        <v>2.8940076419786999E-3</v>
      </c>
      <c r="P129" s="15"/>
      <c r="R129" s="10" t="s">
        <v>256</v>
      </c>
      <c r="S129" s="11">
        <v>0.32289032043193372</v>
      </c>
      <c r="V129" s="16"/>
    </row>
    <row r="130" spans="1:22">
      <c r="A130" s="1" t="s">
        <v>258</v>
      </c>
      <c r="B130">
        <v>0.1342393467677889</v>
      </c>
      <c r="C130">
        <v>-4.8707555922263057E-2</v>
      </c>
      <c r="D130">
        <v>0.54319184942447207</v>
      </c>
      <c r="E130">
        <v>-0.18294690269005201</v>
      </c>
      <c r="F130" s="8">
        <f t="shared" ref="F130:F193" si="6">_xlfn.XLOOKUP(A130,$L$2:$L$900,$M$2:$M$900)</f>
        <v>1.4638562346246001E-3</v>
      </c>
      <c r="G130" s="8">
        <f t="shared" ref="G130:G193" si="7">_xlfn.XLOOKUP(A130,$R$2:$R$900,$S$2:$S$900)</f>
        <v>0.1594807847581525</v>
      </c>
      <c r="I130" s="10" t="s">
        <v>259</v>
      </c>
      <c r="J130" s="11">
        <v>1.4638562346246001E-3</v>
      </c>
      <c r="L130" s="12" t="str">
        <f>_xlfn.XLOOKUP(I130,Sheet!$B$2:$B$900,Sheet!$A$2:$A$900)</f>
        <v>EA</v>
      </c>
      <c r="M130" s="9">
        <f t="shared" ref="M130:M193" si="8">J130</f>
        <v>1.4638562346246001E-3</v>
      </c>
      <c r="P130" s="15"/>
      <c r="R130" s="10" t="s">
        <v>258</v>
      </c>
      <c r="S130" s="11">
        <v>0.1594807847581525</v>
      </c>
      <c r="V130" s="16"/>
    </row>
    <row r="131" spans="1:22">
      <c r="A131" s="1" t="s">
        <v>260</v>
      </c>
      <c r="B131">
        <v>0.2254452617053084</v>
      </c>
      <c r="C131">
        <v>0.3455739360475496</v>
      </c>
      <c r="D131">
        <v>0.91320567322187562</v>
      </c>
      <c r="E131">
        <v>0.1201286743422412</v>
      </c>
      <c r="F131" s="8">
        <f t="shared" si="6"/>
        <v>1.3987559117772999E-3</v>
      </c>
      <c r="G131" s="8">
        <f t="shared" si="7"/>
        <v>0.1780262878691625</v>
      </c>
      <c r="I131" s="10" t="s">
        <v>261</v>
      </c>
      <c r="J131" s="11">
        <v>1.3987559117772999E-3</v>
      </c>
      <c r="L131" s="12" t="str">
        <f>_xlfn.XLOOKUP(I131,Sheet!$B$2:$B$900,Sheet!$A$2:$A$900)</f>
        <v>EBAY</v>
      </c>
      <c r="M131" s="9">
        <f t="shared" si="8"/>
        <v>1.3987559117772999E-3</v>
      </c>
      <c r="P131" s="15"/>
      <c r="R131" s="10" t="s">
        <v>260</v>
      </c>
      <c r="S131" s="11">
        <v>0.1780262878691625</v>
      </c>
      <c r="V131" s="16"/>
    </row>
    <row r="132" spans="1:22">
      <c r="A132" s="1" t="s">
        <v>262</v>
      </c>
      <c r="B132">
        <v>0.23048529562521511</v>
      </c>
      <c r="C132">
        <v>0.11033623075787</v>
      </c>
      <c r="D132">
        <v>0.93365261708566805</v>
      </c>
      <c r="E132">
        <v>-0.1201490648673451</v>
      </c>
      <c r="F132" s="8">
        <f t="shared" si="6"/>
        <v>1.1646551604624E-3</v>
      </c>
      <c r="G132" s="8">
        <f t="shared" si="7"/>
        <v>8.0720734164805005E-2</v>
      </c>
      <c r="I132" s="10" t="s">
        <v>263</v>
      </c>
      <c r="J132" s="11">
        <v>1.1646551604624E-3</v>
      </c>
      <c r="L132" s="12" t="str">
        <f>_xlfn.XLOOKUP(I132,Sheet!$B$2:$B$900,Sheet!$A$2:$A$900)</f>
        <v>ECL</v>
      </c>
      <c r="M132" s="9">
        <f t="shared" si="8"/>
        <v>1.1646551604624E-3</v>
      </c>
      <c r="P132" s="15"/>
      <c r="R132" s="10" t="s">
        <v>262</v>
      </c>
      <c r="S132" s="11">
        <v>8.0720734164805005E-2</v>
      </c>
      <c r="V132" s="16"/>
    </row>
    <row r="133" spans="1:22">
      <c r="A133" s="1" t="s">
        <v>264</v>
      </c>
      <c r="B133">
        <v>3.8165734234742198E-2</v>
      </c>
      <c r="C133">
        <v>0.2216006451977485</v>
      </c>
      <c r="D133">
        <v>0.15343023403214531</v>
      </c>
      <c r="E133">
        <v>0.18343491096300629</v>
      </c>
      <c r="F133" s="8">
        <f t="shared" si="6"/>
        <v>2.946641238917E-4</v>
      </c>
      <c r="G133" s="8">
        <f t="shared" si="7"/>
        <v>-3.4976729393714399E-2</v>
      </c>
      <c r="I133" s="10" t="s">
        <v>265</v>
      </c>
      <c r="J133" s="11">
        <v>2.946641238917E-4</v>
      </c>
      <c r="L133" s="12" t="str">
        <f>_xlfn.XLOOKUP(I133,Sheet!$B$2:$B$900,Sheet!$A$2:$A$900)</f>
        <v>ED</v>
      </c>
      <c r="M133" s="9">
        <f t="shared" si="8"/>
        <v>2.946641238917E-4</v>
      </c>
      <c r="P133" s="15"/>
      <c r="R133" s="10" t="s">
        <v>264</v>
      </c>
      <c r="S133" s="11">
        <v>-3.4976729393714399E-2</v>
      </c>
      <c r="V133" s="16"/>
    </row>
    <row r="134" spans="1:22">
      <c r="A134" s="1" t="s">
        <v>266</v>
      </c>
      <c r="B134">
        <v>0.23588539681168841</v>
      </c>
      <c r="C134">
        <v>0.46575439626732029</v>
      </c>
      <c r="D134">
        <v>0.95556032000459257</v>
      </c>
      <c r="E134">
        <v>0.22986899945563191</v>
      </c>
      <c r="F134" s="8">
        <f t="shared" si="6"/>
        <v>1.7599782146005001E-3</v>
      </c>
      <c r="G134" s="8">
        <f t="shared" si="7"/>
        <v>0.15690441039896011</v>
      </c>
      <c r="I134" s="10" t="s">
        <v>267</v>
      </c>
      <c r="J134" s="11">
        <v>1.7599782146005001E-3</v>
      </c>
      <c r="L134" s="12" t="str">
        <f>_xlfn.XLOOKUP(I134,Sheet!$B$2:$B$900,Sheet!$A$2:$A$900)</f>
        <v>EFX</v>
      </c>
      <c r="M134" s="9">
        <f t="shared" si="8"/>
        <v>1.7599782146005001E-3</v>
      </c>
      <c r="P134" s="15"/>
      <c r="R134" s="10" t="s">
        <v>266</v>
      </c>
      <c r="S134" s="11">
        <v>0.15690441039896011</v>
      </c>
      <c r="V134" s="16"/>
    </row>
    <row r="135" spans="1:22">
      <c r="A135" s="1" t="s">
        <v>268</v>
      </c>
      <c r="B135">
        <v>0.20842106330627069</v>
      </c>
      <c r="C135">
        <v>0.21043397369292699</v>
      </c>
      <c r="D135">
        <v>0.84414010054461219</v>
      </c>
      <c r="E135">
        <v>2.0129103866563251E-3</v>
      </c>
      <c r="F135" s="8">
        <f t="shared" si="6"/>
        <v>6.1242623904590005E-4</v>
      </c>
      <c r="G135" s="8">
        <f t="shared" si="7"/>
        <v>-3.4834398356797198E-2</v>
      </c>
      <c r="I135" s="10" t="s">
        <v>269</v>
      </c>
      <c r="J135" s="11">
        <v>6.1242623904590005E-4</v>
      </c>
      <c r="L135" s="12" t="str">
        <f>_xlfn.XLOOKUP(I135,Sheet!$B$2:$B$900,Sheet!$A$2:$A$900)</f>
        <v>EG</v>
      </c>
      <c r="M135" s="9">
        <f t="shared" si="8"/>
        <v>6.1242623904590005E-4</v>
      </c>
      <c r="P135" s="15"/>
      <c r="R135" s="10" t="s">
        <v>268</v>
      </c>
      <c r="S135" s="11">
        <v>-3.4834398356797198E-2</v>
      </c>
      <c r="V135" s="16"/>
    </row>
    <row r="136" spans="1:22">
      <c r="A136" s="1" t="s">
        <v>270</v>
      </c>
      <c r="B136">
        <v>0.1198588738586578</v>
      </c>
      <c r="C136">
        <v>0.14771434693445681</v>
      </c>
      <c r="D136">
        <v>0.4848516225568652</v>
      </c>
      <c r="E136">
        <v>2.7855473075799001E-2</v>
      </c>
      <c r="F136" s="8">
        <f t="shared" si="6"/>
        <v>6.9819186863779995E-4</v>
      </c>
      <c r="G136" s="8">
        <f t="shared" si="7"/>
        <v>-2.93785986519597E-2</v>
      </c>
      <c r="I136" s="10" t="s">
        <v>271</v>
      </c>
      <c r="J136" s="11">
        <v>6.9819186863779995E-4</v>
      </c>
      <c r="L136" s="12" t="str">
        <f>_xlfn.XLOOKUP(I136,Sheet!$B$2:$B$900,Sheet!$A$2:$A$900)</f>
        <v>EIX</v>
      </c>
      <c r="M136" s="9">
        <f t="shared" si="8"/>
        <v>6.9819186863779995E-4</v>
      </c>
      <c r="P136" s="15"/>
      <c r="R136" s="10" t="s">
        <v>270</v>
      </c>
      <c r="S136" s="11">
        <v>-2.93785986519597E-2</v>
      </c>
      <c r="V136" s="16"/>
    </row>
    <row r="137" spans="1:22">
      <c r="A137" s="1" t="s">
        <v>272</v>
      </c>
      <c r="B137">
        <v>0.29834409942124451</v>
      </c>
      <c r="C137">
        <v>0.37213654730137341</v>
      </c>
      <c r="D137">
        <v>1.2089494055460139</v>
      </c>
      <c r="E137">
        <v>7.3792447880128897E-2</v>
      </c>
      <c r="F137" s="8">
        <f t="shared" si="6"/>
        <v>1.7272566683643E-3</v>
      </c>
      <c r="G137" s="8">
        <f t="shared" si="7"/>
        <v>0.1423495903043519</v>
      </c>
      <c r="I137" s="10" t="s">
        <v>273</v>
      </c>
      <c r="J137" s="11">
        <v>1.7272566683643E-3</v>
      </c>
      <c r="L137" s="12" t="str">
        <f>_xlfn.XLOOKUP(I137,Sheet!$B$2:$B$900,Sheet!$A$2:$A$900)</f>
        <v>EL</v>
      </c>
      <c r="M137" s="9">
        <f t="shared" si="8"/>
        <v>1.7272566683643E-3</v>
      </c>
      <c r="P137" s="15"/>
      <c r="R137" s="10" t="s">
        <v>272</v>
      </c>
      <c r="S137" s="11">
        <v>0.1423495903043519</v>
      </c>
      <c r="V137" s="16"/>
    </row>
    <row r="138" spans="1:22">
      <c r="A138" s="1" t="s">
        <v>274</v>
      </c>
      <c r="B138">
        <v>0.17025068721205261</v>
      </c>
      <c r="C138">
        <v>0.40994640522192533</v>
      </c>
      <c r="D138">
        <v>0.68928647264030363</v>
      </c>
      <c r="E138">
        <v>0.23969571800987269</v>
      </c>
      <c r="F138" s="8">
        <f t="shared" si="6"/>
        <v>9.6190870902119997E-4</v>
      </c>
      <c r="G138" s="8">
        <f t="shared" si="7"/>
        <v>2.4000640066733199E-2</v>
      </c>
      <c r="I138" s="10" t="s">
        <v>275</v>
      </c>
      <c r="J138" s="11">
        <v>9.6190870902119997E-4</v>
      </c>
      <c r="L138" s="12" t="str">
        <f>_xlfn.XLOOKUP(I138,Sheet!$B$2:$B$900,Sheet!$A$2:$A$900)</f>
        <v>ELV</v>
      </c>
      <c r="M138" s="9">
        <f t="shared" si="8"/>
        <v>9.6190870902119997E-4</v>
      </c>
      <c r="P138" s="15"/>
      <c r="R138" s="10" t="s">
        <v>274</v>
      </c>
      <c r="S138" s="11">
        <v>2.4000640066733199E-2</v>
      </c>
      <c r="V138" s="16"/>
    </row>
    <row r="139" spans="1:22">
      <c r="A139" s="1" t="s">
        <v>276</v>
      </c>
      <c r="B139">
        <v>0.27257528279400117</v>
      </c>
      <c r="C139">
        <v>0.25275643898187522</v>
      </c>
      <c r="D139">
        <v>1.1044077386868829</v>
      </c>
      <c r="E139">
        <v>-1.981884381212606E-2</v>
      </c>
      <c r="F139" s="8">
        <f t="shared" si="6"/>
        <v>1.1915856620916001E-3</v>
      </c>
      <c r="G139" s="8">
        <f t="shared" si="7"/>
        <v>6.6817734748869095E-2</v>
      </c>
      <c r="I139" s="10" t="s">
        <v>277</v>
      </c>
      <c r="J139" s="11">
        <v>1.1915856620916001E-3</v>
      </c>
      <c r="L139" s="12" t="str">
        <f>_xlfn.XLOOKUP(I139,Sheet!$B$2:$B$900,Sheet!$A$2:$A$900)</f>
        <v>EMN</v>
      </c>
      <c r="M139" s="9">
        <f t="shared" si="8"/>
        <v>1.1915856620916001E-3</v>
      </c>
      <c r="P139" s="15"/>
      <c r="R139" s="10" t="s">
        <v>276</v>
      </c>
      <c r="S139" s="11">
        <v>6.6817734748869095E-2</v>
      </c>
      <c r="V139" s="16"/>
    </row>
    <row r="140" spans="1:22">
      <c r="A140" s="1" t="s">
        <v>278</v>
      </c>
      <c r="B140">
        <v>0.26980441783109088</v>
      </c>
      <c r="C140">
        <v>0.19243109326276189</v>
      </c>
      <c r="D140">
        <v>1.0931665999860101</v>
      </c>
      <c r="E140">
        <v>-7.7373324568329016E-2</v>
      </c>
      <c r="F140" s="8">
        <f t="shared" si="6"/>
        <v>1.1260230415621E-3</v>
      </c>
      <c r="G140" s="8">
        <f t="shared" si="7"/>
        <v>4.9067574179397201E-2</v>
      </c>
      <c r="I140" s="10" t="s">
        <v>279</v>
      </c>
      <c r="J140" s="11">
        <v>1.1260230415621E-3</v>
      </c>
      <c r="L140" s="12" t="str">
        <f>_xlfn.XLOOKUP(I140,Sheet!$B$2:$B$900,Sheet!$A$2:$A$900)</f>
        <v>EMR</v>
      </c>
      <c r="M140" s="9">
        <f t="shared" si="8"/>
        <v>1.1260230415621E-3</v>
      </c>
      <c r="P140" s="15"/>
      <c r="R140" s="10" t="s">
        <v>278</v>
      </c>
      <c r="S140" s="11">
        <v>4.9067574179397201E-2</v>
      </c>
      <c r="V140" s="16"/>
    </row>
    <row r="141" spans="1:22">
      <c r="A141" s="1" t="s">
        <v>280</v>
      </c>
      <c r="B141">
        <v>0.27468199944148802</v>
      </c>
      <c r="C141">
        <v>0.73399949869627523</v>
      </c>
      <c r="D141">
        <v>1.11295449010019</v>
      </c>
      <c r="E141">
        <v>0.45931749925478732</v>
      </c>
      <c r="F141" s="8">
        <f t="shared" si="6"/>
        <v>-3.225351602577E-4</v>
      </c>
      <c r="G141" s="8">
        <f t="shared" si="7"/>
        <v>-2.3410546945427031</v>
      </c>
      <c r="I141" s="10" t="s">
        <v>281</v>
      </c>
      <c r="J141" s="11">
        <v>-3.225351602577E-4</v>
      </c>
      <c r="L141" s="12" t="str">
        <f>_xlfn.XLOOKUP(I141,Sheet!$B$2:$B$900,Sheet!$A$2:$A$900)</f>
        <v>EOG</v>
      </c>
      <c r="M141" s="9">
        <f t="shared" si="8"/>
        <v>-3.225351602577E-4</v>
      </c>
      <c r="P141" s="15"/>
      <c r="R141" s="10" t="s">
        <v>280</v>
      </c>
      <c r="S141" s="11">
        <v>-2.3410546945427031</v>
      </c>
      <c r="V141" s="16"/>
    </row>
    <row r="142" spans="1:22">
      <c r="A142" s="1" t="s">
        <v>282</v>
      </c>
      <c r="B142">
        <v>0.11354549890377599</v>
      </c>
      <c r="C142">
        <v>0.21606374259279851</v>
      </c>
      <c r="D142">
        <v>0.45923885380471902</v>
      </c>
      <c r="E142">
        <v>0.1025182436890225</v>
      </c>
      <c r="F142" s="8">
        <f t="shared" si="6"/>
        <v>1.7476317181101999E-3</v>
      </c>
      <c r="G142" s="8">
        <f t="shared" si="7"/>
        <v>0.1487274845035684</v>
      </c>
      <c r="I142" s="10" t="s">
        <v>283</v>
      </c>
      <c r="J142" s="11">
        <v>1.7476317181101999E-3</v>
      </c>
      <c r="L142" s="12" t="str">
        <f>_xlfn.XLOOKUP(I142,Sheet!$B$2:$B$900,Sheet!$A$2:$A$900)</f>
        <v>EQIX</v>
      </c>
      <c r="M142" s="9">
        <f t="shared" si="8"/>
        <v>1.7476317181101999E-3</v>
      </c>
      <c r="P142" s="15"/>
      <c r="R142" s="10" t="s">
        <v>282</v>
      </c>
      <c r="S142" s="11">
        <v>0.1487274845035684</v>
      </c>
      <c r="V142" s="16"/>
    </row>
    <row r="143" spans="1:22">
      <c r="A143" s="1" t="s">
        <v>284</v>
      </c>
      <c r="B143">
        <v>0.18123122513776729</v>
      </c>
      <c r="C143">
        <v>0.47373962655556362</v>
      </c>
      <c r="D143">
        <v>0.73383348286468919</v>
      </c>
      <c r="E143">
        <v>0.29250840141779622</v>
      </c>
      <c r="F143" s="8">
        <f t="shared" si="6"/>
        <v>3.3226021296450001E-4</v>
      </c>
      <c r="G143" s="8">
        <f t="shared" si="7"/>
        <v>-0.20438021003419149</v>
      </c>
      <c r="I143" s="10" t="s">
        <v>285</v>
      </c>
      <c r="J143" s="11">
        <v>3.3226021296450001E-4</v>
      </c>
      <c r="L143" s="12" t="str">
        <f>_xlfn.XLOOKUP(I143,Sheet!$B$2:$B$900,Sheet!$A$2:$A$900)</f>
        <v>EQR</v>
      </c>
      <c r="M143" s="9">
        <f t="shared" si="8"/>
        <v>3.3226021296450001E-4</v>
      </c>
      <c r="P143" s="15"/>
      <c r="R143" s="10" t="s">
        <v>284</v>
      </c>
      <c r="S143" s="11">
        <v>-0.20438021003419149</v>
      </c>
      <c r="V143" s="16"/>
    </row>
    <row r="144" spans="1:22">
      <c r="A144" s="1" t="s">
        <v>286</v>
      </c>
      <c r="B144">
        <v>0.18621891455960449</v>
      </c>
      <c r="C144">
        <v>0.68661105025334468</v>
      </c>
      <c r="D144">
        <v>0.75406807002005194</v>
      </c>
      <c r="E144">
        <v>0.50039213569374019</v>
      </c>
      <c r="F144" s="8">
        <f t="shared" si="6"/>
        <v>1.6769842442610001E-4</v>
      </c>
      <c r="G144" s="8">
        <f t="shared" si="7"/>
        <v>-0.27914546070970708</v>
      </c>
      <c r="I144" s="10" t="s">
        <v>287</v>
      </c>
      <c r="J144" s="11">
        <v>1.6769842442610001E-4</v>
      </c>
      <c r="L144" s="12" t="str">
        <f>_xlfn.XLOOKUP(I144,Sheet!$B$2:$B$900,Sheet!$A$2:$A$900)</f>
        <v>EQT</v>
      </c>
      <c r="M144" s="9">
        <f t="shared" si="8"/>
        <v>1.6769842442610001E-4</v>
      </c>
      <c r="P144" s="15"/>
      <c r="R144" s="10" t="s">
        <v>286</v>
      </c>
      <c r="S144" s="11">
        <v>-0.27914546070970708</v>
      </c>
      <c r="V144" s="16"/>
    </row>
    <row r="145" spans="1:22">
      <c r="A145" s="1" t="s">
        <v>288</v>
      </c>
      <c r="B145">
        <v>9.136163070815595E-2</v>
      </c>
      <c r="C145">
        <v>9.8669292077420478E-2</v>
      </c>
      <c r="D145">
        <v>0.36924098575743192</v>
      </c>
      <c r="E145">
        <v>7.3076613692645287E-3</v>
      </c>
      <c r="F145" s="8">
        <f t="shared" si="6"/>
        <v>9.9435510090749996E-4</v>
      </c>
      <c r="G145" s="8">
        <f t="shared" si="7"/>
        <v>0.11724257671734389</v>
      </c>
      <c r="I145" s="10" t="s">
        <v>289</v>
      </c>
      <c r="J145" s="11">
        <v>9.9435510090749996E-4</v>
      </c>
      <c r="L145" s="12" t="str">
        <f>_xlfn.XLOOKUP(I145,Sheet!$B$2:$B$900,Sheet!$A$2:$A$900)</f>
        <v>ES</v>
      </c>
      <c r="M145" s="9">
        <f t="shared" si="8"/>
        <v>9.9435510090749996E-4</v>
      </c>
      <c r="P145" s="15"/>
      <c r="R145" s="10" t="s">
        <v>288</v>
      </c>
      <c r="S145" s="11">
        <v>0.11724257671734389</v>
      </c>
      <c r="V145" s="16"/>
    </row>
    <row r="146" spans="1:22">
      <c r="A146" s="1" t="s">
        <v>290</v>
      </c>
      <c r="B146">
        <v>0.20110756263203619</v>
      </c>
      <c r="C146">
        <v>0.44648977442561649</v>
      </c>
      <c r="D146">
        <v>0.81446991575810768</v>
      </c>
      <c r="E146">
        <v>0.24538221179358041</v>
      </c>
      <c r="F146" s="8">
        <f t="shared" si="6"/>
        <v>4.7106675082949999E-4</v>
      </c>
      <c r="G146" s="8">
        <f t="shared" si="7"/>
        <v>-0.1463422008369383</v>
      </c>
      <c r="I146" s="10" t="s">
        <v>291</v>
      </c>
      <c r="J146" s="11">
        <v>4.7106675082949999E-4</v>
      </c>
      <c r="L146" s="12" t="str">
        <f>_xlfn.XLOOKUP(I146,Sheet!$B$2:$B$900,Sheet!$A$2:$A$900)</f>
        <v>ESS</v>
      </c>
      <c r="M146" s="9">
        <f t="shared" si="8"/>
        <v>4.7106675082949999E-4</v>
      </c>
      <c r="P146" s="15"/>
      <c r="R146" s="10" t="s">
        <v>290</v>
      </c>
      <c r="S146" s="11">
        <v>-0.1463422008369383</v>
      </c>
      <c r="V146" s="16"/>
    </row>
    <row r="147" spans="1:22">
      <c r="A147" s="1" t="s">
        <v>292</v>
      </c>
      <c r="B147">
        <v>0.25224362879244161</v>
      </c>
      <c r="C147">
        <v>0.40712291262219541</v>
      </c>
      <c r="D147">
        <v>1.0219241295218799</v>
      </c>
      <c r="E147">
        <v>0.15487928382975369</v>
      </c>
      <c r="F147" s="8">
        <f t="shared" si="6"/>
        <v>1.6153338970651E-3</v>
      </c>
      <c r="G147" s="8">
        <f t="shared" si="7"/>
        <v>0.1554354598295582</v>
      </c>
      <c r="I147" s="10" t="s">
        <v>293</v>
      </c>
      <c r="J147" s="11">
        <v>1.6153338970651E-3</v>
      </c>
      <c r="L147" s="12" t="str">
        <f>_xlfn.XLOOKUP(I147,Sheet!$B$2:$B$900,Sheet!$A$2:$A$900)</f>
        <v>ETN</v>
      </c>
      <c r="M147" s="9">
        <f t="shared" si="8"/>
        <v>1.6153338970651E-3</v>
      </c>
      <c r="P147" s="15"/>
      <c r="R147" s="10" t="s">
        <v>292</v>
      </c>
      <c r="S147" s="11">
        <v>0.1554354598295582</v>
      </c>
      <c r="V147" s="16"/>
    </row>
    <row r="148" spans="1:22">
      <c r="A148" s="1" t="s">
        <v>294</v>
      </c>
      <c r="B148">
        <v>0.1216004201812306</v>
      </c>
      <c r="C148">
        <v>0.17864681959279219</v>
      </c>
      <c r="D148">
        <v>0.49191691228699808</v>
      </c>
      <c r="E148">
        <v>5.7046399411561602E-2</v>
      </c>
      <c r="F148" s="8">
        <f t="shared" si="6"/>
        <v>7.8454001909419998E-4</v>
      </c>
      <c r="G148" s="8">
        <f t="shared" si="7"/>
        <v>5.5719033876759597E-2</v>
      </c>
      <c r="I148" s="10" t="s">
        <v>295</v>
      </c>
      <c r="J148" s="11">
        <v>7.8454001909419998E-4</v>
      </c>
      <c r="L148" s="12" t="str">
        <f>_xlfn.XLOOKUP(I148,Sheet!$B$2:$B$900,Sheet!$A$2:$A$900)</f>
        <v>ETR</v>
      </c>
      <c r="M148" s="9">
        <f t="shared" si="8"/>
        <v>7.8454001909419998E-4</v>
      </c>
      <c r="P148" s="15"/>
      <c r="R148" s="10" t="s">
        <v>294</v>
      </c>
      <c r="S148" s="11">
        <v>5.5719033876759597E-2</v>
      </c>
      <c r="V148" s="16"/>
    </row>
    <row r="149" spans="1:22">
      <c r="A149" s="1" t="s">
        <v>296</v>
      </c>
      <c r="B149">
        <v>8.0351068338103029E-2</v>
      </c>
      <c r="C149">
        <v>0.263319578422469</v>
      </c>
      <c r="D149">
        <v>0.32457216918458121</v>
      </c>
      <c r="E149">
        <v>0.18296851008436599</v>
      </c>
      <c r="F149" s="8">
        <f t="shared" si="6"/>
        <v>4.4545283265660002E-4</v>
      </c>
      <c r="G149" s="8">
        <f t="shared" si="7"/>
        <v>-1.3258747005193E-3</v>
      </c>
      <c r="I149" s="10" t="s">
        <v>297</v>
      </c>
      <c r="J149" s="11">
        <v>4.4545283265660002E-4</v>
      </c>
      <c r="L149" s="12" t="str">
        <f>_xlfn.XLOOKUP(I149,Sheet!$B$2:$B$900,Sheet!$A$2:$A$900)</f>
        <v>EVRG</v>
      </c>
      <c r="M149" s="9">
        <f t="shared" si="8"/>
        <v>4.4545283265660002E-4</v>
      </c>
      <c r="P149" s="15"/>
      <c r="R149" s="10" t="s">
        <v>296</v>
      </c>
      <c r="S149" s="11">
        <v>-1.3258747005193E-3</v>
      </c>
      <c r="V149" s="16"/>
    </row>
    <row r="150" spans="1:22">
      <c r="A150" s="1" t="s">
        <v>298</v>
      </c>
      <c r="B150">
        <v>0.25648424365130668</v>
      </c>
      <c r="C150">
        <v>0.38040014800946759</v>
      </c>
      <c r="D150">
        <v>1.039127905398211</v>
      </c>
      <c r="E150">
        <v>0.1239159043581609</v>
      </c>
      <c r="F150" s="8">
        <f t="shared" si="6"/>
        <v>1.5304412205931E-3</v>
      </c>
      <c r="G150" s="8">
        <f t="shared" si="7"/>
        <v>0.13378799481466</v>
      </c>
      <c r="I150" s="10" t="s">
        <v>299</v>
      </c>
      <c r="J150" s="11">
        <v>1.5304412205931E-3</v>
      </c>
      <c r="L150" s="12" t="str">
        <f>_xlfn.XLOOKUP(I150,Sheet!$B$2:$B$900,Sheet!$A$2:$A$900)</f>
        <v>EW</v>
      </c>
      <c r="M150" s="9">
        <f t="shared" si="8"/>
        <v>1.5304412205931E-3</v>
      </c>
      <c r="P150" s="15"/>
      <c r="R150" s="10" t="s">
        <v>298</v>
      </c>
      <c r="S150" s="11">
        <v>0.13378799481466</v>
      </c>
      <c r="V150" s="16"/>
    </row>
    <row r="151" spans="1:22">
      <c r="A151" s="1" t="s">
        <v>300</v>
      </c>
      <c r="B151">
        <v>0.17311217221283479</v>
      </c>
      <c r="C151">
        <v>0.36412401766458419</v>
      </c>
      <c r="D151">
        <v>0.70089524831678973</v>
      </c>
      <c r="E151">
        <v>0.19101184545174951</v>
      </c>
      <c r="F151" s="8">
        <f t="shared" si="6"/>
        <v>3.8247788386660002E-4</v>
      </c>
      <c r="G151" s="8">
        <f t="shared" si="7"/>
        <v>-0.1359770788574336</v>
      </c>
      <c r="I151" s="10" t="s">
        <v>301</v>
      </c>
      <c r="J151" s="11">
        <v>3.8247788386660002E-4</v>
      </c>
      <c r="L151" s="12" t="str">
        <f>_xlfn.XLOOKUP(I151,Sheet!$B$2:$B$900,Sheet!$A$2:$A$900)</f>
        <v>EXC</v>
      </c>
      <c r="M151" s="9">
        <f t="shared" si="8"/>
        <v>3.8247788386660002E-4</v>
      </c>
      <c r="P151" s="15"/>
      <c r="R151" s="10" t="s">
        <v>300</v>
      </c>
      <c r="S151" s="11">
        <v>-0.1359770788574336</v>
      </c>
      <c r="V151" s="16"/>
    </row>
    <row r="152" spans="1:22">
      <c r="A152" s="1" t="s">
        <v>302</v>
      </c>
      <c r="B152">
        <v>0.2121882230875525</v>
      </c>
      <c r="C152">
        <v>0.37953465136032999</v>
      </c>
      <c r="D152">
        <v>0.85942311367465707</v>
      </c>
      <c r="E152">
        <v>0.16734642827277749</v>
      </c>
      <c r="F152" s="8">
        <f t="shared" si="6"/>
        <v>9.3239414348669997E-4</v>
      </c>
      <c r="G152" s="8">
        <f t="shared" si="7"/>
        <v>9.9741005531309698E-2</v>
      </c>
      <c r="I152" s="10" t="s">
        <v>303</v>
      </c>
      <c r="J152" s="11">
        <v>9.3239414348669997E-4</v>
      </c>
      <c r="L152" s="12" t="str">
        <f>_xlfn.XLOOKUP(I152,Sheet!$B$2:$B$900,Sheet!$A$2:$A$900)</f>
        <v>EXPD</v>
      </c>
      <c r="M152" s="9">
        <f t="shared" si="8"/>
        <v>9.3239414348669997E-4</v>
      </c>
      <c r="P152" s="15"/>
      <c r="R152" s="10" t="s">
        <v>302</v>
      </c>
      <c r="S152" s="11">
        <v>9.9741005531309698E-2</v>
      </c>
      <c r="V152" s="16"/>
    </row>
    <row r="153" spans="1:22">
      <c r="A153" s="1" t="s">
        <v>304</v>
      </c>
      <c r="B153">
        <v>0.34741621428431091</v>
      </c>
      <c r="C153">
        <v>0.39169695786479458</v>
      </c>
      <c r="D153">
        <v>1.408030362902204</v>
      </c>
      <c r="E153">
        <v>4.4280743580483728E-2</v>
      </c>
      <c r="F153" s="8">
        <f t="shared" si="6"/>
        <v>1.0731754961276999E-3</v>
      </c>
      <c r="G153" s="8">
        <f t="shared" si="7"/>
        <v>-0.22911548589581371</v>
      </c>
      <c r="I153" s="10" t="s">
        <v>305</v>
      </c>
      <c r="J153" s="11">
        <v>1.0731754961276999E-3</v>
      </c>
      <c r="L153" s="12" t="str">
        <f>_xlfn.XLOOKUP(I153,Sheet!$B$2:$B$900,Sheet!$A$2:$A$900)</f>
        <v>EXPE</v>
      </c>
      <c r="M153" s="9">
        <f t="shared" si="8"/>
        <v>1.0731754961276999E-3</v>
      </c>
      <c r="P153" s="15"/>
      <c r="R153" s="10" t="s">
        <v>304</v>
      </c>
      <c r="S153" s="11">
        <v>-0.22911548589581371</v>
      </c>
      <c r="V153" s="16"/>
    </row>
    <row r="154" spans="1:22">
      <c r="A154" s="1" t="s">
        <v>306</v>
      </c>
      <c r="B154">
        <v>0.13196068168173999</v>
      </c>
      <c r="C154">
        <v>0.72086297414156686</v>
      </c>
      <c r="D154">
        <v>0.53394751935859652</v>
      </c>
      <c r="E154">
        <v>0.58890229245982684</v>
      </c>
      <c r="F154" s="8">
        <f t="shared" si="6"/>
        <v>9.3179200902530001E-4</v>
      </c>
      <c r="G154" s="8">
        <f t="shared" si="7"/>
        <v>4.7406495911224499E-2</v>
      </c>
      <c r="I154" s="10" t="s">
        <v>307</v>
      </c>
      <c r="J154" s="11">
        <v>9.3179200902530001E-4</v>
      </c>
      <c r="L154" s="12" t="str">
        <f>_xlfn.XLOOKUP(I154,Sheet!$B$2:$B$900,Sheet!$A$2:$A$900)</f>
        <v>EXR</v>
      </c>
      <c r="M154" s="9">
        <f t="shared" si="8"/>
        <v>9.3179200902530001E-4</v>
      </c>
      <c r="P154" s="15"/>
      <c r="R154" s="10" t="s">
        <v>306</v>
      </c>
      <c r="S154" s="11">
        <v>4.7406495911224499E-2</v>
      </c>
      <c r="V154" s="16"/>
    </row>
    <row r="155" spans="1:22">
      <c r="A155" s="1" t="s">
        <v>308</v>
      </c>
      <c r="B155">
        <v>0.3007768699155432</v>
      </c>
      <c r="C155">
        <v>0.95204415410329657</v>
      </c>
      <c r="D155">
        <v>1.2188189267676759</v>
      </c>
      <c r="E155">
        <v>0.65126728418775337</v>
      </c>
      <c r="F155" s="8">
        <f t="shared" si="6"/>
        <v>8.2826630973330002E-4</v>
      </c>
      <c r="G155" s="8">
        <f t="shared" si="7"/>
        <v>-0.1660923985296261</v>
      </c>
      <c r="I155" s="10" t="s">
        <v>309</v>
      </c>
      <c r="J155" s="11">
        <v>8.2826630973330002E-4</v>
      </c>
      <c r="L155" s="12" t="str">
        <f>_xlfn.XLOOKUP(I155,Sheet!$B$2:$B$900,Sheet!$A$2:$A$900)</f>
        <v>F</v>
      </c>
      <c r="M155" s="9">
        <f t="shared" si="8"/>
        <v>8.2826630973330002E-4</v>
      </c>
      <c r="P155" s="15"/>
      <c r="R155" s="10" t="s">
        <v>308</v>
      </c>
      <c r="S155" s="11">
        <v>-0.1660923985296261</v>
      </c>
      <c r="V155" s="16"/>
    </row>
    <row r="156" spans="1:22">
      <c r="A156" s="1" t="s">
        <v>310</v>
      </c>
      <c r="B156">
        <v>0.22542866938175729</v>
      </c>
      <c r="C156">
        <v>0.31366714924673539</v>
      </c>
      <c r="D156">
        <v>0.91313835972486168</v>
      </c>
      <c r="E156">
        <v>8.8238479864978098E-2</v>
      </c>
      <c r="F156" s="8">
        <f t="shared" si="6"/>
        <v>1.6901339375730001E-3</v>
      </c>
      <c r="G156" s="8">
        <f t="shared" si="7"/>
        <v>0.19769682487507961</v>
      </c>
      <c r="I156" s="10" t="s">
        <v>311</v>
      </c>
      <c r="J156" s="11">
        <v>1.6901339375730001E-3</v>
      </c>
      <c r="L156" s="12" t="str">
        <f>_xlfn.XLOOKUP(I156,Sheet!$B$2:$B$900,Sheet!$A$2:$A$900)</f>
        <v>FAST</v>
      </c>
      <c r="M156" s="9">
        <f t="shared" si="8"/>
        <v>1.6901339375730001E-3</v>
      </c>
      <c r="P156" s="15"/>
      <c r="R156" s="10" t="s">
        <v>310</v>
      </c>
      <c r="S156" s="11">
        <v>0.19769682487507961</v>
      </c>
      <c r="V156" s="16"/>
    </row>
    <row r="157" spans="1:22">
      <c r="A157" s="1" t="s">
        <v>312</v>
      </c>
      <c r="B157">
        <v>0.44854892217031728</v>
      </c>
      <c r="C157">
        <v>0.60824686903593472</v>
      </c>
      <c r="D157">
        <v>1.818316252600497</v>
      </c>
      <c r="E157">
        <v>0.15969794686561739</v>
      </c>
      <c r="F157" s="8">
        <f t="shared" si="6"/>
        <v>2.6624838053210002E-3</v>
      </c>
      <c r="G157" s="8">
        <f t="shared" si="7"/>
        <v>0.20046613407981789</v>
      </c>
      <c r="I157" s="10" t="s">
        <v>313</v>
      </c>
      <c r="J157" s="11">
        <v>2.6624838053210002E-3</v>
      </c>
      <c r="L157" s="12" t="str">
        <f>_xlfn.XLOOKUP(I157,Sheet!$B$2:$B$900,Sheet!$A$2:$A$900)</f>
        <v>FCX</v>
      </c>
      <c r="M157" s="9">
        <f t="shared" si="8"/>
        <v>2.6624838053210002E-3</v>
      </c>
      <c r="P157" s="15"/>
      <c r="R157" s="10" t="s">
        <v>312</v>
      </c>
      <c r="S157" s="11">
        <v>0.20046613407981789</v>
      </c>
      <c r="V157" s="16"/>
    </row>
    <row r="158" spans="1:22">
      <c r="A158" s="1" t="s">
        <v>314</v>
      </c>
      <c r="B158">
        <v>0.15904247461593529</v>
      </c>
      <c r="C158">
        <v>0.41038018688411659</v>
      </c>
      <c r="D158">
        <v>0.64381580767888524</v>
      </c>
      <c r="E158">
        <v>0.2513377122681813</v>
      </c>
      <c r="F158" s="8">
        <f t="shared" si="6"/>
        <v>1.3732734818861E-3</v>
      </c>
      <c r="G158" s="8">
        <f t="shared" si="7"/>
        <v>0.13109451644325071</v>
      </c>
      <c r="I158" s="10" t="s">
        <v>315</v>
      </c>
      <c r="J158" s="11">
        <v>1.3732734818861E-3</v>
      </c>
      <c r="L158" s="12" t="str">
        <f>_xlfn.XLOOKUP(I158,Sheet!$B$2:$B$900,Sheet!$A$2:$A$900)</f>
        <v>FDS</v>
      </c>
      <c r="M158" s="9">
        <f t="shared" si="8"/>
        <v>1.3732734818861E-3</v>
      </c>
      <c r="P158" s="15"/>
      <c r="R158" s="10" t="s">
        <v>314</v>
      </c>
      <c r="S158" s="11">
        <v>0.13109451644325071</v>
      </c>
      <c r="V158" s="16"/>
    </row>
    <row r="159" spans="1:22">
      <c r="A159" s="1" t="s">
        <v>316</v>
      </c>
      <c r="B159">
        <v>0.23196112593746959</v>
      </c>
      <c r="C159">
        <v>4.3106650833404148E-2</v>
      </c>
      <c r="D159">
        <v>0.93963992193851109</v>
      </c>
      <c r="E159">
        <v>-0.18885447510406539</v>
      </c>
      <c r="F159" s="8">
        <f t="shared" si="6"/>
        <v>1.4343691888587999E-3</v>
      </c>
      <c r="G159" s="8">
        <f t="shared" si="7"/>
        <v>0.14655960516680289</v>
      </c>
      <c r="I159" s="10" t="s">
        <v>317</v>
      </c>
      <c r="J159" s="11">
        <v>1.4343691888587999E-3</v>
      </c>
      <c r="L159" s="12" t="str">
        <f>_xlfn.XLOOKUP(I159,Sheet!$B$2:$B$900,Sheet!$A$2:$A$900)</f>
        <v>FDX</v>
      </c>
      <c r="M159" s="9">
        <f t="shared" si="8"/>
        <v>1.4343691888587999E-3</v>
      </c>
      <c r="P159" s="15"/>
      <c r="R159" s="10" t="s">
        <v>316</v>
      </c>
      <c r="S159" s="11">
        <v>0.14655960516680289</v>
      </c>
      <c r="V159" s="16"/>
    </row>
    <row r="160" spans="1:22">
      <c r="A160" s="1" t="s">
        <v>318</v>
      </c>
      <c r="B160">
        <v>0.13463765584848381</v>
      </c>
      <c r="C160">
        <v>0.36842387480847949</v>
      </c>
      <c r="D160">
        <v>0.54480775192489772</v>
      </c>
      <c r="E160">
        <v>0.23378621895999571</v>
      </c>
      <c r="F160" s="8">
        <f t="shared" si="6"/>
        <v>1.6897843056360001E-4</v>
      </c>
      <c r="G160" s="8">
        <f t="shared" si="7"/>
        <v>-0.15775902242882359</v>
      </c>
      <c r="I160" s="10" t="s">
        <v>319</v>
      </c>
      <c r="J160" s="11">
        <v>1.6897843056360001E-4</v>
      </c>
      <c r="L160" s="12" t="str">
        <f>_xlfn.XLOOKUP(I160,Sheet!$B$2:$B$900,Sheet!$A$2:$A$900)</f>
        <v>FE</v>
      </c>
      <c r="M160" s="9">
        <f t="shared" si="8"/>
        <v>1.6897843056360001E-4</v>
      </c>
      <c r="P160" s="15"/>
      <c r="R160" s="10" t="s">
        <v>318</v>
      </c>
      <c r="S160" s="11">
        <v>-0.15775902242882359</v>
      </c>
      <c r="V160" s="16"/>
    </row>
    <row r="161" spans="1:22">
      <c r="A161" s="1" t="s">
        <v>320</v>
      </c>
      <c r="B161">
        <v>0.2673171165769479</v>
      </c>
      <c r="C161">
        <v>0.36555924501011922</v>
      </c>
      <c r="D161">
        <v>1.0830758525974</v>
      </c>
      <c r="E161">
        <v>9.8242128433171261E-2</v>
      </c>
      <c r="F161" s="8">
        <f t="shared" si="6"/>
        <v>4.6371908069960002E-4</v>
      </c>
      <c r="G161" s="8">
        <f t="shared" si="7"/>
        <v>-5.7270490083031103E-2</v>
      </c>
      <c r="I161" s="10" t="s">
        <v>321</v>
      </c>
      <c r="J161" s="11">
        <v>4.6371908069960002E-4</v>
      </c>
      <c r="L161" s="12" t="str">
        <f>_xlfn.XLOOKUP(I161,Sheet!$B$2:$B$900,Sheet!$A$2:$A$900)</f>
        <v>FFIV</v>
      </c>
      <c r="M161" s="9">
        <f t="shared" si="8"/>
        <v>4.6371908069960002E-4</v>
      </c>
      <c r="P161" s="15"/>
      <c r="R161" s="10" t="s">
        <v>320</v>
      </c>
      <c r="S161" s="11">
        <v>-5.7270490083031103E-2</v>
      </c>
      <c r="V161" s="16"/>
    </row>
    <row r="162" spans="1:22">
      <c r="A162" s="1" t="s">
        <v>322</v>
      </c>
      <c r="B162">
        <v>0.2234748539330827</v>
      </c>
      <c r="C162">
        <v>-6.0179337296451529E-2</v>
      </c>
      <c r="D162">
        <v>0.90521191410284463</v>
      </c>
      <c r="E162">
        <v>-0.28365419122953422</v>
      </c>
      <c r="F162" s="8">
        <f t="shared" si="6"/>
        <v>1.2504820645570999E-3</v>
      </c>
      <c r="G162" s="8">
        <f t="shared" si="7"/>
        <v>8.9553689441351905E-2</v>
      </c>
      <c r="I162" s="10" t="s">
        <v>323</v>
      </c>
      <c r="J162" s="11">
        <v>1.2504820645570999E-3</v>
      </c>
      <c r="L162" s="12" t="str">
        <f>_xlfn.XLOOKUP(I162,Sheet!$B$2:$B$900,Sheet!$A$2:$A$900)</f>
        <v>FI</v>
      </c>
      <c r="M162" s="9">
        <f t="shared" si="8"/>
        <v>1.2504820645570999E-3</v>
      </c>
      <c r="P162" s="15"/>
      <c r="R162" s="10" t="s">
        <v>322</v>
      </c>
      <c r="S162" s="11">
        <v>8.9553689441351905E-2</v>
      </c>
      <c r="V162" s="16"/>
    </row>
    <row r="163" spans="1:22">
      <c r="A163" s="1" t="s">
        <v>324</v>
      </c>
      <c r="B163">
        <v>0.31247439335784022</v>
      </c>
      <c r="C163">
        <v>-0.11743280893614561</v>
      </c>
      <c r="D163">
        <v>1.266274679838177</v>
      </c>
      <c r="E163">
        <v>-0.42990720229398582</v>
      </c>
      <c r="F163" s="8">
        <f t="shared" si="6"/>
        <v>2.5317971027536E-3</v>
      </c>
      <c r="G163" s="8">
        <f t="shared" si="7"/>
        <v>0.17042303536317591</v>
      </c>
      <c r="I163" s="10" t="s">
        <v>325</v>
      </c>
      <c r="J163" s="11">
        <v>2.5317971027536E-3</v>
      </c>
      <c r="L163" s="12" t="str">
        <f>_xlfn.XLOOKUP(I163,Sheet!$B$2:$B$900,Sheet!$A$2:$A$900)</f>
        <v>FICO</v>
      </c>
      <c r="M163" s="9">
        <f t="shared" si="8"/>
        <v>2.5317971027536E-3</v>
      </c>
      <c r="P163" s="15"/>
      <c r="R163" s="10" t="s">
        <v>324</v>
      </c>
      <c r="S163" s="11">
        <v>0.17042303536317591</v>
      </c>
      <c r="V163" s="16"/>
    </row>
    <row r="164" spans="1:22">
      <c r="A164" s="1" t="s">
        <v>326</v>
      </c>
      <c r="B164">
        <v>0.21106163776857889</v>
      </c>
      <c r="C164">
        <v>-0.21050008620444699</v>
      </c>
      <c r="D164">
        <v>0.85485266293148954</v>
      </c>
      <c r="E164">
        <v>-0.42156172397302588</v>
      </c>
      <c r="F164" s="8">
        <f t="shared" si="6"/>
        <v>1.0139956727611E-3</v>
      </c>
      <c r="G164" s="8">
        <f t="shared" si="7"/>
        <v>0.1142900122684035</v>
      </c>
      <c r="I164" s="10" t="s">
        <v>327</v>
      </c>
      <c r="J164" s="11">
        <v>1.0139956727611E-3</v>
      </c>
      <c r="L164" s="12" t="str">
        <f>_xlfn.XLOOKUP(I164,Sheet!$B$2:$B$900,Sheet!$A$2:$A$900)</f>
        <v>FIS</v>
      </c>
      <c r="M164" s="9">
        <f t="shared" si="8"/>
        <v>1.0139956727611E-3</v>
      </c>
      <c r="P164" s="15"/>
      <c r="R164" s="10" t="s">
        <v>326</v>
      </c>
      <c r="S164" s="11">
        <v>0.1142900122684035</v>
      </c>
      <c r="V164" s="16"/>
    </row>
    <row r="165" spans="1:22">
      <c r="A165" s="1" t="s">
        <v>328</v>
      </c>
      <c r="B165">
        <v>0.30567965139389092</v>
      </c>
      <c r="C165">
        <v>0.53437662705502031</v>
      </c>
      <c r="D165">
        <v>1.2387090503774141</v>
      </c>
      <c r="E165">
        <v>0.22869697566112951</v>
      </c>
      <c r="F165" s="8">
        <f t="shared" si="6"/>
        <v>1.1321838870095001E-3</v>
      </c>
      <c r="G165" s="8">
        <f t="shared" si="7"/>
        <v>-0.1174352574326368</v>
      </c>
      <c r="I165" s="10" t="s">
        <v>329</v>
      </c>
      <c r="J165" s="11">
        <v>1.1321838870095001E-3</v>
      </c>
      <c r="L165" s="12" t="str">
        <f>_xlfn.XLOOKUP(I165,Sheet!$B$2:$B$900,Sheet!$A$2:$A$900)</f>
        <v>FITB</v>
      </c>
      <c r="M165" s="9">
        <f t="shared" si="8"/>
        <v>1.1321838870095001E-3</v>
      </c>
      <c r="P165" s="15"/>
      <c r="R165" s="10" t="s">
        <v>328</v>
      </c>
      <c r="S165" s="11">
        <v>-0.1174352574326368</v>
      </c>
      <c r="V165" s="16"/>
    </row>
    <row r="166" spans="1:22">
      <c r="A166" s="1" t="s">
        <v>330</v>
      </c>
      <c r="B166">
        <v>0.26584611504510253</v>
      </c>
      <c r="C166">
        <v>1.435032788206325E-2</v>
      </c>
      <c r="D166">
        <v>1.0771081376527849</v>
      </c>
      <c r="E166">
        <v>-0.25149578716303927</v>
      </c>
      <c r="F166" s="8">
        <f t="shared" si="6"/>
        <v>1.6069051459725E-3</v>
      </c>
      <c r="G166" s="8">
        <f t="shared" si="7"/>
        <v>0.16797907899501641</v>
      </c>
      <c r="I166" s="10" t="s">
        <v>331</v>
      </c>
      <c r="J166" s="11">
        <v>1.6069051459725E-3</v>
      </c>
      <c r="L166" s="12" t="str">
        <f>_xlfn.XLOOKUP(I166,Sheet!$B$2:$B$900,Sheet!$A$2:$A$900)</f>
        <v>FMC</v>
      </c>
      <c r="M166" s="9">
        <f t="shared" si="8"/>
        <v>1.6069051459725E-3</v>
      </c>
      <c r="P166" s="15"/>
      <c r="R166" s="10" t="s">
        <v>330</v>
      </c>
      <c r="S166" s="11">
        <v>0.16797907899501641</v>
      </c>
      <c r="V166" s="16"/>
    </row>
    <row r="167" spans="1:22">
      <c r="A167" s="1" t="s">
        <v>332</v>
      </c>
      <c r="B167">
        <v>0.22652472716689359</v>
      </c>
      <c r="C167">
        <v>0.53976381112033522</v>
      </c>
      <c r="D167">
        <v>0.91758496313275484</v>
      </c>
      <c r="E167">
        <v>0.31323908395344158</v>
      </c>
      <c r="F167" s="8">
        <f t="shared" si="6"/>
        <v>8.2537810480665897E-5</v>
      </c>
      <c r="G167" s="8">
        <f t="shared" si="7"/>
        <v>-0.53025241766412212</v>
      </c>
      <c r="I167" s="10" t="s">
        <v>333</v>
      </c>
      <c r="J167" s="11">
        <v>8.2537810480665897E-5</v>
      </c>
      <c r="L167" s="12" t="str">
        <f>_xlfn.XLOOKUP(I167,Sheet!$B$2:$B$900,Sheet!$A$2:$A$900)</f>
        <v>FRT</v>
      </c>
      <c r="M167" s="9">
        <f t="shared" si="8"/>
        <v>8.2537810480665897E-5</v>
      </c>
      <c r="P167" s="15"/>
      <c r="R167" s="10" t="s">
        <v>332</v>
      </c>
      <c r="S167" s="11">
        <v>-0.53025241766412212</v>
      </c>
      <c r="V167" s="16"/>
    </row>
    <row r="168" spans="1:22">
      <c r="A168" s="1" t="s">
        <v>334</v>
      </c>
      <c r="B168">
        <v>0.32673518560354192</v>
      </c>
      <c r="C168">
        <v>-2.3464977615132221E-2</v>
      </c>
      <c r="D168">
        <v>1.324129373503903</v>
      </c>
      <c r="E168">
        <v>-0.35020016321867409</v>
      </c>
      <c r="F168" s="8">
        <f t="shared" si="6"/>
        <v>2.2209567292426E-3</v>
      </c>
      <c r="G168" s="8">
        <f t="shared" si="7"/>
        <v>0.13619588518645889</v>
      </c>
      <c r="I168" s="10" t="s">
        <v>335</v>
      </c>
      <c r="J168" s="11">
        <v>2.2209567292426E-3</v>
      </c>
      <c r="L168" s="12" t="str">
        <f>_xlfn.XLOOKUP(I168,Sheet!$B$2:$B$900,Sheet!$A$2:$A$900)</f>
        <v>FSLR</v>
      </c>
      <c r="M168" s="9">
        <f t="shared" si="8"/>
        <v>2.2209567292426E-3</v>
      </c>
      <c r="P168" s="15"/>
      <c r="R168" s="10" t="s">
        <v>334</v>
      </c>
      <c r="S168" s="11">
        <v>0.13619588518645889</v>
      </c>
      <c r="V168" s="16"/>
    </row>
    <row r="169" spans="1:22">
      <c r="A169" s="1" t="s">
        <v>336</v>
      </c>
      <c r="B169">
        <v>0.16618917344056061</v>
      </c>
      <c r="C169">
        <v>0.37883261381971611</v>
      </c>
      <c r="D169">
        <v>0.67280929304043802</v>
      </c>
      <c r="E169">
        <v>0.21264344037915561</v>
      </c>
      <c r="F169" s="8">
        <f t="shared" si="6"/>
        <v>2.5275863463570001E-4</v>
      </c>
      <c r="G169" s="8">
        <f t="shared" si="7"/>
        <v>-0.1087782329298506</v>
      </c>
      <c r="I169" s="10" t="s">
        <v>337</v>
      </c>
      <c r="J169" s="11">
        <v>2.5275863463570001E-4</v>
      </c>
      <c r="L169" s="12" t="str">
        <f>_xlfn.XLOOKUP(I169,Sheet!$B$2:$B$900,Sheet!$A$2:$A$900)</f>
        <v>GD</v>
      </c>
      <c r="M169" s="9">
        <f t="shared" si="8"/>
        <v>2.5275863463570001E-4</v>
      </c>
      <c r="P169" s="15"/>
      <c r="R169" s="10" t="s">
        <v>336</v>
      </c>
      <c r="S169" s="11">
        <v>-0.1087782329298506</v>
      </c>
      <c r="V169" s="16"/>
    </row>
    <row r="170" spans="1:22">
      <c r="A170" s="1" t="s">
        <v>338</v>
      </c>
      <c r="B170">
        <v>0.25426832767337598</v>
      </c>
      <c r="C170">
        <v>0.14500844895203771</v>
      </c>
      <c r="D170">
        <v>1.0301381425657281</v>
      </c>
      <c r="E170">
        <v>-0.1092598787213383</v>
      </c>
      <c r="F170" s="8">
        <f t="shared" si="6"/>
        <v>1.3181070165468999E-3</v>
      </c>
      <c r="G170" s="8">
        <f t="shared" si="7"/>
        <v>-0.16791791770061021</v>
      </c>
      <c r="I170" s="10" t="s">
        <v>339</v>
      </c>
      <c r="J170" s="11">
        <v>1.3181070165468999E-3</v>
      </c>
      <c r="L170" s="12" t="str">
        <f>_xlfn.XLOOKUP(I170,Sheet!$B$2:$B$900,Sheet!$A$2:$A$900)</f>
        <v>GE</v>
      </c>
      <c r="M170" s="9">
        <f t="shared" si="8"/>
        <v>1.3181070165468999E-3</v>
      </c>
      <c r="P170" s="15"/>
      <c r="R170" s="10" t="s">
        <v>338</v>
      </c>
      <c r="S170" s="11">
        <v>-0.16791791770061021</v>
      </c>
      <c r="V170" s="16"/>
    </row>
    <row r="171" spans="1:22">
      <c r="A171" s="1" t="s">
        <v>340</v>
      </c>
      <c r="B171">
        <v>0.121442834259119</v>
      </c>
      <c r="C171">
        <v>0.28183570829058868</v>
      </c>
      <c r="D171">
        <v>0.49127760101363321</v>
      </c>
      <c r="E171">
        <v>0.16039287403146971</v>
      </c>
      <c r="F171" s="8">
        <f t="shared" si="6"/>
        <v>1.6538112916795E-3</v>
      </c>
      <c r="G171" s="8">
        <f t="shared" si="7"/>
        <v>0.2359327670302637</v>
      </c>
      <c r="I171" s="10" t="s">
        <v>341</v>
      </c>
      <c r="J171" s="11">
        <v>1.6538112916795E-3</v>
      </c>
      <c r="L171" s="12" t="str">
        <f>_xlfn.XLOOKUP(I171,Sheet!$B$2:$B$900,Sheet!$A$2:$A$900)</f>
        <v>GEN</v>
      </c>
      <c r="M171" s="9">
        <f t="shared" si="8"/>
        <v>1.6538112916795E-3</v>
      </c>
      <c r="P171" s="15"/>
      <c r="R171" s="10" t="s">
        <v>340</v>
      </c>
      <c r="S171" s="11">
        <v>0.2359327670302637</v>
      </c>
      <c r="V171" s="16"/>
    </row>
    <row r="172" spans="1:22">
      <c r="A172" s="1" t="s">
        <v>342</v>
      </c>
      <c r="B172">
        <v>8.4876619217081423E-2</v>
      </c>
      <c r="C172">
        <v>0.28020004224454192</v>
      </c>
      <c r="D172">
        <v>0.34293190371131249</v>
      </c>
      <c r="E172">
        <v>0.19532342302746039</v>
      </c>
      <c r="F172" s="8">
        <f t="shared" si="6"/>
        <v>2.0204744387849999E-4</v>
      </c>
      <c r="G172" s="8">
        <f t="shared" si="7"/>
        <v>3.8906213051722503E-2</v>
      </c>
      <c r="I172" s="10" t="s">
        <v>343</v>
      </c>
      <c r="J172" s="11">
        <v>2.0204744387849999E-4</v>
      </c>
      <c r="L172" s="12" t="str">
        <f>_xlfn.XLOOKUP(I172,Sheet!$B$2:$B$900,Sheet!$A$2:$A$900)</f>
        <v>GILD</v>
      </c>
      <c r="M172" s="9">
        <f t="shared" si="8"/>
        <v>2.0204744387849999E-4</v>
      </c>
      <c r="P172" s="15"/>
      <c r="R172" s="10" t="s">
        <v>342</v>
      </c>
      <c r="S172" s="11">
        <v>3.8906213051722503E-2</v>
      </c>
      <c r="V172" s="16"/>
    </row>
    <row r="173" spans="1:22">
      <c r="A173" s="1" t="s">
        <v>344</v>
      </c>
      <c r="B173">
        <v>4.2662458154261028E-2</v>
      </c>
      <c r="C173">
        <v>0.18889166220311859</v>
      </c>
      <c r="D173">
        <v>0.17167302029400369</v>
      </c>
      <c r="E173">
        <v>0.14622920404885759</v>
      </c>
      <c r="F173" s="8">
        <f t="shared" si="6"/>
        <v>1.1479578837914001E-3</v>
      </c>
      <c r="G173" s="8">
        <f t="shared" si="7"/>
        <v>0.141962224460501</v>
      </c>
      <c r="I173" s="10" t="s">
        <v>345</v>
      </c>
      <c r="J173" s="11">
        <v>1.1479578837914001E-3</v>
      </c>
      <c r="L173" s="12" t="str">
        <f>_xlfn.XLOOKUP(I173,Sheet!$B$2:$B$900,Sheet!$A$2:$A$900)</f>
        <v>GIS</v>
      </c>
      <c r="M173" s="9">
        <f t="shared" si="8"/>
        <v>1.1479578837914001E-3</v>
      </c>
      <c r="P173" s="15"/>
      <c r="R173" s="10" t="s">
        <v>344</v>
      </c>
      <c r="S173" s="11">
        <v>0.141962224460501</v>
      </c>
      <c r="V173" s="16"/>
    </row>
    <row r="174" spans="1:22">
      <c r="A174" s="1" t="s">
        <v>346</v>
      </c>
      <c r="B174">
        <v>0.26751696363468869</v>
      </c>
      <c r="C174">
        <v>2.504545864651031E-2</v>
      </c>
      <c r="D174">
        <v>1.0838866133255829</v>
      </c>
      <c r="E174">
        <v>-0.2424715049881784</v>
      </c>
      <c r="F174" s="8">
        <f t="shared" si="6"/>
        <v>8.5347440608450002E-4</v>
      </c>
      <c r="G174" s="8">
        <f t="shared" si="7"/>
        <v>-1.1349682593191799E-2</v>
      </c>
      <c r="I174" s="10" t="s">
        <v>347</v>
      </c>
      <c r="J174" s="11">
        <v>8.5347440608450002E-4</v>
      </c>
      <c r="L174" s="12" t="str">
        <f>_xlfn.XLOOKUP(I174,Sheet!$B$2:$B$900,Sheet!$A$2:$A$900)</f>
        <v>GL</v>
      </c>
      <c r="M174" s="9">
        <f t="shared" si="8"/>
        <v>8.5347440608450002E-4</v>
      </c>
      <c r="P174" s="15"/>
      <c r="R174" s="10" t="s">
        <v>346</v>
      </c>
      <c r="S174" s="11">
        <v>-1.1349682593191799E-2</v>
      </c>
      <c r="V174" s="16"/>
    </row>
    <row r="175" spans="1:22">
      <c r="A175" s="1" t="s">
        <v>348</v>
      </c>
      <c r="B175">
        <v>0.29894188122274479</v>
      </c>
      <c r="C175">
        <v>9.0605213052573963E-2</v>
      </c>
      <c r="D175">
        <v>1.2113745501248621</v>
      </c>
      <c r="E175">
        <v>-0.2083366681701708</v>
      </c>
      <c r="F175" s="8">
        <f t="shared" si="6"/>
        <v>9.0682535900739997E-4</v>
      </c>
      <c r="G175" s="8">
        <f t="shared" si="7"/>
        <v>1.71895431092072E-2</v>
      </c>
      <c r="I175" s="10" t="s">
        <v>349</v>
      </c>
      <c r="J175" s="11">
        <v>9.0682535900739997E-4</v>
      </c>
      <c r="L175" s="12" t="str">
        <f>_xlfn.XLOOKUP(I175,Sheet!$B$2:$B$900,Sheet!$A$2:$A$900)</f>
        <v>GLW</v>
      </c>
      <c r="M175" s="9">
        <f t="shared" si="8"/>
        <v>9.0682535900739997E-4</v>
      </c>
      <c r="P175" s="15"/>
      <c r="R175" s="10" t="s">
        <v>348</v>
      </c>
      <c r="S175" s="11">
        <v>1.71895431092072E-2</v>
      </c>
      <c r="V175" s="16"/>
    </row>
    <row r="176" spans="1:22">
      <c r="A176" s="1" t="s">
        <v>350</v>
      </c>
      <c r="B176">
        <v>0.30909219918796549</v>
      </c>
      <c r="C176">
        <v>0.53014088770941525</v>
      </c>
      <c r="D176">
        <v>1.2525534360079069</v>
      </c>
      <c r="E176">
        <v>0.22104868852144971</v>
      </c>
      <c r="F176" s="8">
        <f t="shared" si="6"/>
        <v>1.2923976110724E-3</v>
      </c>
      <c r="G176" s="8">
        <f t="shared" si="7"/>
        <v>0.1625865843485666</v>
      </c>
      <c r="I176" s="10" t="s">
        <v>351</v>
      </c>
      <c r="J176" s="11">
        <v>1.2923976110724E-3</v>
      </c>
      <c r="L176" s="12" t="str">
        <f>_xlfn.XLOOKUP(I176,Sheet!$B$2:$B$900,Sheet!$A$2:$A$900)</f>
        <v>GOOG</v>
      </c>
      <c r="M176" s="9">
        <f t="shared" si="8"/>
        <v>1.2923976110724E-3</v>
      </c>
      <c r="P176" s="15"/>
      <c r="R176" s="10" t="s">
        <v>350</v>
      </c>
      <c r="S176" s="11">
        <v>0.1625865843485666</v>
      </c>
      <c r="V176" s="16"/>
    </row>
    <row r="177" spans="1:22">
      <c r="A177" s="1" t="s">
        <v>352</v>
      </c>
      <c r="B177">
        <v>0.31779527210680408</v>
      </c>
      <c r="C177">
        <v>0.53235815897492078</v>
      </c>
      <c r="D177">
        <v>1.287860984774817</v>
      </c>
      <c r="E177">
        <v>0.21456288686811659</v>
      </c>
      <c r="F177" s="8">
        <f t="shared" si="6"/>
        <v>1.276190354352E-3</v>
      </c>
      <c r="G177" s="8">
        <f t="shared" si="7"/>
        <v>0.16027709928208991</v>
      </c>
      <c r="I177" s="10" t="s">
        <v>353</v>
      </c>
      <c r="J177" s="11">
        <v>1.276190354352E-3</v>
      </c>
      <c r="L177" s="12" t="str">
        <f>_xlfn.XLOOKUP(I177,Sheet!$B$2:$B$900,Sheet!$A$2:$A$900)</f>
        <v>GOOGL</v>
      </c>
      <c r="M177" s="9">
        <f t="shared" si="8"/>
        <v>1.276190354352E-3</v>
      </c>
      <c r="P177" s="15"/>
      <c r="R177" s="10" t="s">
        <v>352</v>
      </c>
      <c r="S177" s="11">
        <v>0.16027709928208991</v>
      </c>
      <c r="V177" s="16"/>
    </row>
    <row r="178" spans="1:22">
      <c r="A178" s="1" t="s">
        <v>354</v>
      </c>
      <c r="B178">
        <v>0.21675919716961631</v>
      </c>
      <c r="C178">
        <v>0.3863832205089236</v>
      </c>
      <c r="D178">
        <v>0.87796712586665004</v>
      </c>
      <c r="E178">
        <v>0.16962402333930729</v>
      </c>
      <c r="F178" s="8">
        <f t="shared" si="6"/>
        <v>6.134146682055E-4</v>
      </c>
      <c r="G178" s="8">
        <f t="shared" si="7"/>
        <v>-4.3042776758096299E-2</v>
      </c>
      <c r="I178" s="10" t="s">
        <v>355</v>
      </c>
      <c r="J178" s="11">
        <v>6.134146682055E-4</v>
      </c>
      <c r="L178" s="12" t="str">
        <f>_xlfn.XLOOKUP(I178,Sheet!$B$2:$B$900,Sheet!$A$2:$A$900)</f>
        <v>GPC</v>
      </c>
      <c r="M178" s="9">
        <f t="shared" si="8"/>
        <v>6.134146682055E-4</v>
      </c>
      <c r="P178" s="15"/>
      <c r="R178" s="10" t="s">
        <v>354</v>
      </c>
      <c r="S178" s="11">
        <v>-4.3042776758096299E-2</v>
      </c>
      <c r="V178" s="16"/>
    </row>
    <row r="179" spans="1:22">
      <c r="A179" s="1" t="s">
        <v>356</v>
      </c>
      <c r="B179">
        <v>0.29202349590705429</v>
      </c>
      <c r="C179">
        <v>-0.40897642834678949</v>
      </c>
      <c r="D179">
        <v>1.183307311208218</v>
      </c>
      <c r="E179">
        <v>-0.70099992425384383</v>
      </c>
      <c r="F179" s="8">
        <f t="shared" si="6"/>
        <v>1.9273933786905001E-3</v>
      </c>
      <c r="G179" s="8">
        <f t="shared" si="7"/>
        <v>0.12751682571161599</v>
      </c>
      <c r="I179" s="10" t="s">
        <v>357</v>
      </c>
      <c r="J179" s="11">
        <v>1.9273933786905001E-3</v>
      </c>
      <c r="L179" s="12" t="str">
        <f>_xlfn.XLOOKUP(I179,Sheet!$B$2:$B$900,Sheet!$A$2:$A$900)</f>
        <v>GPN</v>
      </c>
      <c r="M179" s="9">
        <f t="shared" si="8"/>
        <v>1.9273933786905001E-3</v>
      </c>
      <c r="P179" s="15"/>
      <c r="R179" s="10" t="s">
        <v>356</v>
      </c>
      <c r="S179" s="11">
        <v>0.12751682571161599</v>
      </c>
      <c r="V179" s="16"/>
    </row>
    <row r="180" spans="1:22">
      <c r="A180" s="1" t="s">
        <v>358</v>
      </c>
      <c r="B180">
        <v>0.27164183516413709</v>
      </c>
      <c r="C180">
        <v>0.1729460857470172</v>
      </c>
      <c r="D180">
        <v>1.1006208293940241</v>
      </c>
      <c r="E180">
        <v>-9.8695749417119949E-2</v>
      </c>
      <c r="F180" s="8">
        <f t="shared" si="6"/>
        <v>1.6511006139289001E-3</v>
      </c>
      <c r="G180" s="8">
        <f t="shared" si="7"/>
        <v>0.15482921631703769</v>
      </c>
      <c r="I180" s="10" t="s">
        <v>359</v>
      </c>
      <c r="J180" s="11">
        <v>1.6511006139289001E-3</v>
      </c>
      <c r="L180" s="12" t="str">
        <f>_xlfn.XLOOKUP(I180,Sheet!$B$2:$B$900,Sheet!$A$2:$A$900)</f>
        <v>GRMN</v>
      </c>
      <c r="M180" s="9">
        <f t="shared" si="8"/>
        <v>1.6511006139289001E-3</v>
      </c>
      <c r="P180" s="15"/>
      <c r="R180" s="10" t="s">
        <v>358</v>
      </c>
      <c r="S180" s="11">
        <v>0.15482921631703769</v>
      </c>
      <c r="V180" s="16"/>
    </row>
    <row r="181" spans="1:22">
      <c r="A181" s="1" t="s">
        <v>360</v>
      </c>
      <c r="B181">
        <v>0.23736583450616389</v>
      </c>
      <c r="C181">
        <v>0.42125007437404072</v>
      </c>
      <c r="D181">
        <v>0.96156631657402503</v>
      </c>
      <c r="E181">
        <v>0.18388423986787689</v>
      </c>
      <c r="F181" s="8">
        <f t="shared" si="6"/>
        <v>1.3433507707996E-3</v>
      </c>
      <c r="G181" s="8">
        <f t="shared" si="7"/>
        <v>5.1220318686208001E-2</v>
      </c>
      <c r="I181" s="10" t="s">
        <v>361</v>
      </c>
      <c r="J181" s="11">
        <v>1.3433507707996E-3</v>
      </c>
      <c r="L181" s="12" t="str">
        <f>_xlfn.XLOOKUP(I181,Sheet!$B$2:$B$900,Sheet!$A$2:$A$900)</f>
        <v>GS</v>
      </c>
      <c r="M181" s="9">
        <f t="shared" si="8"/>
        <v>1.3433507707996E-3</v>
      </c>
      <c r="P181" s="15"/>
      <c r="R181" s="10" t="s">
        <v>360</v>
      </c>
      <c r="S181" s="11">
        <v>5.1220318686208001E-2</v>
      </c>
      <c r="V181" s="16"/>
    </row>
    <row r="182" spans="1:22">
      <c r="A182" s="1" t="s">
        <v>362</v>
      </c>
      <c r="B182">
        <v>0.21592680643843379</v>
      </c>
      <c r="C182">
        <v>0.27864097031896029</v>
      </c>
      <c r="D182">
        <v>0.87459019491267265</v>
      </c>
      <c r="E182">
        <v>6.2714163880526475E-2</v>
      </c>
      <c r="F182" s="8">
        <f t="shared" si="6"/>
        <v>1.1631331521924999E-3</v>
      </c>
      <c r="G182" s="8">
        <f t="shared" si="7"/>
        <v>0.1161759985014911</v>
      </c>
      <c r="I182" s="10" t="s">
        <v>363</v>
      </c>
      <c r="J182" s="11">
        <v>1.1631331521924999E-3</v>
      </c>
      <c r="L182" s="12" t="str">
        <f>_xlfn.XLOOKUP(I182,Sheet!$B$2:$B$900,Sheet!$A$2:$A$900)</f>
        <v>GWW</v>
      </c>
      <c r="M182" s="9">
        <f t="shared" si="8"/>
        <v>1.1631331521924999E-3</v>
      </c>
      <c r="P182" s="15"/>
      <c r="R182" s="10" t="s">
        <v>362</v>
      </c>
      <c r="S182" s="11">
        <v>0.1161759985014911</v>
      </c>
      <c r="V182" s="16"/>
    </row>
    <row r="183" spans="1:22">
      <c r="A183" s="1" t="s">
        <v>364</v>
      </c>
      <c r="B183">
        <v>0.33818656372114719</v>
      </c>
      <c r="C183">
        <v>0.29584302890440589</v>
      </c>
      <c r="D183">
        <v>1.3705865381291109</v>
      </c>
      <c r="E183">
        <v>-4.2343534816741253E-2</v>
      </c>
      <c r="F183" s="8">
        <f t="shared" si="6"/>
        <v>5.4223546540220003E-4</v>
      </c>
      <c r="G183" s="8">
        <f t="shared" si="7"/>
        <v>-1.4700589354515441</v>
      </c>
      <c r="I183" s="10" t="s">
        <v>365</v>
      </c>
      <c r="J183" s="11">
        <v>5.4223546540220003E-4</v>
      </c>
      <c r="L183" s="12" t="str">
        <f>_xlfn.XLOOKUP(I183,Sheet!$B$2:$B$900,Sheet!$A$2:$A$900)</f>
        <v>HAL</v>
      </c>
      <c r="M183" s="9">
        <f t="shared" si="8"/>
        <v>5.4223546540220003E-4</v>
      </c>
      <c r="P183" s="15"/>
      <c r="R183" s="10" t="s">
        <v>364</v>
      </c>
      <c r="S183" s="11">
        <v>-1.4700589354515441</v>
      </c>
      <c r="V183" s="16"/>
    </row>
    <row r="184" spans="1:22">
      <c r="A184" s="1" t="s">
        <v>366</v>
      </c>
      <c r="B184">
        <v>0.16353243076013621</v>
      </c>
      <c r="C184">
        <v>0.14209824526524331</v>
      </c>
      <c r="D184">
        <v>0.66203113771243083</v>
      </c>
      <c r="E184">
        <v>-2.1434185494892871E-2</v>
      </c>
      <c r="F184" s="8">
        <f t="shared" si="6"/>
        <v>9.0708249230819998E-4</v>
      </c>
      <c r="G184" s="8">
        <f t="shared" si="7"/>
        <v>-0.10893016014771439</v>
      </c>
      <c r="I184" s="10" t="s">
        <v>367</v>
      </c>
      <c r="J184" s="11">
        <v>9.0708249230819998E-4</v>
      </c>
      <c r="L184" s="12" t="str">
        <f>_xlfn.XLOOKUP(I184,Sheet!$B$2:$B$900,Sheet!$A$2:$A$900)</f>
        <v>HAS</v>
      </c>
      <c r="M184" s="9">
        <f t="shared" si="8"/>
        <v>9.0708249230819998E-4</v>
      </c>
      <c r="P184" s="15"/>
      <c r="R184" s="10" t="s">
        <v>366</v>
      </c>
      <c r="S184" s="11">
        <v>-0.10893016014771439</v>
      </c>
      <c r="V184" s="16"/>
    </row>
    <row r="185" spans="1:22">
      <c r="A185" s="1" t="s">
        <v>368</v>
      </c>
      <c r="B185">
        <v>0.29159542208375239</v>
      </c>
      <c r="C185">
        <v>0.28851866449469532</v>
      </c>
      <c r="D185">
        <v>1.18157065594484</v>
      </c>
      <c r="E185">
        <v>-3.0767575890571219E-3</v>
      </c>
      <c r="F185" s="8">
        <f t="shared" si="6"/>
        <v>8.3741592041139997E-4</v>
      </c>
      <c r="G185" s="8">
        <f t="shared" si="7"/>
        <v>-0.19226173041156691</v>
      </c>
      <c r="I185" s="10" t="s">
        <v>369</v>
      </c>
      <c r="J185" s="11">
        <v>8.3741592041139997E-4</v>
      </c>
      <c r="L185" s="12" t="str">
        <f>_xlfn.XLOOKUP(I185,Sheet!$B$2:$B$900,Sheet!$A$2:$A$900)</f>
        <v>HBAN</v>
      </c>
      <c r="M185" s="9">
        <f t="shared" si="8"/>
        <v>8.3741592041139997E-4</v>
      </c>
      <c r="P185" s="15"/>
      <c r="R185" s="10" t="s">
        <v>368</v>
      </c>
      <c r="S185" s="11">
        <v>-0.19226173041156691</v>
      </c>
      <c r="V185" s="16"/>
    </row>
    <row r="186" spans="1:22">
      <c r="A186" s="1" t="s">
        <v>370</v>
      </c>
      <c r="B186">
        <v>0.19822658680734731</v>
      </c>
      <c r="C186">
        <v>0.48743521136215401</v>
      </c>
      <c r="D186">
        <v>0.80278206764111593</v>
      </c>
      <c r="E186">
        <v>0.28920862455480661</v>
      </c>
      <c r="F186" s="8">
        <f t="shared" si="6"/>
        <v>1.2535795047603001E-3</v>
      </c>
      <c r="G186" s="8">
        <f t="shared" si="7"/>
        <v>0.15367284202732651</v>
      </c>
      <c r="I186" s="10" t="s">
        <v>371</v>
      </c>
      <c r="J186" s="11">
        <v>1.2535795047603001E-3</v>
      </c>
      <c r="L186" s="12" t="str">
        <f>_xlfn.XLOOKUP(I186,Sheet!$B$2:$B$900,Sheet!$A$2:$A$900)</f>
        <v>HD</v>
      </c>
      <c r="M186" s="9">
        <f t="shared" si="8"/>
        <v>1.2535795047603001E-3</v>
      </c>
      <c r="P186" s="15"/>
      <c r="R186" s="10" t="s">
        <v>370</v>
      </c>
      <c r="S186" s="11">
        <v>0.15367284202732651</v>
      </c>
      <c r="V186" s="16"/>
    </row>
    <row r="187" spans="1:22">
      <c r="A187" s="1" t="s">
        <v>372</v>
      </c>
      <c r="B187">
        <v>0.30890911369051732</v>
      </c>
      <c r="C187">
        <v>0.4441860381758308</v>
      </c>
      <c r="D187">
        <v>1.251810675354291</v>
      </c>
      <c r="E187">
        <v>0.1352769244853135</v>
      </c>
      <c r="F187" s="8">
        <f t="shared" si="6"/>
        <v>1.3926074778256999E-3</v>
      </c>
      <c r="G187" s="8">
        <f t="shared" si="7"/>
        <v>-0.19600631967002741</v>
      </c>
      <c r="I187" s="10" t="s">
        <v>373</v>
      </c>
      <c r="J187" s="11">
        <v>1.3926074778256999E-3</v>
      </c>
      <c r="L187" s="12" t="str">
        <f>_xlfn.XLOOKUP(I187,Sheet!$B$2:$B$900,Sheet!$A$2:$A$900)</f>
        <v>HES</v>
      </c>
      <c r="M187" s="9">
        <f t="shared" si="8"/>
        <v>1.3926074778256999E-3</v>
      </c>
      <c r="P187" s="15"/>
      <c r="R187" s="10" t="s">
        <v>372</v>
      </c>
      <c r="S187" s="11">
        <v>-0.19600631967002741</v>
      </c>
      <c r="V187" s="16"/>
    </row>
    <row r="188" spans="1:22">
      <c r="A188" s="1" t="s">
        <v>374</v>
      </c>
      <c r="B188">
        <v>0.15934238067109971</v>
      </c>
      <c r="C188">
        <v>0.40953003565001977</v>
      </c>
      <c r="D188">
        <v>0.64503249835434651</v>
      </c>
      <c r="E188">
        <v>0.25018765497891998</v>
      </c>
      <c r="F188" s="8">
        <f t="shared" si="6"/>
        <v>8.6152046127710002E-4</v>
      </c>
      <c r="G188" s="8">
        <f t="shared" si="7"/>
        <v>-0.16637756771182849</v>
      </c>
      <c r="I188" s="10" t="s">
        <v>375</v>
      </c>
      <c r="J188" s="11">
        <v>8.6152046127710002E-4</v>
      </c>
      <c r="L188" s="12" t="str">
        <f>_xlfn.XLOOKUP(I188,Sheet!$B$2:$B$900,Sheet!$A$2:$A$900)</f>
        <v>HIG</v>
      </c>
      <c r="M188" s="9">
        <f t="shared" si="8"/>
        <v>8.6152046127710002E-4</v>
      </c>
      <c r="P188" s="15"/>
      <c r="R188" s="10" t="s">
        <v>374</v>
      </c>
      <c r="S188" s="11">
        <v>-0.16637756771182849</v>
      </c>
      <c r="V188" s="16"/>
    </row>
    <row r="189" spans="1:22">
      <c r="A189" s="1" t="s">
        <v>376</v>
      </c>
      <c r="B189">
        <v>0.15292730730901261</v>
      </c>
      <c r="C189">
        <v>8.7002129173261777E-2</v>
      </c>
      <c r="D189">
        <v>0.61900714872353779</v>
      </c>
      <c r="E189">
        <v>-6.59251781357508E-2</v>
      </c>
      <c r="F189" s="8">
        <f t="shared" si="6"/>
        <v>1.5879806864318E-3</v>
      </c>
      <c r="G189" s="8">
        <f t="shared" si="7"/>
        <v>0.16881165081904101</v>
      </c>
      <c r="I189" s="10" t="s">
        <v>377</v>
      </c>
      <c r="J189" s="11">
        <v>1.5879806864318E-3</v>
      </c>
      <c r="L189" s="12" t="str">
        <f>_xlfn.XLOOKUP(I189,Sheet!$B$2:$B$900,Sheet!$A$2:$A$900)</f>
        <v>HOLX</v>
      </c>
      <c r="M189" s="9">
        <f t="shared" si="8"/>
        <v>1.5879806864318E-3</v>
      </c>
      <c r="P189" s="15"/>
      <c r="R189" s="10" t="s">
        <v>376</v>
      </c>
      <c r="S189" s="11">
        <v>0.16881165081904101</v>
      </c>
      <c r="V189" s="16"/>
    </row>
    <row r="190" spans="1:22">
      <c r="A190" s="1" t="s">
        <v>378</v>
      </c>
      <c r="B190">
        <v>0.22136127057672289</v>
      </c>
      <c r="C190">
        <v>1.5049453429506809E-2</v>
      </c>
      <c r="D190">
        <v>0.8966373050970915</v>
      </c>
      <c r="E190">
        <v>-0.20631181714721611</v>
      </c>
      <c r="F190" s="8">
        <f t="shared" si="6"/>
        <v>1.3388065418536001E-3</v>
      </c>
      <c r="G190" s="8">
        <f t="shared" si="7"/>
        <v>6.0159066199599098E-2</v>
      </c>
      <c r="I190" s="10" t="s">
        <v>379</v>
      </c>
      <c r="J190" s="11">
        <v>1.3388065418536001E-3</v>
      </c>
      <c r="L190" s="12" t="str">
        <f>_xlfn.XLOOKUP(I190,Sheet!$B$2:$B$900,Sheet!$A$2:$A$900)</f>
        <v>HON</v>
      </c>
      <c r="M190" s="9">
        <f t="shared" si="8"/>
        <v>1.3388065418536001E-3</v>
      </c>
      <c r="P190" s="15"/>
      <c r="R190" s="10" t="s">
        <v>378</v>
      </c>
      <c r="S190" s="11">
        <v>6.0159066199599098E-2</v>
      </c>
      <c r="V190" s="16"/>
    </row>
    <row r="191" spans="1:22">
      <c r="A191" s="1" t="s">
        <v>380</v>
      </c>
      <c r="B191">
        <v>0.28366817381309561</v>
      </c>
      <c r="C191">
        <v>0.50132604473229891</v>
      </c>
      <c r="D191">
        <v>1.1494105548502289</v>
      </c>
      <c r="E191">
        <v>0.2176578709192033</v>
      </c>
      <c r="F191" s="8">
        <f t="shared" si="6"/>
        <v>9.6634742204250001E-4</v>
      </c>
      <c r="G191" s="8">
        <f t="shared" si="7"/>
        <v>-5.6576375916290002E-3</v>
      </c>
      <c r="I191" s="10" t="s">
        <v>381</v>
      </c>
      <c r="J191" s="11">
        <v>9.6634742204250001E-4</v>
      </c>
      <c r="L191" s="12" t="str">
        <f>_xlfn.XLOOKUP(I191,Sheet!$B$2:$B$900,Sheet!$A$2:$A$900)</f>
        <v>HPQ</v>
      </c>
      <c r="M191" s="9">
        <f t="shared" si="8"/>
        <v>9.6634742204250001E-4</v>
      </c>
      <c r="P191" s="15"/>
      <c r="R191" s="10" t="s">
        <v>380</v>
      </c>
      <c r="S191" s="11">
        <v>-5.6576375916290002E-3</v>
      </c>
      <c r="V191" s="16"/>
    </row>
    <row r="192" spans="1:22">
      <c r="A192" s="1" t="s">
        <v>382</v>
      </c>
      <c r="B192">
        <v>-6.5081663136162286E-3</v>
      </c>
      <c r="C192">
        <v>8.8548201489712097E-2</v>
      </c>
      <c r="D192">
        <v>-2.7807581269273018E-2</v>
      </c>
      <c r="E192">
        <v>9.5056367803328323E-2</v>
      </c>
      <c r="F192" s="8">
        <f t="shared" si="6"/>
        <v>4.684465946746E-4</v>
      </c>
      <c r="G192" s="8">
        <f t="shared" si="7"/>
        <v>0.1094229979909426</v>
      </c>
      <c r="I192" s="10" t="s">
        <v>383</v>
      </c>
      <c r="J192" s="11">
        <v>4.684465946746E-4</v>
      </c>
      <c r="L192" s="12" t="str">
        <f>_xlfn.XLOOKUP(I192,Sheet!$B$2:$B$900,Sheet!$A$2:$A$900)</f>
        <v>HRL</v>
      </c>
      <c r="M192" s="9">
        <f t="shared" si="8"/>
        <v>4.684465946746E-4</v>
      </c>
      <c r="P192" s="15"/>
      <c r="R192" s="10" t="s">
        <v>382</v>
      </c>
      <c r="S192" s="11">
        <v>0.1094229979909426</v>
      </c>
      <c r="V192" s="16"/>
    </row>
    <row r="193" spans="1:22">
      <c r="A193" s="1" t="s">
        <v>384</v>
      </c>
      <c r="B193">
        <v>0.21260144061094141</v>
      </c>
      <c r="C193">
        <v>0.1808664885090909</v>
      </c>
      <c r="D193">
        <v>0.86109949832573984</v>
      </c>
      <c r="E193">
        <v>-3.1734952101850483E-2</v>
      </c>
      <c r="F193" s="8">
        <f t="shared" si="6"/>
        <v>5.1972649453920004E-4</v>
      </c>
      <c r="G193" s="8">
        <f t="shared" si="7"/>
        <v>-6.8421457892783996E-3</v>
      </c>
      <c r="I193" s="10" t="s">
        <v>385</v>
      </c>
      <c r="J193" s="11">
        <v>5.1972649453920004E-4</v>
      </c>
      <c r="L193" s="12" t="str">
        <f>_xlfn.XLOOKUP(I193,Sheet!$B$2:$B$900,Sheet!$A$2:$A$900)</f>
        <v>HSIC</v>
      </c>
      <c r="M193" s="9">
        <f t="shared" si="8"/>
        <v>5.1972649453920004E-4</v>
      </c>
      <c r="P193" s="15"/>
      <c r="R193" s="10" t="s">
        <v>384</v>
      </c>
      <c r="S193" s="11">
        <v>-6.8421457892783996E-3</v>
      </c>
      <c r="V193" s="16"/>
    </row>
    <row r="194" spans="1:22">
      <c r="A194" s="1" t="s">
        <v>386</v>
      </c>
      <c r="B194">
        <v>0.30165108686481479</v>
      </c>
      <c r="C194">
        <v>0.22689812877942719</v>
      </c>
      <c r="D194">
        <v>1.222365542756892</v>
      </c>
      <c r="E194">
        <v>-7.4752958085387677E-2</v>
      </c>
      <c r="F194" s="8">
        <f t="shared" ref="F194:F257" si="9">_xlfn.XLOOKUP(A194,$L$2:$L$900,$M$2:$M$900)</f>
        <v>4.7562183922759998E-4</v>
      </c>
      <c r="G194" s="8">
        <f t="shared" ref="G194:G257" si="10">_xlfn.XLOOKUP(A194,$R$2:$R$900,$S$2:$S$900)</f>
        <v>-0.41732751515851058</v>
      </c>
      <c r="I194" s="10" t="s">
        <v>387</v>
      </c>
      <c r="J194" s="11">
        <v>4.7562183922759998E-4</v>
      </c>
      <c r="L194" s="12" t="str">
        <f>_xlfn.XLOOKUP(I194,Sheet!$B$2:$B$900,Sheet!$A$2:$A$900)</f>
        <v>HST</v>
      </c>
      <c r="M194" s="9">
        <f t="shared" ref="M194:M257" si="11">J194</f>
        <v>4.7562183922759998E-4</v>
      </c>
      <c r="P194" s="15"/>
      <c r="R194" s="10" t="s">
        <v>386</v>
      </c>
      <c r="S194" s="11">
        <v>-0.41732751515851058</v>
      </c>
      <c r="V194" s="16"/>
    </row>
    <row r="195" spans="1:22">
      <c r="A195" s="1" t="s">
        <v>388</v>
      </c>
      <c r="B195">
        <v>9.5868756183522197E-2</v>
      </c>
      <c r="C195">
        <v>0.27004861135238878</v>
      </c>
      <c r="D195">
        <v>0.38752597015364582</v>
      </c>
      <c r="E195">
        <v>0.17417985516886661</v>
      </c>
      <c r="F195" s="8">
        <f t="shared" si="9"/>
        <v>1.0313569663529E-3</v>
      </c>
      <c r="G195" s="8">
        <f t="shared" si="10"/>
        <v>9.49588971960795E-2</v>
      </c>
      <c r="I195" s="10" t="s">
        <v>389</v>
      </c>
      <c r="J195" s="11">
        <v>1.0313569663529E-3</v>
      </c>
      <c r="L195" s="12" t="str">
        <f>_xlfn.XLOOKUP(I195,Sheet!$B$2:$B$900,Sheet!$A$2:$A$900)</f>
        <v>HSY</v>
      </c>
      <c r="M195" s="9">
        <f t="shared" si="11"/>
        <v>1.0313569663529E-3</v>
      </c>
      <c r="P195" s="15"/>
      <c r="R195" s="10" t="s">
        <v>388</v>
      </c>
      <c r="S195" s="11">
        <v>9.49588971960795E-2</v>
      </c>
      <c r="V195" s="16"/>
    </row>
    <row r="196" spans="1:22">
      <c r="A196" s="1" t="s">
        <v>390</v>
      </c>
      <c r="B196">
        <v>0.22473350372882461</v>
      </c>
      <c r="C196">
        <v>0.3300460973516498</v>
      </c>
      <c r="D196">
        <v>0.91031813801456507</v>
      </c>
      <c r="E196">
        <v>0.1053125936228252</v>
      </c>
      <c r="F196" s="8">
        <f t="shared" si="9"/>
        <v>1.3470283179866001E-3</v>
      </c>
      <c r="G196" s="8">
        <f t="shared" si="10"/>
        <v>0.11050917257766241</v>
      </c>
      <c r="I196" s="10" t="s">
        <v>391</v>
      </c>
      <c r="J196" s="11">
        <v>1.3470283179866001E-3</v>
      </c>
      <c r="L196" s="12" t="str">
        <f>_xlfn.XLOOKUP(I196,Sheet!$B$2:$B$900,Sheet!$A$2:$A$900)</f>
        <v>HUBB</v>
      </c>
      <c r="M196" s="9">
        <f t="shared" si="11"/>
        <v>1.3470283179866001E-3</v>
      </c>
      <c r="P196" s="15"/>
      <c r="R196" s="10" t="s">
        <v>390</v>
      </c>
      <c r="S196" s="11">
        <v>0.11050917257766241</v>
      </c>
      <c r="V196" s="16"/>
    </row>
    <row r="197" spans="1:22">
      <c r="A197" s="1" t="s">
        <v>392</v>
      </c>
      <c r="B197">
        <v>0.13182148275305081</v>
      </c>
      <c r="C197">
        <v>0.15291473674255129</v>
      </c>
      <c r="D197">
        <v>0.53338280238921931</v>
      </c>
      <c r="E197">
        <v>2.1093253989500519E-2</v>
      </c>
      <c r="F197" s="8">
        <f t="shared" si="9"/>
        <v>1.1815292420833999E-3</v>
      </c>
      <c r="G197" s="8">
        <f t="shared" si="10"/>
        <v>0.15978371413379799</v>
      </c>
      <c r="I197" s="10" t="s">
        <v>393</v>
      </c>
      <c r="J197" s="11">
        <v>1.1815292420833999E-3</v>
      </c>
      <c r="L197" s="12" t="str">
        <f>_xlfn.XLOOKUP(I197,Sheet!$B$2:$B$900,Sheet!$A$2:$A$900)</f>
        <v>HUM</v>
      </c>
      <c r="M197" s="9">
        <f t="shared" si="11"/>
        <v>1.1815292420833999E-3</v>
      </c>
      <c r="P197" s="15"/>
      <c r="R197" s="10" t="s">
        <v>392</v>
      </c>
      <c r="S197" s="11">
        <v>0.15978371413379799</v>
      </c>
      <c r="V197" s="16"/>
    </row>
    <row r="198" spans="1:22">
      <c r="A198" s="1" t="s">
        <v>394</v>
      </c>
      <c r="B198">
        <v>0.12843443839415589</v>
      </c>
      <c r="C198">
        <v>0.18074716696238069</v>
      </c>
      <c r="D198">
        <v>0.51964188179799831</v>
      </c>
      <c r="E198">
        <v>5.2312728568224783E-2</v>
      </c>
      <c r="F198" s="8">
        <f t="shared" si="9"/>
        <v>6.4422539974749997E-4</v>
      </c>
      <c r="G198" s="8">
        <f t="shared" si="10"/>
        <v>-3.4188116460082803E-2</v>
      </c>
      <c r="I198" s="10" t="s">
        <v>395</v>
      </c>
      <c r="J198" s="11">
        <v>6.4422539974749997E-4</v>
      </c>
      <c r="L198" s="12" t="str">
        <f>_xlfn.XLOOKUP(I198,Sheet!$B$2:$B$900,Sheet!$A$2:$A$900)</f>
        <v>IBM</v>
      </c>
      <c r="M198" s="9">
        <f t="shared" si="11"/>
        <v>6.4422539974749997E-4</v>
      </c>
      <c r="P198" s="15"/>
      <c r="R198" s="10" t="s">
        <v>394</v>
      </c>
      <c r="S198" s="11">
        <v>-3.4188116460082803E-2</v>
      </c>
      <c r="V198" s="16"/>
    </row>
    <row r="199" spans="1:22">
      <c r="A199" s="1" t="s">
        <v>396</v>
      </c>
      <c r="B199">
        <v>0.19701566000326501</v>
      </c>
      <c r="C199">
        <v>0.19659638377636471</v>
      </c>
      <c r="D199">
        <v>0.79786945142072929</v>
      </c>
      <c r="E199">
        <v>-4.1927622690035582E-4</v>
      </c>
      <c r="F199" s="8">
        <f t="shared" si="9"/>
        <v>1.1224439834701999E-3</v>
      </c>
      <c r="G199" s="8">
        <f t="shared" si="10"/>
        <v>0.1236013850038427</v>
      </c>
      <c r="I199" s="10" t="s">
        <v>397</v>
      </c>
      <c r="J199" s="11">
        <v>1.1224439834701999E-3</v>
      </c>
      <c r="L199" s="12" t="str">
        <f>_xlfn.XLOOKUP(I199,Sheet!$B$2:$B$900,Sheet!$A$2:$A$900)</f>
        <v>ICE</v>
      </c>
      <c r="M199" s="9">
        <f t="shared" si="11"/>
        <v>1.1224439834701999E-3</v>
      </c>
      <c r="P199" s="15"/>
      <c r="R199" s="10" t="s">
        <v>396</v>
      </c>
      <c r="S199" s="11">
        <v>0.1236013850038427</v>
      </c>
      <c r="V199" s="16"/>
    </row>
    <row r="200" spans="1:22">
      <c r="A200" s="1" t="s">
        <v>398</v>
      </c>
      <c r="B200">
        <v>0.30081661798004999</v>
      </c>
      <c r="C200">
        <v>0.31317726337232371</v>
      </c>
      <c r="D200">
        <v>1.218980180929172</v>
      </c>
      <c r="E200">
        <v>1.236064539227366E-2</v>
      </c>
      <c r="F200" s="8">
        <f t="shared" si="9"/>
        <v>2.2909347805841998E-3</v>
      </c>
      <c r="G200" s="8">
        <f t="shared" si="10"/>
        <v>0.1943993584647277</v>
      </c>
      <c r="I200" s="10" t="s">
        <v>399</v>
      </c>
      <c r="J200" s="11">
        <v>2.2909347805841998E-3</v>
      </c>
      <c r="L200" s="12" t="str">
        <f>_xlfn.XLOOKUP(I200,Sheet!$B$2:$B$900,Sheet!$A$2:$A$900)</f>
        <v>IDXX</v>
      </c>
      <c r="M200" s="9">
        <f t="shared" si="11"/>
        <v>2.2909347805841998E-3</v>
      </c>
      <c r="P200" s="15"/>
      <c r="R200" s="10" t="s">
        <v>398</v>
      </c>
      <c r="S200" s="11">
        <v>0.1943993584647277</v>
      </c>
      <c r="V200" s="16"/>
    </row>
    <row r="201" spans="1:22">
      <c r="A201" s="1" t="s">
        <v>400</v>
      </c>
      <c r="B201">
        <v>0.22964768912965461</v>
      </c>
      <c r="C201">
        <v>0.20184818181032391</v>
      </c>
      <c r="D201">
        <v>0.93025452626587635</v>
      </c>
      <c r="E201">
        <v>-2.7799507319330619E-2</v>
      </c>
      <c r="F201" s="8">
        <f t="shared" si="9"/>
        <v>1.2208209891036001E-3</v>
      </c>
      <c r="G201" s="8">
        <f t="shared" si="10"/>
        <v>9.5122903525917096E-2</v>
      </c>
      <c r="I201" s="10" t="s">
        <v>401</v>
      </c>
      <c r="J201" s="11">
        <v>1.2208209891036001E-3</v>
      </c>
      <c r="L201" s="12" t="str">
        <f>_xlfn.XLOOKUP(I201,Sheet!$B$2:$B$900,Sheet!$A$2:$A$900)</f>
        <v>IEX</v>
      </c>
      <c r="M201" s="9">
        <f t="shared" si="11"/>
        <v>1.2208209891036001E-3</v>
      </c>
      <c r="P201" s="15"/>
      <c r="R201" s="10" t="s">
        <v>400</v>
      </c>
      <c r="S201" s="11">
        <v>9.5122903525917096E-2</v>
      </c>
      <c r="V201" s="16"/>
    </row>
    <row r="202" spans="1:22">
      <c r="A202" s="1" t="s">
        <v>402</v>
      </c>
      <c r="B202">
        <v>0.2366349285526286</v>
      </c>
      <c r="C202">
        <v>0.38928808912778912</v>
      </c>
      <c r="D202">
        <v>0.95860109982367336</v>
      </c>
      <c r="E202">
        <v>0.15265316057516051</v>
      </c>
      <c r="F202" s="8">
        <f t="shared" si="9"/>
        <v>-1.938171856537289E-6</v>
      </c>
      <c r="G202" s="8">
        <f t="shared" si="10"/>
        <v>-6.3986460000452494E-2</v>
      </c>
      <c r="I202" s="10" t="s">
        <v>403</v>
      </c>
      <c r="J202" s="11">
        <v>-1.938171856537289E-6</v>
      </c>
      <c r="L202" s="12" t="str">
        <f>_xlfn.XLOOKUP(I202,Sheet!$B$2:$B$900,Sheet!$A$2:$A$900)</f>
        <v>IFF</v>
      </c>
      <c r="M202" s="9">
        <f t="shared" si="11"/>
        <v>-1.938171856537289E-6</v>
      </c>
      <c r="P202" s="15"/>
      <c r="R202" s="10" t="s">
        <v>402</v>
      </c>
      <c r="S202" s="11">
        <v>-6.3986460000452494E-2</v>
      </c>
      <c r="V202" s="16"/>
    </row>
    <row r="203" spans="1:22">
      <c r="A203" s="1" t="s">
        <v>404</v>
      </c>
      <c r="B203">
        <v>0.25357919524259043</v>
      </c>
      <c r="C203">
        <v>8.4234982580860485E-2</v>
      </c>
      <c r="D203">
        <v>1.027342397070576</v>
      </c>
      <c r="E203">
        <v>-0.16934421266172989</v>
      </c>
      <c r="F203" s="8">
        <f t="shared" si="9"/>
        <v>8.3850133350980003E-4</v>
      </c>
      <c r="G203" s="8">
        <f t="shared" si="10"/>
        <v>4.5824463614000402E-2</v>
      </c>
      <c r="I203" s="10" t="s">
        <v>405</v>
      </c>
      <c r="J203" s="11">
        <v>8.3850133350980003E-4</v>
      </c>
      <c r="L203" s="12" t="str">
        <f>_xlfn.XLOOKUP(I203,Sheet!$B$2:$B$900,Sheet!$A$2:$A$900)</f>
        <v>ILMN</v>
      </c>
      <c r="M203" s="9">
        <f t="shared" si="11"/>
        <v>8.3850133350980003E-4</v>
      </c>
      <c r="P203" s="15"/>
      <c r="R203" s="10" t="s">
        <v>404</v>
      </c>
      <c r="S203" s="11">
        <v>4.5824463614000402E-2</v>
      </c>
      <c r="V203" s="16"/>
    </row>
    <row r="204" spans="1:22">
      <c r="A204" s="1" t="s">
        <v>406</v>
      </c>
      <c r="B204">
        <v>0.20719387058522051</v>
      </c>
      <c r="C204">
        <v>-0.12195521820014479</v>
      </c>
      <c r="D204">
        <v>0.83916149502803816</v>
      </c>
      <c r="E204">
        <v>-0.32914908878536531</v>
      </c>
      <c r="F204" s="8">
        <f t="shared" si="9"/>
        <v>9.4296205694970004E-4</v>
      </c>
      <c r="G204" s="8">
        <f t="shared" si="10"/>
        <v>7.1752137982434905E-2</v>
      </c>
      <c r="I204" s="10" t="s">
        <v>407</v>
      </c>
      <c r="J204" s="11">
        <v>9.4296205694970004E-4</v>
      </c>
      <c r="L204" s="12" t="str">
        <f>_xlfn.XLOOKUP(I204,Sheet!$B$2:$B$900,Sheet!$A$2:$A$900)</f>
        <v>INCY</v>
      </c>
      <c r="M204" s="9">
        <f t="shared" si="11"/>
        <v>9.4296205694970004E-4</v>
      </c>
      <c r="P204" s="15"/>
      <c r="R204" s="10" t="s">
        <v>406</v>
      </c>
      <c r="S204" s="11">
        <v>7.1752137982434905E-2</v>
      </c>
      <c r="V204" s="16"/>
    </row>
    <row r="205" spans="1:22">
      <c r="A205" s="1" t="s">
        <v>408</v>
      </c>
      <c r="B205">
        <v>0.3286520983605612</v>
      </c>
      <c r="C205">
        <v>0.108690737352615</v>
      </c>
      <c r="D205">
        <v>1.331906108374626</v>
      </c>
      <c r="E205">
        <v>-0.21996136100794619</v>
      </c>
      <c r="F205" s="8">
        <f t="shared" si="9"/>
        <v>6.4655567117270004E-4</v>
      </c>
      <c r="G205" s="8">
        <f t="shared" si="10"/>
        <v>4.4054831319119803E-2</v>
      </c>
      <c r="I205" s="10" t="s">
        <v>409</v>
      </c>
      <c r="J205" s="11">
        <v>6.4655567117270004E-4</v>
      </c>
      <c r="L205" s="12" t="str">
        <f>_xlfn.XLOOKUP(I205,Sheet!$B$2:$B$900,Sheet!$A$2:$A$900)</f>
        <v>INTC</v>
      </c>
      <c r="M205" s="9">
        <f t="shared" si="11"/>
        <v>6.4655567117270004E-4</v>
      </c>
      <c r="P205" s="15"/>
      <c r="R205" s="10" t="s">
        <v>408</v>
      </c>
      <c r="S205" s="11">
        <v>4.4054831319119803E-2</v>
      </c>
      <c r="V205" s="16"/>
    </row>
    <row r="206" spans="1:22">
      <c r="A206" s="1" t="s">
        <v>410</v>
      </c>
      <c r="B206">
        <v>0.35700411571764312</v>
      </c>
      <c r="C206">
        <v>0.57587065841250851</v>
      </c>
      <c r="D206">
        <v>1.4469275777809769</v>
      </c>
      <c r="E206">
        <v>0.21886654269486541</v>
      </c>
      <c r="F206" s="8">
        <f t="shared" si="9"/>
        <v>1.7162613818962999E-3</v>
      </c>
      <c r="G206" s="8">
        <f t="shared" si="10"/>
        <v>0.1323420555531683</v>
      </c>
      <c r="I206" s="10" t="s">
        <v>411</v>
      </c>
      <c r="J206" s="11">
        <v>1.7162613818962999E-3</v>
      </c>
      <c r="L206" s="12" t="str">
        <f>_xlfn.XLOOKUP(I206,Sheet!$B$2:$B$900,Sheet!$A$2:$A$900)</f>
        <v>INTU</v>
      </c>
      <c r="M206" s="9">
        <f t="shared" si="11"/>
        <v>1.7162613818962999E-3</v>
      </c>
      <c r="P206" s="15"/>
      <c r="R206" s="10" t="s">
        <v>410</v>
      </c>
      <c r="S206" s="11">
        <v>0.1323420555531683</v>
      </c>
      <c r="V206" s="16"/>
    </row>
    <row r="207" spans="1:22">
      <c r="A207" s="1" t="s">
        <v>412</v>
      </c>
      <c r="B207">
        <v>0.14081199701230701</v>
      </c>
      <c r="C207">
        <v>6.4111787845851698E-2</v>
      </c>
      <c r="D207">
        <v>0.5698564736555114</v>
      </c>
      <c r="E207">
        <v>-7.6700209166455313E-2</v>
      </c>
      <c r="F207" s="8">
        <f t="shared" si="9"/>
        <v>9.8216392791050005E-4</v>
      </c>
      <c r="G207" s="8">
        <f t="shared" si="10"/>
        <v>-5.5047346902739004E-3</v>
      </c>
      <c r="I207" s="10" t="s">
        <v>413</v>
      </c>
      <c r="J207" s="11">
        <v>9.8216392791050005E-4</v>
      </c>
      <c r="L207" s="12" t="str">
        <f>_xlfn.XLOOKUP(I207,Sheet!$B$2:$B$900,Sheet!$A$2:$A$900)</f>
        <v>IP</v>
      </c>
      <c r="M207" s="9">
        <f t="shared" si="11"/>
        <v>9.8216392791050005E-4</v>
      </c>
      <c r="P207" s="15"/>
      <c r="R207" s="10" t="s">
        <v>412</v>
      </c>
      <c r="S207" s="11">
        <v>-5.5047346902739004E-3</v>
      </c>
      <c r="V207" s="16"/>
    </row>
    <row r="208" spans="1:22">
      <c r="A208" s="1" t="s">
        <v>414</v>
      </c>
      <c r="B208">
        <v>0.26163110280614987</v>
      </c>
      <c r="C208">
        <v>0.54166171618934655</v>
      </c>
      <c r="D208">
        <v>1.0600082291988639</v>
      </c>
      <c r="E208">
        <v>0.28003061338319662</v>
      </c>
      <c r="F208" s="8">
        <f t="shared" si="9"/>
        <v>9.3900251871559997E-4</v>
      </c>
      <c r="G208" s="8">
        <f t="shared" si="10"/>
        <v>-6.1805210037022197E-2</v>
      </c>
      <c r="I208" s="10" t="s">
        <v>415</v>
      </c>
      <c r="J208" s="11">
        <v>9.3900251871559997E-4</v>
      </c>
      <c r="L208" s="12" t="str">
        <f>_xlfn.XLOOKUP(I208,Sheet!$B$2:$B$900,Sheet!$A$2:$A$900)</f>
        <v>IPG</v>
      </c>
      <c r="M208" s="9">
        <f t="shared" si="11"/>
        <v>9.3900251871559997E-4</v>
      </c>
      <c r="P208" s="15"/>
      <c r="R208" s="10" t="s">
        <v>414</v>
      </c>
      <c r="S208" s="11">
        <v>-6.1805210037022197E-2</v>
      </c>
      <c r="V208" s="16"/>
    </row>
    <row r="209" spans="1:22">
      <c r="A209" s="1" t="s">
        <v>416</v>
      </c>
      <c r="B209">
        <v>0.1071338911921331</v>
      </c>
      <c r="C209">
        <v>0.67576218894354378</v>
      </c>
      <c r="D209">
        <v>0.43322756399200119</v>
      </c>
      <c r="E209">
        <v>0.56862829775141077</v>
      </c>
      <c r="F209" s="8">
        <f t="shared" si="9"/>
        <v>4.5819286367479998E-4</v>
      </c>
      <c r="G209" s="8">
        <f t="shared" si="10"/>
        <v>-7.0144778844184699E-2</v>
      </c>
      <c r="I209" s="10" t="s">
        <v>417</v>
      </c>
      <c r="J209" s="11">
        <v>4.5819286367479998E-4</v>
      </c>
      <c r="L209" s="12" t="str">
        <f>_xlfn.XLOOKUP(I209,Sheet!$B$2:$B$900,Sheet!$A$2:$A$900)</f>
        <v>IRM</v>
      </c>
      <c r="M209" s="9">
        <f t="shared" si="11"/>
        <v>4.5819286367479998E-4</v>
      </c>
      <c r="P209" s="15"/>
      <c r="R209" s="10" t="s">
        <v>416</v>
      </c>
      <c r="S209" s="11">
        <v>-7.0144778844184699E-2</v>
      </c>
      <c r="V209" s="16"/>
    </row>
    <row r="210" spans="1:22">
      <c r="A210" s="1" t="s">
        <v>418</v>
      </c>
      <c r="B210">
        <v>0.32839699865128968</v>
      </c>
      <c r="C210">
        <v>0.31402877737039259</v>
      </c>
      <c r="D210">
        <v>1.330871192832779</v>
      </c>
      <c r="E210">
        <v>-1.4368221280897099E-2</v>
      </c>
      <c r="F210" s="8">
        <f t="shared" si="9"/>
        <v>1.4750757775792E-3</v>
      </c>
      <c r="G210" s="8">
        <f t="shared" si="10"/>
        <v>0.1333900578457162</v>
      </c>
      <c r="I210" s="10" t="s">
        <v>419</v>
      </c>
      <c r="J210" s="11">
        <v>1.4750757775792E-3</v>
      </c>
      <c r="L210" s="12" t="str">
        <f>_xlfn.XLOOKUP(I210,Sheet!$B$2:$B$900,Sheet!$A$2:$A$900)</f>
        <v>ISRG</v>
      </c>
      <c r="M210" s="9">
        <f t="shared" si="11"/>
        <v>1.4750757775792E-3</v>
      </c>
      <c r="P210" s="15"/>
      <c r="R210" s="10" t="s">
        <v>418</v>
      </c>
      <c r="S210" s="11">
        <v>0.1333900578457162</v>
      </c>
      <c r="V210" s="16"/>
    </row>
    <row r="211" spans="1:22">
      <c r="A211" s="1" t="s">
        <v>420</v>
      </c>
      <c r="B211">
        <v>0.27979458759336429</v>
      </c>
      <c r="C211">
        <v>0.78345655807975112</v>
      </c>
      <c r="D211">
        <v>1.1336957796631859</v>
      </c>
      <c r="E211">
        <v>0.50366197048638683</v>
      </c>
      <c r="F211" s="8">
        <f t="shared" si="9"/>
        <v>8.5732336207259999E-4</v>
      </c>
      <c r="G211" s="8">
        <f t="shared" si="10"/>
        <v>-7.6427087619639705E-2</v>
      </c>
      <c r="I211" s="10" t="s">
        <v>421</v>
      </c>
      <c r="J211" s="11">
        <v>8.5732336207259999E-4</v>
      </c>
      <c r="L211" s="12" t="str">
        <f>_xlfn.XLOOKUP(I211,Sheet!$B$2:$B$900,Sheet!$A$2:$A$900)</f>
        <v>IT</v>
      </c>
      <c r="M211" s="9">
        <f t="shared" si="11"/>
        <v>8.5732336207259999E-4</v>
      </c>
      <c r="P211" s="15"/>
      <c r="R211" s="10" t="s">
        <v>420</v>
      </c>
      <c r="S211" s="11">
        <v>-7.6427087619639705E-2</v>
      </c>
      <c r="V211" s="16"/>
    </row>
    <row r="212" spans="1:22">
      <c r="A212" s="1" t="s">
        <v>422</v>
      </c>
      <c r="B212">
        <v>0.18358037202485039</v>
      </c>
      <c r="C212">
        <v>0.22583849333808539</v>
      </c>
      <c r="D212">
        <v>0.7433637509722657</v>
      </c>
      <c r="E212">
        <v>4.2258121313234982E-2</v>
      </c>
      <c r="F212" s="8">
        <f t="shared" si="9"/>
        <v>1.3506151941486001E-3</v>
      </c>
      <c r="G212" s="8">
        <f t="shared" si="10"/>
        <v>0.15222832302839101</v>
      </c>
      <c r="I212" s="10" t="s">
        <v>423</v>
      </c>
      <c r="J212" s="11">
        <v>1.3506151941486001E-3</v>
      </c>
      <c r="L212" s="12" t="str">
        <f>_xlfn.XLOOKUP(I212,Sheet!$B$2:$B$900,Sheet!$A$2:$A$900)</f>
        <v>ITW</v>
      </c>
      <c r="M212" s="9">
        <f t="shared" si="11"/>
        <v>1.3506151941486001E-3</v>
      </c>
      <c r="P212" s="15"/>
      <c r="R212" s="10" t="s">
        <v>422</v>
      </c>
      <c r="S212" s="11">
        <v>0.15222832302839101</v>
      </c>
      <c r="V212" s="16"/>
    </row>
    <row r="213" spans="1:22">
      <c r="A213" s="1" t="s">
        <v>424</v>
      </c>
      <c r="B213">
        <v>0.42382532494028152</v>
      </c>
      <c r="C213">
        <v>0.37065150089048488</v>
      </c>
      <c r="D213">
        <v>1.7180149425880999</v>
      </c>
      <c r="E213">
        <v>-5.3173824049796543E-2</v>
      </c>
      <c r="F213" s="8">
        <f t="shared" si="9"/>
        <v>1.0678590261297E-3</v>
      </c>
      <c r="G213" s="8">
        <f t="shared" si="10"/>
        <v>-0.3720865457479357</v>
      </c>
      <c r="I213" s="10" t="s">
        <v>425</v>
      </c>
      <c r="J213" s="11">
        <v>1.0678590261297E-3</v>
      </c>
      <c r="L213" s="12" t="str">
        <f>_xlfn.XLOOKUP(I213,Sheet!$B$2:$B$900,Sheet!$A$2:$A$900)</f>
        <v>IVZ</v>
      </c>
      <c r="M213" s="9">
        <f t="shared" si="11"/>
        <v>1.0678590261297E-3</v>
      </c>
      <c r="P213" s="15"/>
      <c r="R213" s="10" t="s">
        <v>424</v>
      </c>
      <c r="S213" s="11">
        <v>-0.3720865457479357</v>
      </c>
      <c r="V213" s="16"/>
    </row>
    <row r="214" spans="1:22">
      <c r="A214" s="1" t="s">
        <v>426</v>
      </c>
      <c r="B214">
        <v>0.26888983138955869</v>
      </c>
      <c r="C214">
        <v>0.28093133150299687</v>
      </c>
      <c r="D214">
        <v>1.0894562087613131</v>
      </c>
      <c r="E214">
        <v>1.204150011343819E-2</v>
      </c>
      <c r="F214" s="8">
        <f t="shared" si="9"/>
        <v>1.5567110791917999E-3</v>
      </c>
      <c r="G214" s="8">
        <f t="shared" si="10"/>
        <v>0.1242572163303228</v>
      </c>
      <c r="I214" s="10" t="s">
        <v>427</v>
      </c>
      <c r="J214" s="11">
        <v>1.5567110791917999E-3</v>
      </c>
      <c r="L214" s="12" t="str">
        <f>_xlfn.XLOOKUP(I214,Sheet!$B$2:$B$900,Sheet!$A$2:$A$900)</f>
        <v>J</v>
      </c>
      <c r="M214" s="9">
        <f t="shared" si="11"/>
        <v>1.5567110791917999E-3</v>
      </c>
      <c r="P214" s="15"/>
      <c r="R214" s="10" t="s">
        <v>426</v>
      </c>
      <c r="S214" s="11">
        <v>0.1242572163303228</v>
      </c>
      <c r="V214" s="16"/>
    </row>
    <row r="215" spans="1:22">
      <c r="A215" s="1" t="s">
        <v>428</v>
      </c>
      <c r="B215">
        <v>0.2422673978188401</v>
      </c>
      <c r="C215">
        <v>0.44381410753172701</v>
      </c>
      <c r="D215">
        <v>0.98145149820013833</v>
      </c>
      <c r="E215">
        <v>0.20154670971288691</v>
      </c>
      <c r="F215" s="8">
        <f t="shared" si="9"/>
        <v>1.0879430296779999E-3</v>
      </c>
      <c r="G215" s="8">
        <f t="shared" si="10"/>
        <v>0.13311722120288469</v>
      </c>
      <c r="I215" s="10" t="s">
        <v>429</v>
      </c>
      <c r="J215" s="11">
        <v>1.0879430296779999E-3</v>
      </c>
      <c r="L215" s="12" t="str">
        <f>_xlfn.XLOOKUP(I215,Sheet!$B$2:$B$900,Sheet!$A$2:$A$900)</f>
        <v>JBHT</v>
      </c>
      <c r="M215" s="9">
        <f t="shared" si="11"/>
        <v>1.0879430296779999E-3</v>
      </c>
      <c r="P215" s="15"/>
      <c r="R215" s="10" t="s">
        <v>428</v>
      </c>
      <c r="S215" s="11">
        <v>0.13311722120288469</v>
      </c>
      <c r="V215" s="16"/>
    </row>
    <row r="216" spans="1:22">
      <c r="A216" s="1" t="s">
        <v>430</v>
      </c>
      <c r="B216">
        <v>0.38130531515758048</v>
      </c>
      <c r="C216">
        <v>0.55310465568129197</v>
      </c>
      <c r="D216">
        <v>1.5455152596631709</v>
      </c>
      <c r="E216">
        <v>0.17179934052371151</v>
      </c>
      <c r="F216" s="8">
        <f t="shared" si="9"/>
        <v>1.6335959713889999E-3</v>
      </c>
      <c r="G216" s="8">
        <f t="shared" si="10"/>
        <v>0.11783986991260199</v>
      </c>
      <c r="I216" s="10" t="s">
        <v>431</v>
      </c>
      <c r="J216" s="11">
        <v>1.6335959713889999E-3</v>
      </c>
      <c r="L216" s="12" t="str">
        <f>_xlfn.XLOOKUP(I216,Sheet!$B$2:$B$900,Sheet!$A$2:$A$900)</f>
        <v>JBL</v>
      </c>
      <c r="M216" s="9">
        <f t="shared" si="11"/>
        <v>1.6335959713889999E-3</v>
      </c>
      <c r="P216" s="15"/>
      <c r="R216" s="10" t="s">
        <v>430</v>
      </c>
      <c r="S216" s="11">
        <v>0.11783986991260199</v>
      </c>
      <c r="V216" s="16"/>
    </row>
    <row r="217" spans="1:22">
      <c r="A217" s="1" t="s">
        <v>432</v>
      </c>
      <c r="B217">
        <v>0.24171107239458511</v>
      </c>
      <c r="C217">
        <v>0.59746916458776378</v>
      </c>
      <c r="D217">
        <v>0.9791945382469891</v>
      </c>
      <c r="E217">
        <v>0.35575809219317872</v>
      </c>
      <c r="F217" s="8">
        <f t="shared" si="9"/>
        <v>1.2217922381510999E-3</v>
      </c>
      <c r="G217" s="8">
        <f t="shared" si="10"/>
        <v>6.3861260452714799E-2</v>
      </c>
      <c r="I217" s="10" t="s">
        <v>433</v>
      </c>
      <c r="J217" s="11">
        <v>1.2217922381510999E-3</v>
      </c>
      <c r="L217" s="12" t="str">
        <f>_xlfn.XLOOKUP(I217,Sheet!$B$2:$B$900,Sheet!$A$2:$A$900)</f>
        <v>JCI</v>
      </c>
      <c r="M217" s="9">
        <f t="shared" si="11"/>
        <v>1.2217922381510999E-3</v>
      </c>
      <c r="P217" s="15"/>
      <c r="R217" s="10" t="s">
        <v>432</v>
      </c>
      <c r="S217" s="11">
        <v>6.3861260452714799E-2</v>
      </c>
      <c r="V217" s="16"/>
    </row>
    <row r="218" spans="1:22">
      <c r="A218" s="1" t="s">
        <v>434</v>
      </c>
      <c r="B218">
        <v>0.16530394687463079</v>
      </c>
      <c r="C218">
        <v>6.6837513567071016E-2</v>
      </c>
      <c r="D218">
        <v>0.66921801207131337</v>
      </c>
      <c r="E218">
        <v>-9.8466433307559775E-2</v>
      </c>
      <c r="F218" s="8">
        <f t="shared" si="9"/>
        <v>8.0594996467169997E-4</v>
      </c>
      <c r="G218" s="8">
        <f t="shared" si="10"/>
        <v>0.1154735501819459</v>
      </c>
      <c r="I218" s="10" t="s">
        <v>435</v>
      </c>
      <c r="J218" s="11">
        <v>8.0594996467169997E-4</v>
      </c>
      <c r="L218" s="12" t="str">
        <f>_xlfn.XLOOKUP(I218,Sheet!$B$2:$B$900,Sheet!$A$2:$A$900)</f>
        <v>JKHY</v>
      </c>
      <c r="M218" s="9">
        <f t="shared" si="11"/>
        <v>8.0594996467169997E-4</v>
      </c>
      <c r="P218" s="15"/>
      <c r="R218" s="10" t="s">
        <v>434</v>
      </c>
      <c r="S218" s="11">
        <v>0.1154735501819459</v>
      </c>
      <c r="V218" s="16"/>
    </row>
    <row r="219" spans="1:22">
      <c r="A219" s="1" t="s">
        <v>436</v>
      </c>
      <c r="B219">
        <v>9.7216593834416179E-2</v>
      </c>
      <c r="C219">
        <v>0.11880469999869279</v>
      </c>
      <c r="D219">
        <v>0.39299402081030588</v>
      </c>
      <c r="E219">
        <v>2.158810616427663E-2</v>
      </c>
      <c r="F219" s="8">
        <f t="shared" si="9"/>
        <v>6.8324273593429997E-4</v>
      </c>
      <c r="G219" s="8">
        <f t="shared" si="10"/>
        <v>7.5516270222068901E-2</v>
      </c>
      <c r="I219" s="10" t="s">
        <v>437</v>
      </c>
      <c r="J219" s="11">
        <v>6.8324273593429997E-4</v>
      </c>
      <c r="L219" s="12" t="str">
        <f>_xlfn.XLOOKUP(I219,Sheet!$B$2:$B$900,Sheet!$A$2:$A$900)</f>
        <v>JNJ</v>
      </c>
      <c r="M219" s="9">
        <f t="shared" si="11"/>
        <v>6.8324273593429997E-4</v>
      </c>
      <c r="P219" s="15"/>
      <c r="R219" s="10" t="s">
        <v>436</v>
      </c>
      <c r="S219" s="11">
        <v>7.5516270222068901E-2</v>
      </c>
      <c r="V219" s="16"/>
    </row>
    <row r="220" spans="1:22">
      <c r="A220" s="1" t="s">
        <v>438</v>
      </c>
      <c r="B220">
        <v>0.20291126246183239</v>
      </c>
      <c r="C220">
        <v>0.52347863072427525</v>
      </c>
      <c r="D220">
        <v>0.82178735642478828</v>
      </c>
      <c r="E220">
        <v>0.32056736826244292</v>
      </c>
      <c r="F220" s="8">
        <f t="shared" si="9"/>
        <v>1.8592899492030329E-5</v>
      </c>
      <c r="G220" s="8">
        <f t="shared" si="10"/>
        <v>-9.57430514328418E-2</v>
      </c>
      <c r="I220" s="10" t="s">
        <v>439</v>
      </c>
      <c r="J220" s="11">
        <v>1.8592899492030329E-5</v>
      </c>
      <c r="L220" s="12" t="str">
        <f>_xlfn.XLOOKUP(I220,Sheet!$B$2:$B$900,Sheet!$A$2:$A$900)</f>
        <v>JNPR</v>
      </c>
      <c r="M220" s="9">
        <f t="shared" si="11"/>
        <v>1.8592899492030329E-5</v>
      </c>
      <c r="P220" s="15"/>
      <c r="R220" s="10" t="s">
        <v>438</v>
      </c>
      <c r="S220" s="11">
        <v>-9.57430514328418E-2</v>
      </c>
      <c r="V220" s="16"/>
    </row>
    <row r="221" spans="1:22">
      <c r="A221" s="1" t="s">
        <v>440</v>
      </c>
      <c r="B221">
        <v>0.20519455038487561</v>
      </c>
      <c r="C221">
        <v>0.26769147306615898</v>
      </c>
      <c r="D221">
        <v>0.83105044090581581</v>
      </c>
      <c r="E221">
        <v>6.2496922681283429E-2</v>
      </c>
      <c r="F221" s="8">
        <f t="shared" si="9"/>
        <v>1.0299989156528999E-3</v>
      </c>
      <c r="G221" s="8">
        <f t="shared" si="10"/>
        <v>5.7210978247735E-3</v>
      </c>
      <c r="I221" s="10" t="s">
        <v>441</v>
      </c>
      <c r="J221" s="11">
        <v>1.0299989156528999E-3</v>
      </c>
      <c r="L221" s="12" t="str">
        <f>_xlfn.XLOOKUP(I221,Sheet!$B$2:$B$900,Sheet!$A$2:$A$900)</f>
        <v>JPM</v>
      </c>
      <c r="M221" s="9">
        <f t="shared" si="11"/>
        <v>1.0299989156528999E-3</v>
      </c>
      <c r="P221" s="15"/>
      <c r="R221" s="10" t="s">
        <v>440</v>
      </c>
      <c r="S221" s="11">
        <v>5.7210978247735E-3</v>
      </c>
      <c r="V221" s="16"/>
    </row>
    <row r="222" spans="1:22">
      <c r="A222" s="1" t="s">
        <v>442</v>
      </c>
      <c r="B222">
        <v>1.3855987821661571E-2</v>
      </c>
      <c r="C222">
        <v>9.2161030863616711E-2</v>
      </c>
      <c r="D222">
        <v>5.4807877883301701E-2</v>
      </c>
      <c r="E222">
        <v>7.8305043041955139E-2</v>
      </c>
      <c r="F222" s="8">
        <f t="shared" si="9"/>
        <v>5.2062326311529995E-4</v>
      </c>
      <c r="G222" s="8">
        <f t="shared" si="10"/>
        <v>0.1015025984030072</v>
      </c>
      <c r="I222" s="10" t="s">
        <v>443</v>
      </c>
      <c r="J222" s="11">
        <v>5.2062326311529995E-4</v>
      </c>
      <c r="L222" s="12" t="str">
        <f>_xlfn.XLOOKUP(I222,Sheet!$B$2:$B$900,Sheet!$A$2:$A$900)</f>
        <v>K</v>
      </c>
      <c r="M222" s="9">
        <f t="shared" si="11"/>
        <v>5.2062326311529995E-4</v>
      </c>
      <c r="P222" s="15"/>
      <c r="R222" s="10" t="s">
        <v>442</v>
      </c>
      <c r="S222" s="11">
        <v>0.1015025984030072</v>
      </c>
      <c r="V222" s="16"/>
    </row>
    <row r="223" spans="1:22">
      <c r="A223" s="1" t="s">
        <v>444</v>
      </c>
      <c r="B223">
        <v>0.1232331892975861</v>
      </c>
      <c r="C223">
        <v>0.17658357099680691</v>
      </c>
      <c r="D223">
        <v>0.49854090311626498</v>
      </c>
      <c r="E223">
        <v>5.3350381699220788E-2</v>
      </c>
      <c r="F223" s="8">
        <f t="shared" si="9"/>
        <v>7.8794617446459997E-4</v>
      </c>
      <c r="G223" s="8">
        <f t="shared" si="10"/>
        <v>4.8508402622285798E-2</v>
      </c>
      <c r="I223" s="10" t="s">
        <v>445</v>
      </c>
      <c r="J223" s="11">
        <v>7.8794617446459997E-4</v>
      </c>
      <c r="L223" s="12" t="str">
        <f>_xlfn.XLOOKUP(I223,Sheet!$B$2:$B$900,Sheet!$A$2:$A$900)</f>
        <v>KDP</v>
      </c>
      <c r="M223" s="9">
        <f t="shared" si="11"/>
        <v>7.8794617446459997E-4</v>
      </c>
      <c r="P223" s="15"/>
      <c r="R223" s="10" t="s">
        <v>444</v>
      </c>
      <c r="S223" s="11">
        <v>4.8508402622285798E-2</v>
      </c>
      <c r="V223" s="16"/>
    </row>
    <row r="224" spans="1:22">
      <c r="A224" s="1" t="s">
        <v>446</v>
      </c>
      <c r="B224">
        <v>0.29901580552790852</v>
      </c>
      <c r="C224">
        <v>0.42524004548483069</v>
      </c>
      <c r="D224">
        <v>1.2116744540822311</v>
      </c>
      <c r="E224">
        <v>0.12622423995692231</v>
      </c>
      <c r="F224" s="8">
        <f t="shared" si="9"/>
        <v>1.1092771399448999E-3</v>
      </c>
      <c r="G224" s="8">
        <f t="shared" si="10"/>
        <v>-0.15522830946304189</v>
      </c>
      <c r="I224" s="10" t="s">
        <v>447</v>
      </c>
      <c r="J224" s="11">
        <v>1.1092771399448999E-3</v>
      </c>
      <c r="L224" s="12" t="str">
        <f>_xlfn.XLOOKUP(I224,Sheet!$B$2:$B$900,Sheet!$A$2:$A$900)</f>
        <v>KEY</v>
      </c>
      <c r="M224" s="9">
        <f t="shared" si="11"/>
        <v>1.1092771399448999E-3</v>
      </c>
      <c r="P224" s="15"/>
      <c r="R224" s="10" t="s">
        <v>446</v>
      </c>
      <c r="S224" s="11">
        <v>-0.15522830946304189</v>
      </c>
      <c r="V224" s="16"/>
    </row>
    <row r="225" spans="1:22">
      <c r="A225" s="1" t="s">
        <v>448</v>
      </c>
      <c r="B225">
        <v>0.27353688764961792</v>
      </c>
      <c r="C225">
        <v>0.57203312451965471</v>
      </c>
      <c r="D225">
        <v>1.108308879197919</v>
      </c>
      <c r="E225">
        <v>0.29849623687003679</v>
      </c>
      <c r="F225" s="8">
        <f t="shared" si="9"/>
        <v>9.4682732177829999E-4</v>
      </c>
      <c r="G225" s="8">
        <f t="shared" si="10"/>
        <v>-0.27931982324630988</v>
      </c>
      <c r="I225" s="10" t="s">
        <v>449</v>
      </c>
      <c r="J225" s="11">
        <v>9.4682732177829999E-4</v>
      </c>
      <c r="L225" s="12" t="str">
        <f>_xlfn.XLOOKUP(I225,Sheet!$B$2:$B$900,Sheet!$A$2:$A$900)</f>
        <v>KIM</v>
      </c>
      <c r="M225" s="9">
        <f t="shared" si="11"/>
        <v>9.4682732177829999E-4</v>
      </c>
      <c r="P225" s="15"/>
      <c r="R225" s="10" t="s">
        <v>448</v>
      </c>
      <c r="S225" s="11">
        <v>-0.27931982324630988</v>
      </c>
      <c r="V225" s="16"/>
    </row>
    <row r="226" spans="1:22">
      <c r="A226" s="1" t="s">
        <v>450</v>
      </c>
      <c r="B226">
        <v>0.4825949566733253</v>
      </c>
      <c r="C226">
        <v>0.60262730800593756</v>
      </c>
      <c r="D226">
        <v>1.9564378143459851</v>
      </c>
      <c r="E226">
        <v>0.12003235133261229</v>
      </c>
      <c r="F226" s="8">
        <f t="shared" si="9"/>
        <v>2.7117236652245999E-3</v>
      </c>
      <c r="G226" s="8">
        <f t="shared" si="10"/>
        <v>0.23230135251475131</v>
      </c>
      <c r="I226" s="10" t="s">
        <v>451</v>
      </c>
      <c r="J226" s="11">
        <v>2.7117236652245999E-3</v>
      </c>
      <c r="L226" s="12" t="str">
        <f>_xlfn.XLOOKUP(I226,Sheet!$B$2:$B$900,Sheet!$A$2:$A$900)</f>
        <v>KLAC</v>
      </c>
      <c r="M226" s="9">
        <f t="shared" si="11"/>
        <v>2.7117236652245999E-3</v>
      </c>
      <c r="P226" s="15"/>
      <c r="R226" s="10" t="s">
        <v>450</v>
      </c>
      <c r="S226" s="11">
        <v>0.23230135251475131</v>
      </c>
      <c r="V226" s="16"/>
    </row>
    <row r="227" spans="1:22">
      <c r="A227" s="1" t="s">
        <v>452</v>
      </c>
      <c r="B227">
        <v>1.504254980867129E-2</v>
      </c>
      <c r="C227">
        <v>0.1064929561902124</v>
      </c>
      <c r="D227">
        <v>5.9621648331050367E-2</v>
      </c>
      <c r="E227">
        <v>9.1450406381541088E-2</v>
      </c>
      <c r="F227" s="8">
        <f t="shared" si="9"/>
        <v>6.6409325595960002E-4</v>
      </c>
      <c r="G227" s="8">
        <f t="shared" si="10"/>
        <v>9.7898254269611504E-2</v>
      </c>
      <c r="I227" s="10" t="s">
        <v>453</v>
      </c>
      <c r="J227" s="11">
        <v>6.6409325595960002E-4</v>
      </c>
      <c r="L227" s="12" t="str">
        <f>_xlfn.XLOOKUP(I227,Sheet!$B$2:$B$900,Sheet!$A$2:$A$900)</f>
        <v>KMB</v>
      </c>
      <c r="M227" s="9">
        <f t="shared" si="11"/>
        <v>6.6409325595960002E-4</v>
      </c>
      <c r="P227" s="15"/>
      <c r="R227" s="10" t="s">
        <v>452</v>
      </c>
      <c r="S227" s="11">
        <v>9.7898254269611504E-2</v>
      </c>
      <c r="V227" s="16"/>
    </row>
    <row r="228" spans="1:22">
      <c r="A228" s="1" t="s">
        <v>454</v>
      </c>
      <c r="B228">
        <v>0.30568249459725799</v>
      </c>
      <c r="C228">
        <v>0.38373482229514</v>
      </c>
      <c r="D228">
        <v>1.238720584986222</v>
      </c>
      <c r="E228">
        <v>7.8052327697881951E-2</v>
      </c>
      <c r="F228" s="8">
        <f t="shared" si="9"/>
        <v>1.2816275549381001E-3</v>
      </c>
      <c r="G228" s="8">
        <f t="shared" si="10"/>
        <v>0.12754898967147729</v>
      </c>
      <c r="I228" s="10" t="s">
        <v>455</v>
      </c>
      <c r="J228" s="11">
        <v>1.2816275549381001E-3</v>
      </c>
      <c r="L228" s="12" t="str">
        <f>_xlfn.XLOOKUP(I228,Sheet!$B$2:$B$900,Sheet!$A$2:$A$900)</f>
        <v>KMX</v>
      </c>
      <c r="M228" s="9">
        <f t="shared" si="11"/>
        <v>1.2816275549381001E-3</v>
      </c>
      <c r="P228" s="15"/>
      <c r="R228" s="10" t="s">
        <v>454</v>
      </c>
      <c r="S228" s="11">
        <v>0.12754898967147729</v>
      </c>
      <c r="V228" s="16"/>
    </row>
    <row r="229" spans="1:22">
      <c r="A229" s="1" t="s">
        <v>456</v>
      </c>
      <c r="B229">
        <v>0.1355262862632664</v>
      </c>
      <c r="C229">
        <v>0.11931516672724241</v>
      </c>
      <c r="D229">
        <v>0.54841284198886608</v>
      </c>
      <c r="E229">
        <v>-1.6211119536023999E-2</v>
      </c>
      <c r="F229" s="8">
        <f t="shared" si="9"/>
        <v>6.3675596898389998E-4</v>
      </c>
      <c r="G229" s="8">
        <f t="shared" si="10"/>
        <v>3.5599074367004997E-2</v>
      </c>
      <c r="I229" s="10" t="s">
        <v>457</v>
      </c>
      <c r="J229" s="11">
        <v>6.3675596898389998E-4</v>
      </c>
      <c r="L229" s="12" t="str">
        <f>_xlfn.XLOOKUP(I229,Sheet!$B$2:$B$900,Sheet!$A$2:$A$900)</f>
        <v>KO</v>
      </c>
      <c r="M229" s="9">
        <f t="shared" si="11"/>
        <v>6.3675596898389998E-4</v>
      </c>
      <c r="P229" s="15"/>
      <c r="R229" s="10" t="s">
        <v>456</v>
      </c>
      <c r="S229" s="11">
        <v>3.5599074367004997E-2</v>
      </c>
      <c r="V229" s="16"/>
    </row>
    <row r="230" spans="1:22">
      <c r="A230" s="1" t="s">
        <v>458</v>
      </c>
      <c r="B230">
        <v>3.1501872280755391E-2</v>
      </c>
      <c r="C230">
        <v>0.42480195999745651</v>
      </c>
      <c r="D230">
        <v>0.1263955724694403</v>
      </c>
      <c r="E230">
        <v>0.39330008771670111</v>
      </c>
      <c r="F230" s="8">
        <f t="shared" si="9"/>
        <v>5.8723474182959998E-4</v>
      </c>
      <c r="G230" s="8">
        <f t="shared" si="10"/>
        <v>0.15970079800223619</v>
      </c>
      <c r="I230" s="10" t="s">
        <v>459</v>
      </c>
      <c r="J230" s="11">
        <v>5.8723474182959998E-4</v>
      </c>
      <c r="L230" s="12" t="str">
        <f>_xlfn.XLOOKUP(I230,Sheet!$B$2:$B$900,Sheet!$A$2:$A$900)</f>
        <v>KR</v>
      </c>
      <c r="M230" s="9">
        <f t="shared" si="11"/>
        <v>5.8723474182959998E-4</v>
      </c>
      <c r="P230" s="15"/>
      <c r="R230" s="10" t="s">
        <v>458</v>
      </c>
      <c r="S230" s="11">
        <v>0.15970079800223619</v>
      </c>
      <c r="V230" s="16"/>
    </row>
    <row r="231" spans="1:22">
      <c r="A231" s="1" t="s">
        <v>460</v>
      </c>
      <c r="B231">
        <v>0.23230940885535961</v>
      </c>
      <c r="C231">
        <v>0.27719056582896268</v>
      </c>
      <c r="D231">
        <v>0.94105287299875839</v>
      </c>
      <c r="E231">
        <v>4.4881156973603183E-2</v>
      </c>
      <c r="F231" s="8">
        <f t="shared" si="9"/>
        <v>4.8283166349699999E-4</v>
      </c>
      <c r="G231" s="8">
        <f t="shared" si="10"/>
        <v>-0.26027844040178738</v>
      </c>
      <c r="I231" s="10" t="s">
        <v>461</v>
      </c>
      <c r="J231" s="11">
        <v>4.8283166349699999E-4</v>
      </c>
      <c r="L231" s="12" t="str">
        <f>_xlfn.XLOOKUP(I231,Sheet!$B$2:$B$900,Sheet!$A$2:$A$900)</f>
        <v>L</v>
      </c>
      <c r="M231" s="9">
        <f t="shared" si="11"/>
        <v>4.8283166349699999E-4</v>
      </c>
      <c r="P231" s="15"/>
      <c r="R231" s="10" t="s">
        <v>460</v>
      </c>
      <c r="S231" s="11">
        <v>-0.26027844040178738</v>
      </c>
      <c r="V231" s="16"/>
    </row>
    <row r="232" spans="1:22">
      <c r="A232" s="1" t="s">
        <v>462</v>
      </c>
      <c r="B232">
        <v>0.14554622091805411</v>
      </c>
      <c r="C232">
        <v>-0.1199722810026588</v>
      </c>
      <c r="D232">
        <v>0.58906277503715498</v>
      </c>
      <c r="E232">
        <v>-0.26551850192071291</v>
      </c>
      <c r="F232" s="8">
        <f t="shared" si="9"/>
        <v>1.7606795003479001E-3</v>
      </c>
      <c r="G232" s="8">
        <f t="shared" si="10"/>
        <v>0.162661280288977</v>
      </c>
      <c r="I232" s="10" t="s">
        <v>463</v>
      </c>
      <c r="J232" s="11">
        <v>1.7606795003479001E-3</v>
      </c>
      <c r="L232" s="12" t="str">
        <f>_xlfn.XLOOKUP(I232,Sheet!$B$2:$B$900,Sheet!$A$2:$A$900)</f>
        <v>LDOS</v>
      </c>
      <c r="M232" s="9">
        <f t="shared" si="11"/>
        <v>1.7606795003479001E-3</v>
      </c>
      <c r="P232" s="15"/>
      <c r="R232" s="10" t="s">
        <v>462</v>
      </c>
      <c r="S232" s="11">
        <v>0.162661280288977</v>
      </c>
      <c r="V232" s="16"/>
    </row>
    <row r="233" spans="1:22">
      <c r="A233" s="1" t="s">
        <v>464</v>
      </c>
      <c r="B233">
        <v>0.32668485084335408</v>
      </c>
      <c r="C233">
        <v>0.49446622832028519</v>
      </c>
      <c r="D233">
        <v>1.32392517011315</v>
      </c>
      <c r="E233">
        <v>0.16778137747693109</v>
      </c>
      <c r="F233" s="8">
        <f t="shared" si="9"/>
        <v>1.9141777044651999E-3</v>
      </c>
      <c r="G233" s="8">
        <f t="shared" si="10"/>
        <v>0.18757140363719499</v>
      </c>
      <c r="I233" s="10" t="s">
        <v>465</v>
      </c>
      <c r="J233" s="11">
        <v>1.9141777044651999E-3</v>
      </c>
      <c r="L233" s="12" t="str">
        <f>_xlfn.XLOOKUP(I233,Sheet!$B$2:$B$900,Sheet!$A$2:$A$900)</f>
        <v>LEN</v>
      </c>
      <c r="M233" s="9">
        <f t="shared" si="11"/>
        <v>1.9141777044651999E-3</v>
      </c>
      <c r="P233" s="15"/>
      <c r="R233" s="10" t="s">
        <v>464</v>
      </c>
      <c r="S233" s="11">
        <v>0.18757140363719499</v>
      </c>
      <c r="V233" s="16"/>
    </row>
    <row r="234" spans="1:22">
      <c r="A234" s="1" t="s">
        <v>466</v>
      </c>
      <c r="B234">
        <v>0.1208353418176083</v>
      </c>
      <c r="C234">
        <v>0.45903263419414958</v>
      </c>
      <c r="D234">
        <v>0.48881306128103591</v>
      </c>
      <c r="E234">
        <v>0.33819729237654128</v>
      </c>
      <c r="F234" s="8">
        <f t="shared" si="9"/>
        <v>1.3255356054083E-3</v>
      </c>
      <c r="G234" s="8">
        <f t="shared" si="10"/>
        <v>0.10384944485354571</v>
      </c>
      <c r="I234" s="10" t="s">
        <v>467</v>
      </c>
      <c r="J234" s="11">
        <v>1.3255356054083E-3</v>
      </c>
      <c r="L234" s="12" t="str">
        <f>_xlfn.XLOOKUP(I234,Sheet!$B$2:$B$900,Sheet!$A$2:$A$900)</f>
        <v>LH</v>
      </c>
      <c r="M234" s="9">
        <f t="shared" si="11"/>
        <v>1.3255356054083E-3</v>
      </c>
      <c r="P234" s="15"/>
      <c r="R234" s="10" t="s">
        <v>466</v>
      </c>
      <c r="S234" s="11">
        <v>0.10384944485354571</v>
      </c>
      <c r="V234" s="16"/>
    </row>
    <row r="235" spans="1:22">
      <c r="A235" s="1" t="s">
        <v>468</v>
      </c>
      <c r="B235">
        <v>0.15647157183415231</v>
      </c>
      <c r="C235">
        <v>0.16022933853755439</v>
      </c>
      <c r="D235">
        <v>0.63338589675095291</v>
      </c>
      <c r="E235">
        <v>3.757766703402055E-3</v>
      </c>
      <c r="F235" s="8">
        <f t="shared" si="9"/>
        <v>1.0409177404153E-3</v>
      </c>
      <c r="G235" s="8">
        <f t="shared" si="10"/>
        <v>4.1490562001780501E-2</v>
      </c>
      <c r="I235" s="10" t="s">
        <v>469</v>
      </c>
      <c r="J235" s="11">
        <v>1.0409177404153E-3</v>
      </c>
      <c r="L235" s="12" t="str">
        <f>_xlfn.XLOOKUP(I235,Sheet!$B$2:$B$900,Sheet!$A$2:$A$900)</f>
        <v>LHX</v>
      </c>
      <c r="M235" s="9">
        <f t="shared" si="11"/>
        <v>1.0409177404153E-3</v>
      </c>
      <c r="P235" s="15"/>
      <c r="R235" s="10" t="s">
        <v>468</v>
      </c>
      <c r="S235" s="11">
        <v>4.1490562001780501E-2</v>
      </c>
      <c r="V235" s="16"/>
    </row>
    <row r="236" spans="1:22">
      <c r="A236" s="1" t="s">
        <v>470</v>
      </c>
      <c r="B236">
        <v>0.2386509187097145</v>
      </c>
      <c r="C236">
        <v>0.30631109790561889</v>
      </c>
      <c r="D236">
        <v>0.96677978239346407</v>
      </c>
      <c r="E236">
        <v>6.7660179195904419E-2</v>
      </c>
      <c r="F236" s="8">
        <f t="shared" si="9"/>
        <v>1.3476797971622E-3</v>
      </c>
      <c r="G236" s="8">
        <f t="shared" si="10"/>
        <v>0.14329405955617319</v>
      </c>
      <c r="I236" s="10" t="s">
        <v>471</v>
      </c>
      <c r="J236" s="11">
        <v>1.3476797971622E-3</v>
      </c>
      <c r="L236" s="12" t="str">
        <f>_xlfn.XLOOKUP(I236,Sheet!$B$2:$B$900,Sheet!$A$2:$A$900)</f>
        <v>LIN</v>
      </c>
      <c r="M236" s="9">
        <f t="shared" si="11"/>
        <v>1.3476797971622E-3</v>
      </c>
      <c r="P236" s="15"/>
      <c r="R236" s="10" t="s">
        <v>470</v>
      </c>
      <c r="S236" s="11">
        <v>0.14329405955617319</v>
      </c>
      <c r="V236" s="16"/>
    </row>
    <row r="237" spans="1:22">
      <c r="A237" s="1" t="s">
        <v>472</v>
      </c>
      <c r="B237">
        <v>0.28653359236093262</v>
      </c>
      <c r="C237">
        <v>0.57051427936492283</v>
      </c>
      <c r="D237">
        <v>1.161035288557374</v>
      </c>
      <c r="E237">
        <v>0.28398068700399032</v>
      </c>
      <c r="F237" s="8">
        <f t="shared" si="9"/>
        <v>1.3738574612496E-3</v>
      </c>
      <c r="G237" s="8">
        <f t="shared" si="10"/>
        <v>6.7899718686714294E-2</v>
      </c>
      <c r="I237" s="10" t="s">
        <v>473</v>
      </c>
      <c r="J237" s="11">
        <v>1.3738574612496E-3</v>
      </c>
      <c r="L237" s="12" t="str">
        <f>_xlfn.XLOOKUP(I237,Sheet!$B$2:$B$900,Sheet!$A$2:$A$900)</f>
        <v>LKQ</v>
      </c>
      <c r="M237" s="9">
        <f t="shared" si="11"/>
        <v>1.3738574612496E-3</v>
      </c>
      <c r="P237" s="15"/>
      <c r="R237" s="10" t="s">
        <v>472</v>
      </c>
      <c r="S237" s="11">
        <v>6.7899718686714294E-2</v>
      </c>
      <c r="V237" s="16"/>
    </row>
    <row r="238" spans="1:22">
      <c r="A238" s="1" t="s">
        <v>474</v>
      </c>
      <c r="B238">
        <v>0.13899241723957009</v>
      </c>
      <c r="C238">
        <v>0.55682158852572528</v>
      </c>
      <c r="D238">
        <v>0.56247460955299111</v>
      </c>
      <c r="E238">
        <v>0.41782917128615521</v>
      </c>
      <c r="F238" s="8">
        <f t="shared" si="9"/>
        <v>1.1137240314581E-3</v>
      </c>
      <c r="G238" s="8">
        <f t="shared" si="10"/>
        <v>0.1483009273406076</v>
      </c>
      <c r="I238" s="10" t="s">
        <v>475</v>
      </c>
      <c r="J238" s="11">
        <v>1.1137240314581E-3</v>
      </c>
      <c r="L238" s="12" t="str">
        <f>_xlfn.XLOOKUP(I238,Sheet!$B$2:$B$900,Sheet!$A$2:$A$900)</f>
        <v>LLY</v>
      </c>
      <c r="M238" s="9">
        <f t="shared" si="11"/>
        <v>1.1137240314581E-3</v>
      </c>
      <c r="P238" s="15"/>
      <c r="R238" s="10" t="s">
        <v>474</v>
      </c>
      <c r="S238" s="11">
        <v>0.1483009273406076</v>
      </c>
      <c r="V238" s="16"/>
    </row>
    <row r="239" spans="1:22">
      <c r="A239" s="1" t="s">
        <v>476</v>
      </c>
      <c r="B239">
        <v>0.10525047473983611</v>
      </c>
      <c r="C239">
        <v>5.1114574669095643E-2</v>
      </c>
      <c r="D239">
        <v>0.42558672048097751</v>
      </c>
      <c r="E239">
        <v>-5.4135900070740497E-2</v>
      </c>
      <c r="F239" s="8">
        <f t="shared" si="9"/>
        <v>9.3529086707870004E-4</v>
      </c>
      <c r="G239" s="8">
        <f t="shared" si="10"/>
        <v>8.5572071330651103E-2</v>
      </c>
      <c r="I239" s="10" t="s">
        <v>477</v>
      </c>
      <c r="J239" s="11">
        <v>9.3529086707870004E-4</v>
      </c>
      <c r="L239" s="12" t="str">
        <f>_xlfn.XLOOKUP(I239,Sheet!$B$2:$B$900,Sheet!$A$2:$A$900)</f>
        <v>LMT</v>
      </c>
      <c r="M239" s="9">
        <f t="shared" si="11"/>
        <v>9.3529086707870004E-4</v>
      </c>
      <c r="P239" s="15"/>
      <c r="R239" s="10" t="s">
        <v>476</v>
      </c>
      <c r="S239" s="11">
        <v>8.5572071330651103E-2</v>
      </c>
      <c r="V239" s="16"/>
    </row>
    <row r="240" spans="1:22">
      <c r="A240" s="1" t="s">
        <v>478</v>
      </c>
      <c r="B240">
        <v>7.8277625552825678E-2</v>
      </c>
      <c r="C240">
        <v>0.22392519929844781</v>
      </c>
      <c r="D240">
        <v>0.31616040670260642</v>
      </c>
      <c r="E240">
        <v>0.14564757374562209</v>
      </c>
      <c r="F240" s="8">
        <f t="shared" si="9"/>
        <v>7.7588427137250001E-4</v>
      </c>
      <c r="G240" s="8">
        <f t="shared" si="10"/>
        <v>8.42558128912963E-2</v>
      </c>
      <c r="I240" s="10" t="s">
        <v>479</v>
      </c>
      <c r="J240" s="11">
        <v>7.7588427137250001E-4</v>
      </c>
      <c r="L240" s="12" t="str">
        <f>_xlfn.XLOOKUP(I240,Sheet!$B$2:$B$900,Sheet!$A$2:$A$900)</f>
        <v>LNT</v>
      </c>
      <c r="M240" s="9">
        <f t="shared" si="11"/>
        <v>7.7588427137250001E-4</v>
      </c>
      <c r="P240" s="15"/>
      <c r="R240" s="10" t="s">
        <v>478</v>
      </c>
      <c r="S240" s="11">
        <v>8.42558128912963E-2</v>
      </c>
      <c r="V240" s="16"/>
    </row>
    <row r="241" spans="1:22">
      <c r="A241" s="1" t="s">
        <v>480</v>
      </c>
      <c r="B241">
        <v>0.21592033784759729</v>
      </c>
      <c r="C241">
        <v>0.51994937671965835</v>
      </c>
      <c r="D241">
        <v>0.87456395244767871</v>
      </c>
      <c r="E241">
        <v>0.30402903887206101</v>
      </c>
      <c r="F241" s="8">
        <f t="shared" si="9"/>
        <v>1.5857076987681E-3</v>
      </c>
      <c r="G241" s="8">
        <f t="shared" si="10"/>
        <v>0.1905984775659029</v>
      </c>
      <c r="I241" s="10" t="s">
        <v>481</v>
      </c>
      <c r="J241" s="11">
        <v>1.5857076987681E-3</v>
      </c>
      <c r="L241" s="12" t="str">
        <f>_xlfn.XLOOKUP(I241,Sheet!$B$2:$B$900,Sheet!$A$2:$A$900)</f>
        <v>LOW</v>
      </c>
      <c r="M241" s="9">
        <f t="shared" si="11"/>
        <v>1.5857076987681E-3</v>
      </c>
      <c r="P241" s="15"/>
      <c r="R241" s="10" t="s">
        <v>480</v>
      </c>
      <c r="S241" s="11">
        <v>0.1905984775659029</v>
      </c>
      <c r="V241" s="16"/>
    </row>
    <row r="242" spans="1:22">
      <c r="A242" s="1" t="s">
        <v>482</v>
      </c>
      <c r="B242">
        <v>0.48265300282807949</v>
      </c>
      <c r="C242">
        <v>0.51761332639449531</v>
      </c>
      <c r="D242">
        <v>1.956673302139645</v>
      </c>
      <c r="E242">
        <v>3.4960323566415819E-2</v>
      </c>
      <c r="F242" s="8">
        <f t="shared" si="9"/>
        <v>3.1502494087518001E-3</v>
      </c>
      <c r="G242" s="8">
        <f t="shared" si="10"/>
        <v>0.23468157284008781</v>
      </c>
      <c r="I242" s="10" t="s">
        <v>483</v>
      </c>
      <c r="J242" s="11">
        <v>3.1502494087518001E-3</v>
      </c>
      <c r="L242" s="12" t="str">
        <f>_xlfn.XLOOKUP(I242,Sheet!$B$2:$B$900,Sheet!$A$2:$A$900)</f>
        <v>LRCX</v>
      </c>
      <c r="M242" s="9">
        <f t="shared" si="11"/>
        <v>3.1502494087518001E-3</v>
      </c>
      <c r="P242" s="15"/>
      <c r="R242" s="10" t="s">
        <v>482</v>
      </c>
      <c r="S242" s="11">
        <v>0.23468157284008781</v>
      </c>
      <c r="V242" s="16"/>
    </row>
    <row r="243" spans="1:22">
      <c r="A243" s="1" t="s">
        <v>484</v>
      </c>
      <c r="B243">
        <v>0.27127641865810898</v>
      </c>
      <c r="C243">
        <v>0.16350054738704931</v>
      </c>
      <c r="D243">
        <v>1.0991383689772101</v>
      </c>
      <c r="E243">
        <v>-0.1077758712710597</v>
      </c>
      <c r="F243" s="8">
        <f t="shared" si="9"/>
        <v>2.4885597583299002E-3</v>
      </c>
      <c r="G243" s="8">
        <f t="shared" si="10"/>
        <v>0.2352393382667077</v>
      </c>
      <c r="I243" s="10" t="s">
        <v>485</v>
      </c>
      <c r="J243" s="11">
        <v>2.4885597583299002E-3</v>
      </c>
      <c r="L243" s="12" t="str">
        <f>_xlfn.XLOOKUP(I243,Sheet!$B$2:$B$900,Sheet!$A$2:$A$900)</f>
        <v>LULU</v>
      </c>
      <c r="M243" s="9">
        <f t="shared" si="11"/>
        <v>2.4885597583299002E-3</v>
      </c>
      <c r="P243" s="15"/>
      <c r="R243" s="10" t="s">
        <v>484</v>
      </c>
      <c r="S243" s="11">
        <v>0.2352393382667077</v>
      </c>
      <c r="V243" s="16"/>
    </row>
    <row r="244" spans="1:22">
      <c r="A244" s="1" t="s">
        <v>486</v>
      </c>
      <c r="B244">
        <v>0.27372768891966759</v>
      </c>
      <c r="C244">
        <v>-2.934910656404344E-2</v>
      </c>
      <c r="D244">
        <v>1.109082942015718</v>
      </c>
      <c r="E244">
        <v>-0.30307679548371103</v>
      </c>
      <c r="F244" s="8">
        <f t="shared" si="9"/>
        <v>5.2296324554910003E-4</v>
      </c>
      <c r="G244" s="8">
        <f t="shared" si="10"/>
        <v>-0.29437958171571599</v>
      </c>
      <c r="I244" s="10" t="s">
        <v>487</v>
      </c>
      <c r="J244" s="11">
        <v>5.2296324554910003E-4</v>
      </c>
      <c r="L244" s="12" t="str">
        <f>_xlfn.XLOOKUP(I244,Sheet!$B$2:$B$900,Sheet!$A$2:$A$900)</f>
        <v>LUV</v>
      </c>
      <c r="M244" s="9">
        <f t="shared" si="11"/>
        <v>5.2296324554910003E-4</v>
      </c>
      <c r="P244" s="15"/>
      <c r="R244" s="10" t="s">
        <v>486</v>
      </c>
      <c r="S244" s="11">
        <v>-0.29437958171571599</v>
      </c>
      <c r="V244" s="16"/>
    </row>
    <row r="245" spans="1:22">
      <c r="A245" s="1" t="s">
        <v>488</v>
      </c>
      <c r="B245">
        <v>0.31213725027502998</v>
      </c>
      <c r="C245">
        <v>-0.37390541877529571</v>
      </c>
      <c r="D245">
        <v>1.264906922041735</v>
      </c>
      <c r="E245">
        <v>-0.68604266905032574</v>
      </c>
      <c r="F245" s="8">
        <f t="shared" si="9"/>
        <v>8.2526884960499995E-4</v>
      </c>
      <c r="G245" s="8">
        <f t="shared" si="10"/>
        <v>-9.0702597848450098E-2</v>
      </c>
      <c r="I245" s="10" t="s">
        <v>489</v>
      </c>
      <c r="J245" s="11">
        <v>8.2526884960499995E-4</v>
      </c>
      <c r="L245" s="12" t="str">
        <f>_xlfn.XLOOKUP(I245,Sheet!$B$2:$B$900,Sheet!$A$2:$A$900)</f>
        <v>LVS</v>
      </c>
      <c r="M245" s="9">
        <f t="shared" si="11"/>
        <v>8.2526884960499995E-4</v>
      </c>
      <c r="P245" s="15"/>
      <c r="R245" s="10" t="s">
        <v>488</v>
      </c>
      <c r="S245" s="11">
        <v>-9.0702597848450098E-2</v>
      </c>
      <c r="V245" s="16"/>
    </row>
    <row r="246" spans="1:22">
      <c r="A246" s="1" t="s">
        <v>490</v>
      </c>
      <c r="B246">
        <v>0.31469706636625322</v>
      </c>
      <c r="C246">
        <v>0.56941185525608773</v>
      </c>
      <c r="D246">
        <v>1.2752918553081849</v>
      </c>
      <c r="E246">
        <v>0.25471478888983462</v>
      </c>
      <c r="F246" s="8">
        <f t="shared" si="9"/>
        <v>1.5097776650362001E-3</v>
      </c>
      <c r="G246" s="8">
        <f t="shared" si="10"/>
        <v>-8.6131628321530096E-2</v>
      </c>
      <c r="I246" s="10" t="s">
        <v>491</v>
      </c>
      <c r="J246" s="11">
        <v>1.5097776650362001E-3</v>
      </c>
      <c r="L246" s="12" t="str">
        <f>_xlfn.XLOOKUP(I246,Sheet!$B$2:$B$900,Sheet!$A$2:$A$900)</f>
        <v>LYV</v>
      </c>
      <c r="M246" s="9">
        <f t="shared" si="11"/>
        <v>1.5097776650362001E-3</v>
      </c>
      <c r="P246" s="15"/>
      <c r="R246" s="10" t="s">
        <v>490</v>
      </c>
      <c r="S246" s="11">
        <v>-8.6131628321530096E-2</v>
      </c>
      <c r="V246" s="16"/>
    </row>
    <row r="247" spans="1:22">
      <c r="A247" s="1" t="s">
        <v>492</v>
      </c>
      <c r="B247">
        <v>0.32646760747807319</v>
      </c>
      <c r="C247">
        <v>5.195539394429427E-2</v>
      </c>
      <c r="D247">
        <v>1.323043834200482</v>
      </c>
      <c r="E247">
        <v>-0.27451221353377891</v>
      </c>
      <c r="F247" s="8">
        <f t="shared" si="9"/>
        <v>1.638580548298E-3</v>
      </c>
      <c r="G247" s="8">
        <f t="shared" si="10"/>
        <v>0.1360527945384408</v>
      </c>
      <c r="I247" s="10" t="s">
        <v>493</v>
      </c>
      <c r="J247" s="11">
        <v>1.638580548298E-3</v>
      </c>
      <c r="L247" s="12" t="str">
        <f>_xlfn.XLOOKUP(I247,Sheet!$B$2:$B$900,Sheet!$A$2:$A$900)</f>
        <v>MA</v>
      </c>
      <c r="M247" s="9">
        <f t="shared" si="11"/>
        <v>1.638580548298E-3</v>
      </c>
      <c r="P247" s="15"/>
      <c r="R247" s="10" t="s">
        <v>492</v>
      </c>
      <c r="S247" s="11">
        <v>0.1360527945384408</v>
      </c>
      <c r="V247" s="16"/>
    </row>
    <row r="248" spans="1:22">
      <c r="A248" s="1" t="s">
        <v>494</v>
      </c>
      <c r="B248">
        <v>0.15505442798446931</v>
      </c>
      <c r="C248">
        <v>0.638410095747315</v>
      </c>
      <c r="D248">
        <v>0.62763667736039686</v>
      </c>
      <c r="E248">
        <v>0.48335566776284572</v>
      </c>
      <c r="F248" s="8">
        <f t="shared" si="9"/>
        <v>1.0530039936241999E-3</v>
      </c>
      <c r="G248" s="8">
        <f t="shared" si="10"/>
        <v>6.5424110076015798E-2</v>
      </c>
      <c r="I248" s="10" t="s">
        <v>495</v>
      </c>
      <c r="J248" s="11">
        <v>1.0530039936241999E-3</v>
      </c>
      <c r="L248" s="12" t="str">
        <f>_xlfn.XLOOKUP(I248,Sheet!$B$2:$B$900,Sheet!$A$2:$A$900)</f>
        <v>MAA</v>
      </c>
      <c r="M248" s="9">
        <f t="shared" si="11"/>
        <v>1.0530039936241999E-3</v>
      </c>
      <c r="P248" s="15"/>
      <c r="R248" s="10" t="s">
        <v>494</v>
      </c>
      <c r="S248" s="11">
        <v>6.5424110076015798E-2</v>
      </c>
      <c r="V248" s="16"/>
    </row>
    <row r="249" spans="1:22">
      <c r="A249" s="1" t="s">
        <v>496</v>
      </c>
      <c r="B249">
        <v>0.3184260497118741</v>
      </c>
      <c r="C249">
        <v>0.27453789304986631</v>
      </c>
      <c r="D249">
        <v>1.2904199902272331</v>
      </c>
      <c r="E249">
        <v>-4.3888156662007793E-2</v>
      </c>
      <c r="F249" s="8">
        <f t="shared" si="9"/>
        <v>1.0021492721968E-3</v>
      </c>
      <c r="G249" s="8">
        <f t="shared" si="10"/>
        <v>-0.1602183238158954</v>
      </c>
      <c r="I249" s="10" t="s">
        <v>497</v>
      </c>
      <c r="J249" s="11">
        <v>1.0021492721968E-3</v>
      </c>
      <c r="L249" s="12" t="str">
        <f>_xlfn.XLOOKUP(I249,Sheet!$B$2:$B$900,Sheet!$A$2:$A$900)</f>
        <v>MAR</v>
      </c>
      <c r="M249" s="9">
        <f t="shared" si="11"/>
        <v>1.0021492721968E-3</v>
      </c>
      <c r="P249" s="15"/>
      <c r="R249" s="10" t="s">
        <v>496</v>
      </c>
      <c r="S249" s="11">
        <v>-0.1602183238158954</v>
      </c>
      <c r="V249" s="16"/>
    </row>
    <row r="250" spans="1:22">
      <c r="A250" s="1" t="s">
        <v>498</v>
      </c>
      <c r="B250">
        <v>0.2222157407266159</v>
      </c>
      <c r="C250">
        <v>0.28453594192416909</v>
      </c>
      <c r="D250">
        <v>0.90010381017737306</v>
      </c>
      <c r="E250">
        <v>6.232020119755316E-2</v>
      </c>
      <c r="F250" s="8">
        <f t="shared" si="9"/>
        <v>1.5867115170739999E-3</v>
      </c>
      <c r="G250" s="8">
        <f t="shared" si="10"/>
        <v>0.18038716323140319</v>
      </c>
      <c r="I250" s="10" t="s">
        <v>499</v>
      </c>
      <c r="J250" s="11">
        <v>1.5867115170739999E-3</v>
      </c>
      <c r="L250" s="12" t="str">
        <f>_xlfn.XLOOKUP(I250,Sheet!$B$2:$B$900,Sheet!$A$2:$A$900)</f>
        <v>MAS</v>
      </c>
      <c r="M250" s="9">
        <f t="shared" si="11"/>
        <v>1.5867115170739999E-3</v>
      </c>
      <c r="P250" s="15"/>
      <c r="R250" s="10" t="s">
        <v>498</v>
      </c>
      <c r="S250" s="11">
        <v>0.18038716323140319</v>
      </c>
      <c r="V250" s="16"/>
    </row>
    <row r="251" spans="1:22">
      <c r="A251" s="1" t="s">
        <v>500</v>
      </c>
      <c r="B251">
        <v>0.16005467367173279</v>
      </c>
      <c r="C251">
        <v>0.25698908906052442</v>
      </c>
      <c r="D251">
        <v>0.64792220410433976</v>
      </c>
      <c r="E251">
        <v>9.6934415388791662E-2</v>
      </c>
      <c r="F251" s="8">
        <f t="shared" si="9"/>
        <v>7.2775496431870003E-4</v>
      </c>
      <c r="G251" s="8">
        <f t="shared" si="10"/>
        <v>5.6845532050618298E-2</v>
      </c>
      <c r="I251" s="10" t="s">
        <v>501</v>
      </c>
      <c r="J251" s="11">
        <v>7.2775496431870003E-4</v>
      </c>
      <c r="L251" s="12" t="str">
        <f>_xlfn.XLOOKUP(I251,Sheet!$B$2:$B$900,Sheet!$A$2:$A$900)</f>
        <v>MCD</v>
      </c>
      <c r="M251" s="9">
        <f t="shared" si="11"/>
        <v>7.2775496431870003E-4</v>
      </c>
      <c r="P251" s="15"/>
      <c r="R251" s="10" t="s">
        <v>500</v>
      </c>
      <c r="S251" s="11">
        <v>5.6845532050618298E-2</v>
      </c>
      <c r="V251" s="16"/>
    </row>
    <row r="252" spans="1:22">
      <c r="A252" s="1" t="s">
        <v>502</v>
      </c>
      <c r="B252">
        <v>0.49459800877074461</v>
      </c>
      <c r="C252">
        <v>0.31217172670954457</v>
      </c>
      <c r="D252">
        <v>2.0051330684514679</v>
      </c>
      <c r="E252">
        <v>-0.1824262820611999</v>
      </c>
      <c r="F252" s="8">
        <f t="shared" si="9"/>
        <v>1.9540281161663999E-3</v>
      </c>
      <c r="G252" s="8">
        <f t="shared" si="10"/>
        <v>0.1467580731006643</v>
      </c>
      <c r="I252" s="10" t="s">
        <v>503</v>
      </c>
      <c r="J252" s="11">
        <v>1.9540281161663999E-3</v>
      </c>
      <c r="L252" s="12" t="str">
        <f>_xlfn.XLOOKUP(I252,Sheet!$B$2:$B$900,Sheet!$A$2:$A$900)</f>
        <v>MCHP</v>
      </c>
      <c r="M252" s="9">
        <f t="shared" si="11"/>
        <v>1.9540281161663999E-3</v>
      </c>
      <c r="P252" s="15"/>
      <c r="R252" s="10" t="s">
        <v>502</v>
      </c>
      <c r="S252" s="11">
        <v>0.1467580731006643</v>
      </c>
      <c r="V252" s="16"/>
    </row>
    <row r="253" spans="1:22">
      <c r="A253" s="1" t="s">
        <v>504</v>
      </c>
      <c r="B253">
        <v>0.1960120902476836</v>
      </c>
      <c r="C253">
        <v>0.3899652349133389</v>
      </c>
      <c r="D253">
        <v>0.79379806325512092</v>
      </c>
      <c r="E253">
        <v>0.1939531446656553</v>
      </c>
      <c r="F253" s="8">
        <f t="shared" si="9"/>
        <v>1.2466806405689E-3</v>
      </c>
      <c r="G253" s="8">
        <f t="shared" si="10"/>
        <v>0.12070964427496141</v>
      </c>
      <c r="I253" s="10" t="s">
        <v>505</v>
      </c>
      <c r="J253" s="11">
        <v>1.2466806405689E-3</v>
      </c>
      <c r="L253" s="12" t="str">
        <f>_xlfn.XLOOKUP(I253,Sheet!$B$2:$B$900,Sheet!$A$2:$A$900)</f>
        <v>MCK</v>
      </c>
      <c r="M253" s="9">
        <f t="shared" si="11"/>
        <v>1.2466806405689E-3</v>
      </c>
      <c r="P253" s="15"/>
      <c r="R253" s="10" t="s">
        <v>504</v>
      </c>
      <c r="S253" s="11">
        <v>0.12070964427496141</v>
      </c>
      <c r="V253" s="16"/>
    </row>
    <row r="254" spans="1:22">
      <c r="A254" s="1" t="s">
        <v>506</v>
      </c>
      <c r="B254">
        <v>0.24585009245608011</v>
      </c>
      <c r="C254">
        <v>0.32449576183213757</v>
      </c>
      <c r="D254">
        <v>0.99598615358001941</v>
      </c>
      <c r="E254">
        <v>7.864566937605752E-2</v>
      </c>
      <c r="F254" s="8">
        <f t="shared" si="9"/>
        <v>1.8491828285604E-3</v>
      </c>
      <c r="G254" s="8">
        <f t="shared" si="10"/>
        <v>0.17953348981344619</v>
      </c>
      <c r="I254" s="10" t="s">
        <v>507</v>
      </c>
      <c r="J254" s="11">
        <v>1.8491828285604E-3</v>
      </c>
      <c r="L254" s="12" t="str">
        <f>_xlfn.XLOOKUP(I254,Sheet!$B$2:$B$900,Sheet!$A$2:$A$900)</f>
        <v>MCO</v>
      </c>
      <c r="M254" s="9">
        <f t="shared" si="11"/>
        <v>1.8491828285604E-3</v>
      </c>
      <c r="P254" s="15"/>
      <c r="R254" s="10" t="s">
        <v>506</v>
      </c>
      <c r="S254" s="11">
        <v>0.17953348981344619</v>
      </c>
      <c r="V254" s="16"/>
    </row>
    <row r="255" spans="1:22">
      <c r="A255" s="1" t="s">
        <v>508</v>
      </c>
      <c r="B255">
        <v>0.123439749587298</v>
      </c>
      <c r="C255">
        <v>0.15968388382055629</v>
      </c>
      <c r="D255">
        <v>0.49937889879552938</v>
      </c>
      <c r="E255">
        <v>3.6244134233258313E-2</v>
      </c>
      <c r="F255" s="8">
        <f t="shared" si="9"/>
        <v>1.03541016735E-3</v>
      </c>
      <c r="G255" s="8">
        <f t="shared" si="10"/>
        <v>8.4139837899856296E-2</v>
      </c>
      <c r="I255" s="10" t="s">
        <v>509</v>
      </c>
      <c r="J255" s="11">
        <v>1.03541016735E-3</v>
      </c>
      <c r="L255" s="12" t="str">
        <f>_xlfn.XLOOKUP(I255,Sheet!$B$2:$B$900,Sheet!$A$2:$A$900)</f>
        <v>MDLZ</v>
      </c>
      <c r="M255" s="9">
        <f t="shared" si="11"/>
        <v>1.03541016735E-3</v>
      </c>
      <c r="P255" s="15"/>
      <c r="R255" s="10" t="s">
        <v>508</v>
      </c>
      <c r="S255" s="11">
        <v>8.4139837899856296E-2</v>
      </c>
      <c r="V255" s="16"/>
    </row>
    <row r="256" spans="1:22">
      <c r="A256" s="1" t="s">
        <v>510</v>
      </c>
      <c r="B256">
        <v>0.20615117074148859</v>
      </c>
      <c r="C256">
        <v>-8.0963213203410933E-2</v>
      </c>
      <c r="D256">
        <v>0.83493135977292332</v>
      </c>
      <c r="E256">
        <v>-0.28711438394489952</v>
      </c>
      <c r="F256" s="8">
        <f t="shared" si="9"/>
        <v>9.1345974132530001E-4</v>
      </c>
      <c r="G256" s="8">
        <f t="shared" si="10"/>
        <v>8.0804353458728898E-2</v>
      </c>
      <c r="I256" s="10" t="s">
        <v>511</v>
      </c>
      <c r="J256" s="11">
        <v>9.1345974132530001E-4</v>
      </c>
      <c r="L256" s="12" t="str">
        <f>_xlfn.XLOOKUP(I256,Sheet!$B$2:$B$900,Sheet!$A$2:$A$900)</f>
        <v>MDT</v>
      </c>
      <c r="M256" s="9">
        <f t="shared" si="11"/>
        <v>9.1345974132530001E-4</v>
      </c>
      <c r="P256" s="15"/>
      <c r="R256" s="10" t="s">
        <v>510</v>
      </c>
      <c r="S256" s="11">
        <v>8.0804353458728898E-2</v>
      </c>
      <c r="V256" s="16"/>
    </row>
    <row r="257" spans="1:22">
      <c r="A257" s="1" t="s">
        <v>512</v>
      </c>
      <c r="B257">
        <v>0.26527713440369283</v>
      </c>
      <c r="C257">
        <v>0.35285983103771712</v>
      </c>
      <c r="D257">
        <v>1.074799836673195</v>
      </c>
      <c r="E257">
        <v>8.7582696634024293E-2</v>
      </c>
      <c r="F257" s="8">
        <f t="shared" si="9"/>
        <v>8.9902442494289999E-4</v>
      </c>
      <c r="G257" s="8">
        <f t="shared" si="10"/>
        <v>-6.4402787648252802E-2</v>
      </c>
      <c r="I257" s="10" t="s">
        <v>513</v>
      </c>
      <c r="J257" s="11">
        <v>8.9902442494289999E-4</v>
      </c>
      <c r="L257" s="12" t="str">
        <f>_xlfn.XLOOKUP(I257,Sheet!$B$2:$B$900,Sheet!$A$2:$A$900)</f>
        <v>MET</v>
      </c>
      <c r="M257" s="9">
        <f t="shared" si="11"/>
        <v>8.9902442494289999E-4</v>
      </c>
      <c r="P257" s="15"/>
      <c r="R257" s="10" t="s">
        <v>512</v>
      </c>
      <c r="S257" s="11">
        <v>-6.4402787648252802E-2</v>
      </c>
      <c r="V257" s="16"/>
    </row>
    <row r="258" spans="1:22">
      <c r="A258" s="1" t="s">
        <v>514</v>
      </c>
      <c r="B258">
        <v>0.3247335206087606</v>
      </c>
      <c r="C258">
        <v>0.43640975956632838</v>
      </c>
      <c r="D258">
        <v>1.3160088067710569</v>
      </c>
      <c r="E258">
        <v>0.1116762389575678</v>
      </c>
      <c r="F258" s="8">
        <f t="shared" ref="F258:F321" si="12">_xlfn.XLOOKUP(A258,$L$2:$L$900,$M$2:$M$900)</f>
        <v>1.5910230714744E-3</v>
      </c>
      <c r="G258" s="8">
        <f t="shared" ref="G258:G321" si="13">_xlfn.XLOOKUP(A258,$R$2:$R$900,$S$2:$S$900)</f>
        <v>-0.18803838063249259</v>
      </c>
      <c r="I258" s="10" t="s">
        <v>515</v>
      </c>
      <c r="J258" s="11">
        <v>1.5910230714744E-3</v>
      </c>
      <c r="L258" s="12" t="str">
        <f>_xlfn.XLOOKUP(I258,Sheet!$B$2:$B$900,Sheet!$A$2:$A$900)</f>
        <v>MGM</v>
      </c>
      <c r="M258" s="9">
        <f t="shared" ref="M258:M321" si="14">J258</f>
        <v>1.5910230714744E-3</v>
      </c>
      <c r="P258" s="15"/>
      <c r="R258" s="10" t="s">
        <v>514</v>
      </c>
      <c r="S258" s="11">
        <v>-0.18803838063249259</v>
      </c>
      <c r="V258" s="16"/>
    </row>
    <row r="259" spans="1:22">
      <c r="A259" s="1" t="s">
        <v>516</v>
      </c>
      <c r="B259">
        <v>0.34034674756381039</v>
      </c>
      <c r="C259">
        <v>0.31422662654011518</v>
      </c>
      <c r="D259">
        <v>1.379350200927481</v>
      </c>
      <c r="E259">
        <v>-2.612012102369515E-2</v>
      </c>
      <c r="F259" s="8">
        <f t="shared" si="12"/>
        <v>1.0894715004876E-3</v>
      </c>
      <c r="G259" s="8">
        <f t="shared" si="13"/>
        <v>-0.22809165358711839</v>
      </c>
      <c r="I259" s="10" t="s">
        <v>517</v>
      </c>
      <c r="J259" s="11">
        <v>1.0894715004876E-3</v>
      </c>
      <c r="L259" s="12" t="str">
        <f>_xlfn.XLOOKUP(I259,Sheet!$B$2:$B$900,Sheet!$A$2:$A$900)</f>
        <v>MHK</v>
      </c>
      <c r="M259" s="9">
        <f t="shared" si="14"/>
        <v>1.0894715004876E-3</v>
      </c>
      <c r="P259" s="15"/>
      <c r="R259" s="10" t="s">
        <v>516</v>
      </c>
      <c r="S259" s="11">
        <v>-0.22809165358711839</v>
      </c>
      <c r="V259" s="16"/>
    </row>
    <row r="260" spans="1:22">
      <c r="A260" s="1" t="s">
        <v>518</v>
      </c>
      <c r="B260">
        <v>6.8820079164367304E-2</v>
      </c>
      <c r="C260">
        <v>3.9607838740629682E-2</v>
      </c>
      <c r="D260">
        <v>0.27779202998787161</v>
      </c>
      <c r="E260">
        <v>-2.9212240423737629E-2</v>
      </c>
      <c r="F260" s="8">
        <f t="shared" si="12"/>
        <v>9.7163678700080004E-4</v>
      </c>
      <c r="G260" s="8">
        <f t="shared" si="13"/>
        <v>0.1356061561439271</v>
      </c>
      <c r="I260" s="10" t="s">
        <v>519</v>
      </c>
      <c r="J260" s="11">
        <v>9.7163678700080004E-4</v>
      </c>
      <c r="L260" s="12" t="str">
        <f>_xlfn.XLOOKUP(I260,Sheet!$B$2:$B$900,Sheet!$A$2:$A$900)</f>
        <v>MKC</v>
      </c>
      <c r="M260" s="9">
        <f t="shared" si="14"/>
        <v>9.7163678700080004E-4</v>
      </c>
      <c r="P260" s="15"/>
      <c r="R260" s="10" t="s">
        <v>518</v>
      </c>
      <c r="S260" s="11">
        <v>0.1356061561439271</v>
      </c>
      <c r="V260" s="16"/>
    </row>
    <row r="261" spans="1:22">
      <c r="A261" s="1" t="s">
        <v>520</v>
      </c>
      <c r="B261">
        <v>0.1871971007855408</v>
      </c>
      <c r="C261">
        <v>-0.27206726639077378</v>
      </c>
      <c r="D261">
        <v>0.75803647959187181</v>
      </c>
      <c r="E261">
        <v>-0.45926436717631458</v>
      </c>
      <c r="F261" s="8">
        <f t="shared" si="12"/>
        <v>2.3787039015141002E-3</v>
      </c>
      <c r="G261" s="8">
        <f t="shared" si="13"/>
        <v>0.19707423320878631</v>
      </c>
      <c r="I261" s="10" t="s">
        <v>521</v>
      </c>
      <c r="J261" s="11">
        <v>2.3787039015141002E-3</v>
      </c>
      <c r="L261" s="12" t="str">
        <f>_xlfn.XLOOKUP(I261,Sheet!$B$2:$B$900,Sheet!$A$2:$A$900)</f>
        <v>MKTX</v>
      </c>
      <c r="M261" s="9">
        <f t="shared" si="14"/>
        <v>2.3787039015141002E-3</v>
      </c>
      <c r="P261" s="15"/>
      <c r="R261" s="10" t="s">
        <v>520</v>
      </c>
      <c r="S261" s="11">
        <v>0.19707423320878631</v>
      </c>
      <c r="V261" s="16"/>
    </row>
    <row r="262" spans="1:22">
      <c r="A262" s="1" t="s">
        <v>522</v>
      </c>
      <c r="B262">
        <v>0.25411744410943998</v>
      </c>
      <c r="C262">
        <v>0.48237095895509902</v>
      </c>
      <c r="D262">
        <v>1.029526022129478</v>
      </c>
      <c r="E262">
        <v>0.22825351484565901</v>
      </c>
      <c r="F262" s="8">
        <f t="shared" si="12"/>
        <v>1.4667019906783E-3</v>
      </c>
      <c r="G262" s="8">
        <f t="shared" si="13"/>
        <v>6.6346222025571805E-2</v>
      </c>
      <c r="I262" s="10" t="s">
        <v>523</v>
      </c>
      <c r="J262" s="11">
        <v>1.4667019906783E-3</v>
      </c>
      <c r="L262" s="12" t="str">
        <f>_xlfn.XLOOKUP(I262,Sheet!$B$2:$B$900,Sheet!$A$2:$A$900)</f>
        <v>MLM</v>
      </c>
      <c r="M262" s="9">
        <f t="shared" si="14"/>
        <v>1.4667019906783E-3</v>
      </c>
      <c r="P262" s="15"/>
      <c r="R262" s="10" t="s">
        <v>522</v>
      </c>
      <c r="S262" s="11">
        <v>6.6346222025571805E-2</v>
      </c>
      <c r="V262" s="16"/>
    </row>
    <row r="263" spans="1:22">
      <c r="A263" s="1" t="s">
        <v>524</v>
      </c>
      <c r="B263">
        <v>0.1854585987450621</v>
      </c>
      <c r="C263">
        <v>0.42481344784098918</v>
      </c>
      <c r="D263">
        <v>0.75098354022804026</v>
      </c>
      <c r="E263">
        <v>0.23935484909592711</v>
      </c>
      <c r="F263" s="8">
        <f t="shared" si="12"/>
        <v>1.0638460610368E-3</v>
      </c>
      <c r="G263" s="8">
        <f t="shared" si="13"/>
        <v>0.112864150849114</v>
      </c>
      <c r="I263" s="10" t="s">
        <v>525</v>
      </c>
      <c r="J263" s="11">
        <v>1.0638460610368E-3</v>
      </c>
      <c r="L263" s="12" t="str">
        <f>_xlfn.XLOOKUP(I263,Sheet!$B$2:$B$900,Sheet!$A$2:$A$900)</f>
        <v>MMC</v>
      </c>
      <c r="M263" s="9">
        <f t="shared" si="14"/>
        <v>1.0638460610368E-3</v>
      </c>
      <c r="P263" s="15"/>
      <c r="R263" s="10" t="s">
        <v>524</v>
      </c>
      <c r="S263" s="11">
        <v>0.112864150849114</v>
      </c>
      <c r="V263" s="16"/>
    </row>
    <row r="264" spans="1:22">
      <c r="A264" s="1" t="s">
        <v>526</v>
      </c>
      <c r="B264">
        <v>0.11626498872373429</v>
      </c>
      <c r="C264">
        <v>6.4566486076502727E-2</v>
      </c>
      <c r="D264">
        <v>0.47027156837975748</v>
      </c>
      <c r="E264">
        <v>-5.1698502647231567E-2</v>
      </c>
      <c r="F264" s="8">
        <f t="shared" si="12"/>
        <v>2.2159353845799999E-4</v>
      </c>
      <c r="G264" s="8">
        <f t="shared" si="13"/>
        <v>-7.6309781434049206E-2</v>
      </c>
      <c r="I264" s="10" t="s">
        <v>527</v>
      </c>
      <c r="J264" s="11">
        <v>2.2159353845799999E-4</v>
      </c>
      <c r="L264" s="12" t="str">
        <f>_xlfn.XLOOKUP(I264,Sheet!$B$2:$B$900,Sheet!$A$2:$A$900)</f>
        <v>MMM</v>
      </c>
      <c r="M264" s="9">
        <f t="shared" si="14"/>
        <v>2.2159353845799999E-4</v>
      </c>
      <c r="P264" s="15"/>
      <c r="R264" s="10" t="s">
        <v>526</v>
      </c>
      <c r="S264" s="11">
        <v>-7.6309781434049206E-2</v>
      </c>
      <c r="V264" s="16"/>
    </row>
    <row r="265" spans="1:22">
      <c r="A265" s="1" t="s">
        <v>528</v>
      </c>
      <c r="B265">
        <v>0.22227036908054351</v>
      </c>
      <c r="C265">
        <v>5.990720879132494E-2</v>
      </c>
      <c r="D265">
        <v>0.90032543227434281</v>
      </c>
      <c r="E265">
        <v>-0.16236316028921849</v>
      </c>
      <c r="F265" s="8">
        <f t="shared" si="12"/>
        <v>1.5261686999080001E-3</v>
      </c>
      <c r="G265" s="8">
        <f t="shared" si="13"/>
        <v>0.1619098543862848</v>
      </c>
      <c r="I265" s="10" t="s">
        <v>529</v>
      </c>
      <c r="J265" s="11">
        <v>1.5261686999080001E-3</v>
      </c>
      <c r="L265" s="12" t="str">
        <f>_xlfn.XLOOKUP(I265,Sheet!$B$2:$B$900,Sheet!$A$2:$A$900)</f>
        <v>MNST</v>
      </c>
      <c r="M265" s="9">
        <f t="shared" si="14"/>
        <v>1.5261686999080001E-3</v>
      </c>
      <c r="P265" s="15"/>
      <c r="R265" s="10" t="s">
        <v>528</v>
      </c>
      <c r="S265" s="11">
        <v>0.1619098543862848</v>
      </c>
      <c r="V265" s="16"/>
    </row>
    <row r="266" spans="1:22">
      <c r="A266" s="1" t="s">
        <v>530</v>
      </c>
      <c r="B266">
        <v>0.1436125797401939</v>
      </c>
      <c r="C266">
        <v>0.2391693335878633</v>
      </c>
      <c r="D266">
        <v>0.58121817453550673</v>
      </c>
      <c r="E266">
        <v>9.5556753847669373E-2</v>
      </c>
      <c r="F266" s="8">
        <f t="shared" si="12"/>
        <v>1.7909104564430001E-4</v>
      </c>
      <c r="G266" s="8">
        <f t="shared" si="13"/>
        <v>-9.2605662400746705E-2</v>
      </c>
      <c r="I266" s="10" t="s">
        <v>531</v>
      </c>
      <c r="J266" s="11">
        <v>1.7909104564430001E-4</v>
      </c>
      <c r="L266" s="12" t="str">
        <f>_xlfn.XLOOKUP(I266,Sheet!$B$2:$B$900,Sheet!$A$2:$A$900)</f>
        <v>MO</v>
      </c>
      <c r="M266" s="9">
        <f t="shared" si="14"/>
        <v>1.7909104564430001E-4</v>
      </c>
      <c r="P266" s="15"/>
      <c r="R266" s="10" t="s">
        <v>530</v>
      </c>
      <c r="S266" s="11">
        <v>-9.2605662400746705E-2</v>
      </c>
      <c r="V266" s="16"/>
    </row>
    <row r="267" spans="1:22">
      <c r="A267" s="1" t="s">
        <v>532</v>
      </c>
      <c r="B267">
        <v>0.2266059503552674</v>
      </c>
      <c r="C267">
        <v>0.44448409575385911</v>
      </c>
      <c r="D267">
        <v>0.91791447797323178</v>
      </c>
      <c r="E267">
        <v>0.21787814539859171</v>
      </c>
      <c r="F267" s="8">
        <f t="shared" si="12"/>
        <v>1.7649664014262E-3</v>
      </c>
      <c r="G267" s="8">
        <f t="shared" si="13"/>
        <v>0.17253784260326471</v>
      </c>
      <c r="I267" s="10" t="s">
        <v>533</v>
      </c>
      <c r="J267" s="11">
        <v>1.7649664014262E-3</v>
      </c>
      <c r="L267" s="12" t="str">
        <f>_xlfn.XLOOKUP(I267,Sheet!$B$2:$B$900,Sheet!$A$2:$A$900)</f>
        <v>MOH</v>
      </c>
      <c r="M267" s="9">
        <f t="shared" si="14"/>
        <v>1.7649664014262E-3</v>
      </c>
      <c r="P267" s="15"/>
      <c r="R267" s="10" t="s">
        <v>532</v>
      </c>
      <c r="S267" s="11">
        <v>0.17253784260326471</v>
      </c>
      <c r="V267" s="16"/>
    </row>
    <row r="268" spans="1:22">
      <c r="A268" s="1" t="s">
        <v>534</v>
      </c>
      <c r="B268">
        <v>0.37278299254768188</v>
      </c>
      <c r="C268">
        <v>0.63241472669803234</v>
      </c>
      <c r="D268">
        <v>1.5109409979096009</v>
      </c>
      <c r="E268">
        <v>0.2596317341503504</v>
      </c>
      <c r="F268" s="8">
        <f t="shared" si="12"/>
        <v>4.2146893645230002E-4</v>
      </c>
      <c r="G268" s="8">
        <f t="shared" si="13"/>
        <v>-0.64925301538443814</v>
      </c>
      <c r="I268" s="10" t="s">
        <v>535</v>
      </c>
      <c r="J268" s="11">
        <v>4.2146893645230002E-4</v>
      </c>
      <c r="L268" s="12" t="str">
        <f>_xlfn.XLOOKUP(I268,Sheet!$B$2:$B$900,Sheet!$A$2:$A$900)</f>
        <v>MOS</v>
      </c>
      <c r="M268" s="9">
        <f t="shared" si="14"/>
        <v>4.2146893645230002E-4</v>
      </c>
      <c r="P268" s="15"/>
      <c r="R268" s="10" t="s">
        <v>534</v>
      </c>
      <c r="S268" s="11">
        <v>-0.64925301538443814</v>
      </c>
      <c r="V268" s="16"/>
    </row>
    <row r="269" spans="1:22">
      <c r="A269" s="1" t="s">
        <v>536</v>
      </c>
      <c r="B269">
        <v>0.46481140888659628</v>
      </c>
      <c r="C269">
        <v>0.38339012066465611</v>
      </c>
      <c r="D269">
        <v>1.8842916325796031</v>
      </c>
      <c r="E269">
        <v>-8.1421288221940225E-2</v>
      </c>
      <c r="F269" s="8">
        <f t="shared" si="12"/>
        <v>2.9134432545600999E-3</v>
      </c>
      <c r="G269" s="8">
        <f t="shared" si="13"/>
        <v>0.25653610910552899</v>
      </c>
      <c r="I269" s="10" t="s">
        <v>537</v>
      </c>
      <c r="J269" s="11">
        <v>2.9134432545600999E-3</v>
      </c>
      <c r="L269" s="12" t="str">
        <f>_xlfn.XLOOKUP(I269,Sheet!$B$2:$B$900,Sheet!$A$2:$A$900)</f>
        <v>MPWR</v>
      </c>
      <c r="M269" s="9">
        <f t="shared" si="14"/>
        <v>2.9134432545600999E-3</v>
      </c>
      <c r="P269" s="15"/>
      <c r="R269" s="10" t="s">
        <v>536</v>
      </c>
      <c r="S269" s="11">
        <v>0.25653610910552899</v>
      </c>
      <c r="V269" s="16"/>
    </row>
    <row r="270" spans="1:22">
      <c r="A270" s="1" t="s">
        <v>538</v>
      </c>
      <c r="B270">
        <v>6.5553090383274601E-2</v>
      </c>
      <c r="C270">
        <v>4.5101156231446171E-2</v>
      </c>
      <c r="D270">
        <v>0.26453816359090121</v>
      </c>
      <c r="E270">
        <v>-2.045193415182843E-2</v>
      </c>
      <c r="F270" s="8">
        <f t="shared" si="12"/>
        <v>4.5173720803570001E-4</v>
      </c>
      <c r="G270" s="8">
        <f t="shared" si="13"/>
        <v>2.77826634001214E-2</v>
      </c>
      <c r="I270" s="10" t="s">
        <v>539</v>
      </c>
      <c r="J270" s="11">
        <v>4.5173720803570001E-4</v>
      </c>
      <c r="L270" s="12" t="str">
        <f>_xlfn.XLOOKUP(I270,Sheet!$B$2:$B$900,Sheet!$A$2:$A$900)</f>
        <v>MRK</v>
      </c>
      <c r="M270" s="9">
        <f t="shared" si="14"/>
        <v>4.5173720803570001E-4</v>
      </c>
      <c r="P270" s="15"/>
      <c r="R270" s="10" t="s">
        <v>538</v>
      </c>
      <c r="S270" s="11">
        <v>2.77826634001214E-2</v>
      </c>
      <c r="V270" s="16"/>
    </row>
    <row r="271" spans="1:22">
      <c r="A271" s="1" t="s">
        <v>540</v>
      </c>
      <c r="B271">
        <v>0.37348012127530572</v>
      </c>
      <c r="C271">
        <v>1.068663757688459</v>
      </c>
      <c r="D271">
        <v>1.5137691836293961</v>
      </c>
      <c r="E271">
        <v>0.69518363641315328</v>
      </c>
      <c r="F271" s="8">
        <f t="shared" si="12"/>
        <v>-3.0334956311940003E-4</v>
      </c>
      <c r="G271" s="24">
        <f t="shared" si="13"/>
        <v>-1.073341058236815</v>
      </c>
      <c r="I271" s="10" t="s">
        <v>541</v>
      </c>
      <c r="J271" s="11">
        <v>-3.0334956311940003E-4</v>
      </c>
      <c r="L271" s="12" t="str">
        <f>_xlfn.XLOOKUP(I271,Sheet!$B$2:$B$900,Sheet!$A$2:$A$900)</f>
        <v>MRO</v>
      </c>
      <c r="M271" s="9">
        <f t="shared" si="14"/>
        <v>-3.0334956311940003E-4</v>
      </c>
      <c r="P271" s="15"/>
      <c r="R271" s="10" t="s">
        <v>540</v>
      </c>
      <c r="S271" s="11">
        <v>-1.073341058236815</v>
      </c>
      <c r="V271" s="16"/>
    </row>
    <row r="272" spans="1:22">
      <c r="A272" s="1" t="s">
        <v>542</v>
      </c>
      <c r="B272">
        <v>0.26941532074265517</v>
      </c>
      <c r="C272">
        <v>0.41711898441101031</v>
      </c>
      <c r="D272">
        <v>1.0915880696722779</v>
      </c>
      <c r="E272">
        <v>0.147703663668355</v>
      </c>
      <c r="F272" s="8">
        <f t="shared" si="12"/>
        <v>1.6359867759593999E-3</v>
      </c>
      <c r="G272" s="8">
        <f t="shared" si="13"/>
        <v>0.1307033065508777</v>
      </c>
      <c r="I272" s="10" t="s">
        <v>543</v>
      </c>
      <c r="J272" s="11">
        <v>1.6359867759593999E-3</v>
      </c>
      <c r="L272" s="12" t="str">
        <f>_xlfn.XLOOKUP(I272,Sheet!$B$2:$B$900,Sheet!$A$2:$A$900)</f>
        <v>MS</v>
      </c>
      <c r="M272" s="9">
        <f t="shared" si="14"/>
        <v>1.6359867759593999E-3</v>
      </c>
      <c r="P272" s="15"/>
      <c r="R272" s="10" t="s">
        <v>542</v>
      </c>
      <c r="S272" s="11">
        <v>0.1307033065508777</v>
      </c>
      <c r="V272" s="16"/>
    </row>
    <row r="273" spans="1:22">
      <c r="A273" s="1" t="s">
        <v>544</v>
      </c>
      <c r="B273">
        <v>0.32082932802021352</v>
      </c>
      <c r="C273">
        <v>0.35979826463640058</v>
      </c>
      <c r="D273">
        <v>1.300169864422642</v>
      </c>
      <c r="E273">
        <v>3.8968936616187111E-2</v>
      </c>
      <c r="F273" s="8">
        <f t="shared" si="12"/>
        <v>2.6602833279790001E-3</v>
      </c>
      <c r="G273" s="8">
        <f t="shared" si="13"/>
        <v>0.21626014866199661</v>
      </c>
      <c r="I273" s="10" t="s">
        <v>545</v>
      </c>
      <c r="J273" s="11">
        <v>2.6602833279790001E-3</v>
      </c>
      <c r="L273" s="12" t="str">
        <f>_xlfn.XLOOKUP(I273,Sheet!$B$2:$B$900,Sheet!$A$2:$A$900)</f>
        <v>MSCI</v>
      </c>
      <c r="M273" s="9">
        <f t="shared" si="14"/>
        <v>2.6602833279790001E-3</v>
      </c>
      <c r="P273" s="15"/>
      <c r="R273" s="10" t="s">
        <v>544</v>
      </c>
      <c r="S273" s="11">
        <v>0.21626014866199661</v>
      </c>
      <c r="V273" s="16"/>
    </row>
    <row r="274" spans="1:22">
      <c r="A274" s="1" t="s">
        <v>546</v>
      </c>
      <c r="B274">
        <v>0.28438150930277989</v>
      </c>
      <c r="C274">
        <v>0.4442311433020163</v>
      </c>
      <c r="D274">
        <v>1.152304489880313</v>
      </c>
      <c r="E274">
        <v>0.15984963399923641</v>
      </c>
      <c r="F274" s="8">
        <f t="shared" si="12"/>
        <v>1.9207945937337E-3</v>
      </c>
      <c r="G274" s="8">
        <f t="shared" si="13"/>
        <v>0.22215454503895499</v>
      </c>
      <c r="I274" s="10" t="s">
        <v>547</v>
      </c>
      <c r="J274" s="11">
        <v>1.9207945937337E-3</v>
      </c>
      <c r="L274" s="12" t="str">
        <f>_xlfn.XLOOKUP(I274,Sheet!$B$2:$B$900,Sheet!$A$2:$A$900)</f>
        <v>MSFT</v>
      </c>
      <c r="M274" s="9">
        <f t="shared" si="14"/>
        <v>1.9207945937337E-3</v>
      </c>
      <c r="P274" s="15"/>
      <c r="R274" s="10" t="s">
        <v>546</v>
      </c>
      <c r="S274" s="11">
        <v>0.22215454503895499</v>
      </c>
      <c r="V274" s="16"/>
    </row>
    <row r="275" spans="1:22">
      <c r="A275" s="1" t="s">
        <v>548</v>
      </c>
      <c r="B275">
        <v>0.23386180014735569</v>
      </c>
      <c r="C275">
        <v>0.50145187392660795</v>
      </c>
      <c r="D275">
        <v>0.94735077854989258</v>
      </c>
      <c r="E275">
        <v>0.26759007377925231</v>
      </c>
      <c r="F275" s="8">
        <f t="shared" si="12"/>
        <v>1.1577507225341E-3</v>
      </c>
      <c r="G275" s="8">
        <f t="shared" si="13"/>
        <v>5.3289175628302002E-2</v>
      </c>
      <c r="I275" s="10" t="s">
        <v>549</v>
      </c>
      <c r="J275" s="11">
        <v>1.1577507225341E-3</v>
      </c>
      <c r="L275" s="12" t="str">
        <f>_xlfn.XLOOKUP(I275,Sheet!$B$2:$B$900,Sheet!$A$2:$A$900)</f>
        <v>MSI</v>
      </c>
      <c r="M275" s="9">
        <f t="shared" si="14"/>
        <v>1.1577507225341E-3</v>
      </c>
      <c r="P275" s="15"/>
      <c r="R275" s="10" t="s">
        <v>548</v>
      </c>
      <c r="S275" s="11">
        <v>5.3289175628302002E-2</v>
      </c>
      <c r="V275" s="16"/>
    </row>
    <row r="276" spans="1:22">
      <c r="A276" s="1" t="s">
        <v>550</v>
      </c>
      <c r="B276">
        <v>0.27158126090656348</v>
      </c>
      <c r="C276">
        <v>0.26767409281564819</v>
      </c>
      <c r="D276">
        <v>1.1003750853248611</v>
      </c>
      <c r="E276">
        <v>-3.9071680909152917E-3</v>
      </c>
      <c r="F276" s="8">
        <f t="shared" si="12"/>
        <v>4.0136671125660001E-4</v>
      </c>
      <c r="G276" s="8">
        <f t="shared" si="13"/>
        <v>-0.40118123524795313</v>
      </c>
      <c r="I276" s="10" t="s">
        <v>551</v>
      </c>
      <c r="J276" s="11">
        <v>4.0136671125660001E-4</v>
      </c>
      <c r="L276" s="12" t="str">
        <f>_xlfn.XLOOKUP(I276,Sheet!$B$2:$B$900,Sheet!$A$2:$A$900)</f>
        <v>MTB</v>
      </c>
      <c r="M276" s="9">
        <f t="shared" si="14"/>
        <v>4.0136671125660001E-4</v>
      </c>
      <c r="P276" s="15"/>
      <c r="R276" s="10" t="s">
        <v>550</v>
      </c>
      <c r="S276" s="11">
        <v>-0.40118123524795313</v>
      </c>
      <c r="V276" s="16"/>
    </row>
    <row r="277" spans="1:22">
      <c r="A277" s="1" t="s">
        <v>552</v>
      </c>
      <c r="B277">
        <v>0.34563303413290081</v>
      </c>
      <c r="C277">
        <v>-4.2488367349678417E-2</v>
      </c>
      <c r="D277">
        <v>1.4007961686419419</v>
      </c>
      <c r="E277">
        <v>-0.38812140148257918</v>
      </c>
      <c r="F277" s="8">
        <f t="shared" si="12"/>
        <v>3.0674262840744001E-3</v>
      </c>
      <c r="G277" s="8">
        <f t="shared" si="13"/>
        <v>0.25201579531290902</v>
      </c>
      <c r="I277" s="10" t="s">
        <v>553</v>
      </c>
      <c r="J277" s="11">
        <v>3.0674262840744001E-3</v>
      </c>
      <c r="L277" s="12" t="str">
        <f>_xlfn.XLOOKUP(I277,Sheet!$B$2:$B$900,Sheet!$A$2:$A$900)</f>
        <v>MTCH</v>
      </c>
      <c r="M277" s="9">
        <f t="shared" si="14"/>
        <v>3.0674262840744001E-3</v>
      </c>
      <c r="P277" s="15"/>
      <c r="R277" s="10" t="s">
        <v>552</v>
      </c>
      <c r="S277" s="11">
        <v>0.25201579531290902</v>
      </c>
      <c r="V277" s="16"/>
    </row>
    <row r="278" spans="1:22">
      <c r="A278" s="1" t="s">
        <v>554</v>
      </c>
      <c r="B278">
        <v>0.25408784606759871</v>
      </c>
      <c r="C278">
        <v>0.4249526684189886</v>
      </c>
      <c r="D278">
        <v>1.029405945655862</v>
      </c>
      <c r="E278">
        <v>0.17086482235138989</v>
      </c>
      <c r="F278" s="8">
        <f t="shared" si="12"/>
        <v>1.7462361047907999E-3</v>
      </c>
      <c r="G278" s="8">
        <f t="shared" si="13"/>
        <v>9.8138920191632603E-2</v>
      </c>
      <c r="I278" s="10" t="s">
        <v>555</v>
      </c>
      <c r="J278" s="11">
        <v>1.7462361047907999E-3</v>
      </c>
      <c r="L278" s="12" t="str">
        <f>_xlfn.XLOOKUP(I278,Sheet!$B$2:$B$900,Sheet!$A$2:$A$900)</f>
        <v>MTD</v>
      </c>
      <c r="M278" s="9">
        <f t="shared" si="14"/>
        <v>1.7462361047907999E-3</v>
      </c>
      <c r="P278" s="15"/>
      <c r="R278" s="10" t="s">
        <v>554</v>
      </c>
      <c r="S278" s="11">
        <v>9.8138920191632603E-2</v>
      </c>
      <c r="V278" s="16"/>
    </row>
    <row r="279" spans="1:22">
      <c r="A279" s="1" t="s">
        <v>556</v>
      </c>
      <c r="B279">
        <v>0.42153363964404023</v>
      </c>
      <c r="C279">
        <v>0.2956805899435383</v>
      </c>
      <c r="D279">
        <v>1.708717790753338</v>
      </c>
      <c r="E279">
        <v>-0.1258530497005019</v>
      </c>
      <c r="F279" s="8">
        <f t="shared" si="12"/>
        <v>2.2633296056896999E-3</v>
      </c>
      <c r="G279" s="8">
        <f t="shared" si="13"/>
        <v>0.1582140469104425</v>
      </c>
      <c r="I279" s="10" t="s">
        <v>557</v>
      </c>
      <c r="J279" s="11">
        <v>2.2633296056896999E-3</v>
      </c>
      <c r="L279" s="12" t="str">
        <f>_xlfn.XLOOKUP(I279,Sheet!$B$2:$B$900,Sheet!$A$2:$A$900)</f>
        <v>MU</v>
      </c>
      <c r="M279" s="9">
        <f t="shared" si="14"/>
        <v>2.2633296056896999E-3</v>
      </c>
      <c r="P279" s="15"/>
      <c r="R279" s="10" t="s">
        <v>556</v>
      </c>
      <c r="S279" s="11">
        <v>0.1582140469104425</v>
      </c>
      <c r="V279" s="16"/>
    </row>
    <row r="280" spans="1:22">
      <c r="A280" s="1" t="s">
        <v>558</v>
      </c>
      <c r="B280">
        <v>0.23771464991729771</v>
      </c>
      <c r="C280">
        <v>0.49060112922788313</v>
      </c>
      <c r="D280">
        <v>0.96298142790930974</v>
      </c>
      <c r="E280">
        <v>0.25288647931058539</v>
      </c>
      <c r="F280" s="8">
        <f t="shared" si="12"/>
        <v>1.3287162457913E-3</v>
      </c>
      <c r="G280" s="8">
        <f t="shared" si="13"/>
        <v>0.1745777637481557</v>
      </c>
      <c r="I280" s="10" t="s">
        <v>559</v>
      </c>
      <c r="J280" s="11">
        <v>1.3287162457913E-3</v>
      </c>
      <c r="L280" s="12" t="str">
        <f>_xlfn.XLOOKUP(I280,Sheet!$B$2:$B$900,Sheet!$A$2:$A$900)</f>
        <v>NDAQ</v>
      </c>
      <c r="M280" s="9">
        <f t="shared" si="14"/>
        <v>1.3287162457913E-3</v>
      </c>
      <c r="P280" s="15"/>
      <c r="R280" s="10" t="s">
        <v>558</v>
      </c>
      <c r="S280" s="11">
        <v>0.1745777637481557</v>
      </c>
      <c r="V280" s="16"/>
    </row>
    <row r="281" spans="1:22">
      <c r="A281" s="1" t="s">
        <v>560</v>
      </c>
      <c r="B281">
        <v>0.2307628152658418</v>
      </c>
      <c r="C281">
        <v>0.27240570086198451</v>
      </c>
      <c r="D281">
        <v>0.9347784881816108</v>
      </c>
      <c r="E281">
        <v>4.1642885596142681E-2</v>
      </c>
      <c r="F281" s="8">
        <f t="shared" si="12"/>
        <v>1.4932003841034E-3</v>
      </c>
      <c r="G281" s="8">
        <f t="shared" si="13"/>
        <v>0.1705349635830439</v>
      </c>
      <c r="I281" s="10" t="s">
        <v>561</v>
      </c>
      <c r="J281" s="11">
        <v>1.4932003841034E-3</v>
      </c>
      <c r="L281" s="12" t="str">
        <f>_xlfn.XLOOKUP(I281,Sheet!$B$2:$B$900,Sheet!$A$2:$A$900)</f>
        <v>NDSN</v>
      </c>
      <c r="M281" s="9">
        <f t="shared" si="14"/>
        <v>1.4932003841034E-3</v>
      </c>
      <c r="P281" s="15"/>
      <c r="R281" s="10" t="s">
        <v>560</v>
      </c>
      <c r="S281" s="11">
        <v>0.1705349635830439</v>
      </c>
      <c r="V281" s="16"/>
    </row>
    <row r="282" spans="1:22">
      <c r="A282" s="1" t="s">
        <v>562</v>
      </c>
      <c r="B282">
        <v>0.18911861596184579</v>
      </c>
      <c r="C282">
        <v>0.23444634616064991</v>
      </c>
      <c r="D282">
        <v>0.76583188604502128</v>
      </c>
      <c r="E282">
        <v>4.5327730198804088E-2</v>
      </c>
      <c r="F282" s="8">
        <f t="shared" si="12"/>
        <v>1.5195909494563999E-3</v>
      </c>
      <c r="G282" s="8">
        <f t="shared" si="13"/>
        <v>0.1905466396724271</v>
      </c>
      <c r="I282" s="10" t="s">
        <v>563</v>
      </c>
      <c r="J282" s="11">
        <v>1.5195909494563999E-3</v>
      </c>
      <c r="L282" s="12" t="str">
        <f>_xlfn.XLOOKUP(I282,Sheet!$B$2:$B$900,Sheet!$A$2:$A$900)</f>
        <v>NEE</v>
      </c>
      <c r="M282" s="9">
        <f t="shared" si="14"/>
        <v>1.5195909494563999E-3</v>
      </c>
      <c r="P282" s="15"/>
      <c r="R282" s="10" t="s">
        <v>562</v>
      </c>
      <c r="S282" s="11">
        <v>0.1905466396724271</v>
      </c>
      <c r="V282" s="16"/>
    </row>
    <row r="283" spans="1:22">
      <c r="A283" s="1" t="s">
        <v>564</v>
      </c>
      <c r="B283">
        <v>8.6269266752221949E-2</v>
      </c>
      <c r="C283">
        <v>0.1086044519164051</v>
      </c>
      <c r="D283">
        <v>0.34858174385635549</v>
      </c>
      <c r="E283">
        <v>2.2335185164183161E-2</v>
      </c>
      <c r="F283" s="8">
        <f t="shared" si="12"/>
        <v>1.4999293172803E-3</v>
      </c>
      <c r="G283" s="8">
        <f t="shared" si="13"/>
        <v>0.25737034578391971</v>
      </c>
      <c r="I283" s="10" t="s">
        <v>565</v>
      </c>
      <c r="J283" s="11">
        <v>1.4999293172803E-3</v>
      </c>
      <c r="L283" s="12" t="str">
        <f>_xlfn.XLOOKUP(I283,Sheet!$B$2:$B$900,Sheet!$A$2:$A$900)</f>
        <v>NEM</v>
      </c>
      <c r="M283" s="9">
        <f t="shared" si="14"/>
        <v>1.4999293172803E-3</v>
      </c>
      <c r="P283" s="15"/>
      <c r="R283" s="10" t="s">
        <v>564</v>
      </c>
      <c r="S283" s="11">
        <v>0.25737034578391971</v>
      </c>
      <c r="V283" s="16"/>
    </row>
    <row r="284" spans="1:22">
      <c r="A284" s="1" t="s">
        <v>566</v>
      </c>
      <c r="B284">
        <v>0.25105077696160161</v>
      </c>
      <c r="C284">
        <v>0.15809136237676741</v>
      </c>
      <c r="D284">
        <v>1.01708484176894</v>
      </c>
      <c r="E284">
        <v>-9.2959414584834199E-2</v>
      </c>
      <c r="F284" s="8">
        <f t="shared" si="12"/>
        <v>1.7754594448278001E-3</v>
      </c>
      <c r="G284" s="8">
        <f t="shared" si="13"/>
        <v>0.1482986561412242</v>
      </c>
      <c r="I284" s="10" t="s">
        <v>567</v>
      </c>
      <c r="J284" s="11">
        <v>1.7754594448278001E-3</v>
      </c>
      <c r="L284" s="12" t="str">
        <f>_xlfn.XLOOKUP(I284,Sheet!$B$2:$B$900,Sheet!$A$2:$A$900)</f>
        <v>NFLX</v>
      </c>
      <c r="M284" s="9">
        <f t="shared" si="14"/>
        <v>1.7754594448278001E-3</v>
      </c>
      <c r="P284" s="15"/>
      <c r="R284" s="10" t="s">
        <v>566</v>
      </c>
      <c r="S284" s="11">
        <v>0.1482986561412242</v>
      </c>
      <c r="V284" s="16"/>
    </row>
    <row r="285" spans="1:22">
      <c r="A285" s="1" t="s">
        <v>568</v>
      </c>
      <c r="B285">
        <v>8.165231348618246E-2</v>
      </c>
      <c r="C285">
        <v>0.238076969190719</v>
      </c>
      <c r="D285">
        <v>0.32985119843688931</v>
      </c>
      <c r="E285">
        <v>0.15642465570453651</v>
      </c>
      <c r="F285" s="8">
        <f t="shared" si="12"/>
        <v>2.3294484818920001E-4</v>
      </c>
      <c r="G285" s="8">
        <f t="shared" si="13"/>
        <v>-0.1036128468470443</v>
      </c>
      <c r="I285" s="10" t="s">
        <v>569</v>
      </c>
      <c r="J285" s="11">
        <v>2.3294484818920001E-4</v>
      </c>
      <c r="L285" s="12" t="str">
        <f>_xlfn.XLOOKUP(I285,Sheet!$B$2:$B$900,Sheet!$A$2:$A$900)</f>
        <v>NI</v>
      </c>
      <c r="M285" s="9">
        <f t="shared" si="14"/>
        <v>2.3294484818920001E-4</v>
      </c>
      <c r="P285" s="15"/>
      <c r="R285" s="10" t="s">
        <v>568</v>
      </c>
      <c r="S285" s="11">
        <v>-0.1036128468470443</v>
      </c>
      <c r="V285" s="16"/>
    </row>
    <row r="286" spans="1:22">
      <c r="A286" s="1" t="s">
        <v>570</v>
      </c>
      <c r="B286">
        <v>0.2407561730275794</v>
      </c>
      <c r="C286">
        <v>0.2094267573574965</v>
      </c>
      <c r="D286">
        <v>0.97532060127295039</v>
      </c>
      <c r="E286">
        <v>-3.1329415670082933E-2</v>
      </c>
      <c r="F286" s="8">
        <f t="shared" si="12"/>
        <v>1.6009579876945E-3</v>
      </c>
      <c r="G286" s="8">
        <f t="shared" si="13"/>
        <v>0.17215666713258149</v>
      </c>
      <c r="I286" s="10" t="s">
        <v>571</v>
      </c>
      <c r="J286" s="11">
        <v>1.6009579876945E-3</v>
      </c>
      <c r="L286" s="12" t="str">
        <f>_xlfn.XLOOKUP(I286,Sheet!$B$2:$B$900,Sheet!$A$2:$A$900)</f>
        <v>NKE</v>
      </c>
      <c r="M286" s="9">
        <f t="shared" si="14"/>
        <v>1.6009579876945E-3</v>
      </c>
      <c r="P286" s="15"/>
      <c r="R286" s="10" t="s">
        <v>570</v>
      </c>
      <c r="S286" s="11">
        <v>0.17215666713258149</v>
      </c>
      <c r="V286" s="16"/>
    </row>
    <row r="287" spans="1:22">
      <c r="A287" s="1" t="s">
        <v>572</v>
      </c>
      <c r="B287">
        <v>9.6559671491172311E-2</v>
      </c>
      <c r="C287">
        <v>0.27603094620530838</v>
      </c>
      <c r="D287">
        <v>0.39032894861265149</v>
      </c>
      <c r="E287">
        <v>0.1794712747141361</v>
      </c>
      <c r="F287" s="8">
        <f t="shared" si="12"/>
        <v>7.4153658501259999E-4</v>
      </c>
      <c r="G287" s="8">
        <f t="shared" si="13"/>
        <v>4.34001585128337E-2</v>
      </c>
      <c r="I287" s="10" t="s">
        <v>573</v>
      </c>
      <c r="J287" s="11">
        <v>7.4153658501259999E-4</v>
      </c>
      <c r="L287" s="12" t="str">
        <f>_xlfn.XLOOKUP(I287,Sheet!$B$2:$B$900,Sheet!$A$2:$A$900)</f>
        <v>NOC</v>
      </c>
      <c r="M287" s="9">
        <f t="shared" si="14"/>
        <v>7.4153658501259999E-4</v>
      </c>
      <c r="P287" s="15"/>
      <c r="R287" s="10" t="s">
        <v>572</v>
      </c>
      <c r="S287" s="11">
        <v>4.34001585128337E-2</v>
      </c>
      <c r="V287" s="16"/>
    </row>
    <row r="288" spans="1:22">
      <c r="A288" s="1" t="s">
        <v>574</v>
      </c>
      <c r="B288">
        <v>0.23950603800392301</v>
      </c>
      <c r="C288">
        <v>0.2430164790472954</v>
      </c>
      <c r="D288">
        <v>0.97024892099121574</v>
      </c>
      <c r="E288">
        <v>3.5104410433724198E-3</v>
      </c>
      <c r="F288" s="8">
        <f t="shared" si="12"/>
        <v>3.8498538120790001E-4</v>
      </c>
      <c r="G288" s="8">
        <f t="shared" si="13"/>
        <v>-0.12755260155506559</v>
      </c>
      <c r="I288" s="10" t="s">
        <v>575</v>
      </c>
      <c r="J288" s="11">
        <v>3.8498538120790001E-4</v>
      </c>
      <c r="L288" s="12" t="str">
        <f>_xlfn.XLOOKUP(I288,Sheet!$B$2:$B$900,Sheet!$A$2:$A$900)</f>
        <v>NRG</v>
      </c>
      <c r="M288" s="9">
        <f t="shared" si="14"/>
        <v>3.8498538120790001E-4</v>
      </c>
      <c r="P288" s="15"/>
      <c r="R288" s="10" t="s">
        <v>574</v>
      </c>
      <c r="S288" s="11">
        <v>-0.12755260155506559</v>
      </c>
      <c r="V288" s="16"/>
    </row>
    <row r="289" spans="1:22">
      <c r="A289" s="1" t="s">
        <v>576</v>
      </c>
      <c r="B289">
        <v>0.21994393943793131</v>
      </c>
      <c r="C289">
        <v>0.26531292121028599</v>
      </c>
      <c r="D289">
        <v>0.89088732589222652</v>
      </c>
      <c r="E289">
        <v>4.5368981772354738E-2</v>
      </c>
      <c r="F289" s="8">
        <f t="shared" si="12"/>
        <v>1.3569508406378E-3</v>
      </c>
      <c r="G289" s="8">
        <f t="shared" si="13"/>
        <v>8.4693567845395001E-2</v>
      </c>
      <c r="I289" s="10" t="s">
        <v>577</v>
      </c>
      <c r="J289" s="11">
        <v>1.3569508406378E-3</v>
      </c>
      <c r="L289" s="12" t="str">
        <f>_xlfn.XLOOKUP(I289,Sheet!$B$2:$B$900,Sheet!$A$2:$A$900)</f>
        <v>NSC</v>
      </c>
      <c r="M289" s="9">
        <f t="shared" si="14"/>
        <v>1.3569508406378E-3</v>
      </c>
      <c r="P289" s="15"/>
      <c r="R289" s="10" t="s">
        <v>576</v>
      </c>
      <c r="S289" s="11">
        <v>8.4693567845395001E-2</v>
      </c>
      <c r="V289" s="16"/>
    </row>
    <row r="290" spans="1:22">
      <c r="A290" s="1" t="s">
        <v>578</v>
      </c>
      <c r="B290">
        <v>0.28040403101199701</v>
      </c>
      <c r="C290">
        <v>0.39972724282768152</v>
      </c>
      <c r="D290">
        <v>1.1361682343265811</v>
      </c>
      <c r="E290">
        <v>0.11932321181568439</v>
      </c>
      <c r="F290" s="8">
        <f t="shared" si="12"/>
        <v>7.9961639227769997E-4</v>
      </c>
      <c r="G290" s="8">
        <f t="shared" si="13"/>
        <v>-0.22232493499707229</v>
      </c>
      <c r="I290" s="10" t="s">
        <v>579</v>
      </c>
      <c r="J290" s="11">
        <v>7.9961639227769997E-4</v>
      </c>
      <c r="L290" s="12" t="str">
        <f>_xlfn.XLOOKUP(I290,Sheet!$B$2:$B$900,Sheet!$A$2:$A$900)</f>
        <v>NTAP</v>
      </c>
      <c r="M290" s="9">
        <f t="shared" si="14"/>
        <v>7.9961639227769997E-4</v>
      </c>
      <c r="P290" s="15"/>
      <c r="R290" s="10" t="s">
        <v>578</v>
      </c>
      <c r="S290" s="11">
        <v>-0.22232493499707229</v>
      </c>
      <c r="V290" s="16"/>
    </row>
    <row r="291" spans="1:22">
      <c r="A291" s="1" t="s">
        <v>580</v>
      </c>
      <c r="B291">
        <v>0.27070003639603918</v>
      </c>
      <c r="C291">
        <v>0.30787177559094708</v>
      </c>
      <c r="D291">
        <v>1.096800040318334</v>
      </c>
      <c r="E291">
        <v>3.7171739194907898E-2</v>
      </c>
      <c r="F291" s="8">
        <f t="shared" si="12"/>
        <v>7.2996807640879997E-4</v>
      </c>
      <c r="G291" s="8">
        <f t="shared" si="13"/>
        <v>-3.4825756176712901E-2</v>
      </c>
      <c r="I291" s="10" t="s">
        <v>581</v>
      </c>
      <c r="J291" s="11">
        <v>7.2996807640879997E-4</v>
      </c>
      <c r="L291" s="12" t="str">
        <f>_xlfn.XLOOKUP(I291,Sheet!$B$2:$B$900,Sheet!$A$2:$A$900)</f>
        <v>NTRS</v>
      </c>
      <c r="M291" s="9">
        <f t="shared" si="14"/>
        <v>7.2996807640879997E-4</v>
      </c>
      <c r="P291" s="15"/>
      <c r="R291" s="10" t="s">
        <v>580</v>
      </c>
      <c r="S291" s="11">
        <v>-3.4825756176712901E-2</v>
      </c>
      <c r="V291" s="16"/>
    </row>
    <row r="292" spans="1:22">
      <c r="A292" s="1" t="s">
        <v>582</v>
      </c>
      <c r="B292">
        <v>0.26764484264606481</v>
      </c>
      <c r="C292">
        <v>0.86857317360639885</v>
      </c>
      <c r="D292">
        <v>1.0844054064544619</v>
      </c>
      <c r="E292">
        <v>0.60092833096033416</v>
      </c>
      <c r="F292" s="8">
        <f t="shared" si="12"/>
        <v>5.5597898283879998E-4</v>
      </c>
      <c r="G292" s="8">
        <f t="shared" si="13"/>
        <v>-0.1176958766688621</v>
      </c>
      <c r="I292" s="10" t="s">
        <v>583</v>
      </c>
      <c r="J292" s="11">
        <v>5.5597898283879998E-4</v>
      </c>
      <c r="L292" s="12" t="str">
        <f>_xlfn.XLOOKUP(I292,Sheet!$B$2:$B$900,Sheet!$A$2:$A$900)</f>
        <v>NUE</v>
      </c>
      <c r="M292" s="9">
        <f t="shared" si="14"/>
        <v>5.5597898283879998E-4</v>
      </c>
      <c r="P292" s="15"/>
      <c r="R292" s="10" t="s">
        <v>582</v>
      </c>
      <c r="S292" s="11">
        <v>-0.1176958766688621</v>
      </c>
      <c r="V292" s="16"/>
    </row>
    <row r="293" spans="1:22">
      <c r="A293" s="1" t="s">
        <v>584</v>
      </c>
      <c r="B293">
        <v>0.49531293116579911</v>
      </c>
      <c r="C293">
        <v>0.91433954971204301</v>
      </c>
      <c r="D293">
        <v>2.008033441407473</v>
      </c>
      <c r="E293">
        <v>0.4190266185462439</v>
      </c>
      <c r="F293" s="8">
        <f t="shared" si="12"/>
        <v>3.2730718246604998E-3</v>
      </c>
      <c r="G293" s="8">
        <f t="shared" si="13"/>
        <v>0.33892980026106578</v>
      </c>
      <c r="I293" s="10" t="s">
        <v>585</v>
      </c>
      <c r="J293" s="11">
        <v>3.2730718246604998E-3</v>
      </c>
      <c r="L293" s="12" t="str">
        <f>_xlfn.XLOOKUP(I293,Sheet!$B$2:$B$900,Sheet!$A$2:$A$900)</f>
        <v>NVDA</v>
      </c>
      <c r="M293" s="9">
        <f t="shared" si="14"/>
        <v>3.2730718246604998E-3</v>
      </c>
      <c r="P293" s="15"/>
      <c r="R293" s="10" t="s">
        <v>584</v>
      </c>
      <c r="S293" s="11">
        <v>0.33892980026106578</v>
      </c>
      <c r="V293" s="16"/>
    </row>
    <row r="294" spans="1:22">
      <c r="A294" s="1" t="s">
        <v>586</v>
      </c>
      <c r="B294">
        <v>0.21585230937432159</v>
      </c>
      <c r="C294">
        <v>0.40287692837858191</v>
      </c>
      <c r="D294">
        <v>0.87428796732608749</v>
      </c>
      <c r="E294">
        <v>0.18702461900426029</v>
      </c>
      <c r="F294" s="8">
        <f t="shared" si="12"/>
        <v>1.5343992516107E-3</v>
      </c>
      <c r="G294" s="8">
        <f t="shared" si="13"/>
        <v>-0.1069057694407992</v>
      </c>
      <c r="I294" s="10" t="s">
        <v>587</v>
      </c>
      <c r="J294" s="11">
        <v>1.5343992516107E-3</v>
      </c>
      <c r="L294" s="12" t="str">
        <f>_xlfn.XLOOKUP(I294,Sheet!$B$2:$B$900,Sheet!$A$2:$A$900)</f>
        <v>NVR</v>
      </c>
      <c r="M294" s="9">
        <f t="shared" si="14"/>
        <v>1.5343992516107E-3</v>
      </c>
      <c r="P294" s="15"/>
      <c r="R294" s="10" t="s">
        <v>586</v>
      </c>
      <c r="S294" s="11">
        <v>-0.1069057694407992</v>
      </c>
      <c r="V294" s="16"/>
    </row>
    <row r="295" spans="1:22">
      <c r="A295" s="1" t="s">
        <v>588</v>
      </c>
      <c r="B295">
        <v>0.15625425919634359</v>
      </c>
      <c r="C295">
        <v>0.23099589876740631</v>
      </c>
      <c r="D295">
        <v>0.63250427980615087</v>
      </c>
      <c r="E295">
        <v>7.4741639571062696E-2</v>
      </c>
      <c r="F295" s="8">
        <f t="shared" si="12"/>
        <v>6.2673386495060005E-4</v>
      </c>
      <c r="G295" s="8">
        <f t="shared" si="13"/>
        <v>-7.5875825966640706E-2</v>
      </c>
      <c r="I295" s="10" t="s">
        <v>589</v>
      </c>
      <c r="J295" s="11">
        <v>6.2673386495060005E-4</v>
      </c>
      <c r="L295" s="12" t="str">
        <f>_xlfn.XLOOKUP(I295,Sheet!$B$2:$B$900,Sheet!$A$2:$A$900)</f>
        <v>O</v>
      </c>
      <c r="M295" s="9">
        <f t="shared" si="14"/>
        <v>6.2673386495060005E-4</v>
      </c>
      <c r="P295" s="15"/>
      <c r="R295" s="10" t="s">
        <v>588</v>
      </c>
      <c r="S295" s="11">
        <v>-7.5875825966640706E-2</v>
      </c>
      <c r="V295" s="16"/>
    </row>
    <row r="296" spans="1:22">
      <c r="A296" s="1" t="s">
        <v>590</v>
      </c>
      <c r="B296">
        <v>0.27245425013553121</v>
      </c>
      <c r="C296">
        <v>0.64023619822590805</v>
      </c>
      <c r="D296">
        <v>1.1039167205682059</v>
      </c>
      <c r="E296">
        <v>0.36778194809037679</v>
      </c>
      <c r="F296" s="8">
        <f t="shared" si="12"/>
        <v>2.0246900153975999E-3</v>
      </c>
      <c r="G296" s="8">
        <f t="shared" si="13"/>
        <v>0.2483285889741019</v>
      </c>
      <c r="I296" s="10" t="s">
        <v>591</v>
      </c>
      <c r="J296" s="11">
        <v>2.0246900153975999E-3</v>
      </c>
      <c r="L296" s="12" t="str">
        <f>_xlfn.XLOOKUP(I296,Sheet!$B$2:$B$900,Sheet!$A$2:$A$900)</f>
        <v>ODFL</v>
      </c>
      <c r="M296" s="9">
        <f t="shared" si="14"/>
        <v>2.0246900153975999E-3</v>
      </c>
      <c r="P296" s="15"/>
      <c r="R296" s="10" t="s">
        <v>590</v>
      </c>
      <c r="S296" s="11">
        <v>0.2483285889741019</v>
      </c>
      <c r="V296" s="16"/>
    </row>
    <row r="297" spans="1:22">
      <c r="A297" s="1" t="s">
        <v>592</v>
      </c>
      <c r="B297">
        <v>0.33170471243235178</v>
      </c>
      <c r="C297">
        <v>0.54563331649671742</v>
      </c>
      <c r="D297">
        <v>1.3442902767265881</v>
      </c>
      <c r="E297">
        <v>0.21392860406436559</v>
      </c>
      <c r="F297" s="8">
        <f t="shared" si="12"/>
        <v>6.9439357966949997E-4</v>
      </c>
      <c r="G297" s="8">
        <f t="shared" si="13"/>
        <v>-1.196358512685268</v>
      </c>
      <c r="I297" s="10" t="s">
        <v>593</v>
      </c>
      <c r="J297" s="11">
        <v>6.9439357966949997E-4</v>
      </c>
      <c r="L297" s="12" t="str">
        <f>_xlfn.XLOOKUP(I297,Sheet!$B$2:$B$900,Sheet!$A$2:$A$900)</f>
        <v>OKE</v>
      </c>
      <c r="M297" s="9">
        <f t="shared" si="14"/>
        <v>6.9439357966949997E-4</v>
      </c>
      <c r="P297" s="15"/>
      <c r="R297" s="10" t="s">
        <v>592</v>
      </c>
      <c r="S297" s="11">
        <v>-1.196358512685268</v>
      </c>
      <c r="V297" s="16"/>
    </row>
    <row r="298" spans="1:22">
      <c r="A298" s="1" t="s">
        <v>594</v>
      </c>
      <c r="B298">
        <v>0.15750923448191509</v>
      </c>
      <c r="C298">
        <v>0.22791426145835281</v>
      </c>
      <c r="D298">
        <v>0.63759559657550324</v>
      </c>
      <c r="E298">
        <v>7.0405026976437746E-2</v>
      </c>
      <c r="F298" s="8">
        <f t="shared" si="12"/>
        <v>1.8232162528549999E-4</v>
      </c>
      <c r="G298" s="8">
        <f t="shared" si="13"/>
        <v>-0.27362703981623898</v>
      </c>
      <c r="I298" s="10" t="s">
        <v>595</v>
      </c>
      <c r="J298" s="11">
        <v>1.8232162528549999E-4</v>
      </c>
      <c r="L298" s="12" t="str">
        <f>_xlfn.XLOOKUP(I298,Sheet!$B$2:$B$900,Sheet!$A$2:$A$900)</f>
        <v>OMC</v>
      </c>
      <c r="M298" s="9">
        <f t="shared" si="14"/>
        <v>1.8232162528549999E-4</v>
      </c>
      <c r="P298" s="15"/>
      <c r="R298" s="10" t="s">
        <v>594</v>
      </c>
      <c r="S298" s="11">
        <v>-0.27362703981623898</v>
      </c>
      <c r="V298" s="16"/>
    </row>
    <row r="299" spans="1:22">
      <c r="A299" s="1" t="s">
        <v>596</v>
      </c>
      <c r="B299">
        <v>0.50340870314895159</v>
      </c>
      <c r="C299">
        <v>0.83387712223319188</v>
      </c>
      <c r="D299">
        <v>2.0408772273629152</v>
      </c>
      <c r="E299">
        <v>0.33046841908424029</v>
      </c>
      <c r="F299" s="8">
        <f t="shared" si="12"/>
        <v>2.2054725698404999E-3</v>
      </c>
      <c r="G299" s="8">
        <f t="shared" si="13"/>
        <v>8.7583234398213902E-2</v>
      </c>
      <c r="I299" s="10" t="s">
        <v>597</v>
      </c>
      <c r="J299" s="11">
        <v>2.2054725698404999E-3</v>
      </c>
      <c r="L299" s="12" t="str">
        <f>_xlfn.XLOOKUP(I299,Sheet!$B$2:$B$900,Sheet!$A$2:$A$900)</f>
        <v>ON</v>
      </c>
      <c r="M299" s="9">
        <f t="shared" si="14"/>
        <v>2.2054725698404999E-3</v>
      </c>
      <c r="P299" s="15"/>
      <c r="R299" s="10" t="s">
        <v>596</v>
      </c>
      <c r="S299" s="11">
        <v>8.7583234398213902E-2</v>
      </c>
      <c r="V299" s="16"/>
    </row>
    <row r="300" spans="1:22">
      <c r="A300" s="1" t="s">
        <v>598</v>
      </c>
      <c r="B300">
        <v>0.18743636287894</v>
      </c>
      <c r="C300">
        <v>0.35585050420937009</v>
      </c>
      <c r="D300">
        <v>0.75900714341481645</v>
      </c>
      <c r="E300">
        <v>0.16841414133043009</v>
      </c>
      <c r="F300" s="8">
        <f t="shared" si="12"/>
        <v>1.0396415206984E-3</v>
      </c>
      <c r="G300" s="8">
        <f t="shared" si="13"/>
        <v>6.2794641163768497E-2</v>
      </c>
      <c r="I300" s="10" t="s">
        <v>599</v>
      </c>
      <c r="J300" s="11">
        <v>1.0396415206984E-3</v>
      </c>
      <c r="L300" s="12" t="str">
        <f>_xlfn.XLOOKUP(I300,Sheet!$B$2:$B$900,Sheet!$A$2:$A$900)</f>
        <v>ORCL</v>
      </c>
      <c r="M300" s="9">
        <f t="shared" si="14"/>
        <v>1.0396415206984E-3</v>
      </c>
      <c r="P300" s="15"/>
      <c r="R300" s="10" t="s">
        <v>598</v>
      </c>
      <c r="S300" s="11">
        <v>6.2794641163768497E-2</v>
      </c>
      <c r="V300" s="16"/>
    </row>
    <row r="301" spans="1:22">
      <c r="A301" s="1" t="s">
        <v>600</v>
      </c>
      <c r="B301">
        <v>0.17182025754981931</v>
      </c>
      <c r="C301">
        <v>0.46616033022756242</v>
      </c>
      <c r="D301">
        <v>0.69565407196534634</v>
      </c>
      <c r="E301">
        <v>0.29434007267774309</v>
      </c>
      <c r="F301" s="8">
        <f t="shared" si="12"/>
        <v>8.410184243148E-4</v>
      </c>
      <c r="G301" s="8">
        <f t="shared" si="13"/>
        <v>7.7632501040081597E-2</v>
      </c>
      <c r="I301" s="10" t="s">
        <v>601</v>
      </c>
      <c r="J301" s="11">
        <v>8.410184243148E-4</v>
      </c>
      <c r="L301" s="12" t="str">
        <f>_xlfn.XLOOKUP(I301,Sheet!$B$2:$B$900,Sheet!$A$2:$A$900)</f>
        <v>ORLY</v>
      </c>
      <c r="M301" s="9">
        <f t="shared" si="14"/>
        <v>8.410184243148E-4</v>
      </c>
      <c r="P301" s="15"/>
      <c r="R301" s="10" t="s">
        <v>600</v>
      </c>
      <c r="S301" s="11">
        <v>7.7632501040081597E-2</v>
      </c>
      <c r="V301" s="16"/>
    </row>
    <row r="302" spans="1:22">
      <c r="A302" s="1" t="s">
        <v>602</v>
      </c>
      <c r="B302">
        <v>0.38247972916792228</v>
      </c>
      <c r="C302">
        <v>0.67998517588946017</v>
      </c>
      <c r="D302">
        <v>1.550279746911454</v>
      </c>
      <c r="E302">
        <v>0.29750544672153778</v>
      </c>
      <c r="F302" s="8">
        <f t="shared" si="12"/>
        <v>-8.2318012032440004E-4</v>
      </c>
      <c r="G302" s="8">
        <f t="shared" si="13"/>
        <v>-1.5022378763919899</v>
      </c>
      <c r="I302" s="10" t="s">
        <v>603</v>
      </c>
      <c r="J302" s="11">
        <v>-8.2318012032440004E-4</v>
      </c>
      <c r="L302" s="12" t="str">
        <f>_xlfn.XLOOKUP(I302,Sheet!$B$2:$B$900,Sheet!$A$2:$A$900)</f>
        <v>OXY</v>
      </c>
      <c r="M302" s="9">
        <f t="shared" si="14"/>
        <v>-8.2318012032440004E-4</v>
      </c>
      <c r="P302" s="15"/>
      <c r="R302" s="10" t="s">
        <v>602</v>
      </c>
      <c r="S302" s="11">
        <v>-1.5022378763919899</v>
      </c>
      <c r="V302" s="16"/>
    </row>
    <row r="303" spans="1:22">
      <c r="A303" s="1" t="s">
        <v>604</v>
      </c>
      <c r="B303">
        <v>6.4290627675994666E-2</v>
      </c>
      <c r="C303">
        <v>-3.708219704425586E-3</v>
      </c>
      <c r="D303">
        <v>0.25941647105547427</v>
      </c>
      <c r="E303">
        <v>-6.7998847380420252E-2</v>
      </c>
      <c r="F303" s="8">
        <f t="shared" si="12"/>
        <v>3.4687106879030001E-4</v>
      </c>
      <c r="G303" s="8">
        <f t="shared" si="13"/>
        <v>-1.018751154376774</v>
      </c>
      <c r="I303" s="10" t="s">
        <v>605</v>
      </c>
      <c r="J303" s="11">
        <v>3.4687106879030001E-4</v>
      </c>
      <c r="L303" s="12" t="str">
        <f>_xlfn.XLOOKUP(I303,Sheet!$B$2:$B$900,Sheet!$A$2:$A$900)</f>
        <v>PARA</v>
      </c>
      <c r="M303" s="9">
        <f t="shared" si="14"/>
        <v>3.4687106879030001E-4</v>
      </c>
      <c r="P303" s="15"/>
      <c r="R303" s="10" t="s">
        <v>604</v>
      </c>
      <c r="S303" s="11">
        <v>-1.018751154376774</v>
      </c>
      <c r="V303" s="16"/>
    </row>
    <row r="304" spans="1:22">
      <c r="A304" s="1" t="s">
        <v>606</v>
      </c>
      <c r="B304">
        <v>0.22326869774630451</v>
      </c>
      <c r="C304">
        <v>0.42481179277087</v>
      </c>
      <c r="D304">
        <v>0.90437555783119794</v>
      </c>
      <c r="E304">
        <v>0.20154309502456549</v>
      </c>
      <c r="F304" s="8">
        <f t="shared" si="12"/>
        <v>1.1746267371532E-3</v>
      </c>
      <c r="G304" s="8">
        <f t="shared" si="13"/>
        <v>3.7743282012277501E-2</v>
      </c>
      <c r="I304" s="10" t="s">
        <v>607</v>
      </c>
      <c r="J304" s="11">
        <v>1.1746267371532E-3</v>
      </c>
      <c r="L304" s="12" t="str">
        <f>_xlfn.XLOOKUP(I304,Sheet!$B$2:$B$900,Sheet!$A$2:$A$900)</f>
        <v>PAYX</v>
      </c>
      <c r="M304" s="9">
        <f t="shared" si="14"/>
        <v>1.1746267371532E-3</v>
      </c>
      <c r="P304" s="15"/>
      <c r="R304" s="10" t="s">
        <v>606</v>
      </c>
      <c r="S304" s="11">
        <v>3.7743282012277501E-2</v>
      </c>
      <c r="V304" s="16"/>
    </row>
    <row r="305" spans="1:22">
      <c r="A305" s="1" t="s">
        <v>608</v>
      </c>
      <c r="B305">
        <v>0.21965217038721879</v>
      </c>
      <c r="C305">
        <v>8.4854450917027591E-2</v>
      </c>
      <c r="D305">
        <v>0.88970364627897081</v>
      </c>
      <c r="E305">
        <v>-0.1347977194701912</v>
      </c>
      <c r="F305" s="8">
        <f t="shared" si="12"/>
        <v>1.1688380042532E-3</v>
      </c>
      <c r="G305" s="8">
        <f t="shared" si="13"/>
        <v>0.14187723690266291</v>
      </c>
      <c r="I305" s="10" t="s">
        <v>609</v>
      </c>
      <c r="J305" s="11">
        <v>1.1688380042532E-3</v>
      </c>
      <c r="L305" s="12" t="str">
        <f>_xlfn.XLOOKUP(I305,Sheet!$B$2:$B$900,Sheet!$A$2:$A$900)</f>
        <v>PCAR</v>
      </c>
      <c r="M305" s="9">
        <f t="shared" si="14"/>
        <v>1.1688380042532E-3</v>
      </c>
      <c r="P305" s="15"/>
      <c r="R305" s="10" t="s">
        <v>608</v>
      </c>
      <c r="S305" s="11">
        <v>0.14187723690266291</v>
      </c>
      <c r="V305" s="16"/>
    </row>
    <row r="306" spans="1:22">
      <c r="A306" s="1" t="s">
        <v>610</v>
      </c>
      <c r="B306">
        <v>0.22215402506049051</v>
      </c>
      <c r="C306">
        <v>2.7647213735101369E-2</v>
      </c>
      <c r="D306">
        <v>0.89985343552100427</v>
      </c>
      <c r="E306">
        <v>-0.19450681132538911</v>
      </c>
      <c r="F306" s="8">
        <f t="shared" si="12"/>
        <v>1.3959918474322E-3</v>
      </c>
      <c r="G306" s="8">
        <f t="shared" si="13"/>
        <v>-0.7566530435973321</v>
      </c>
      <c r="I306" s="10" t="s">
        <v>611</v>
      </c>
      <c r="J306" s="11">
        <v>1.3959918474322E-3</v>
      </c>
      <c r="L306" s="12" t="str">
        <f>_xlfn.XLOOKUP(I306,Sheet!$B$2:$B$900,Sheet!$A$2:$A$900)</f>
        <v>PCG</v>
      </c>
      <c r="M306" s="9">
        <f t="shared" si="14"/>
        <v>1.3959918474322E-3</v>
      </c>
      <c r="P306" s="15"/>
      <c r="R306" s="10" t="s">
        <v>610</v>
      </c>
      <c r="S306" s="11">
        <v>-0.7566530435973321</v>
      </c>
      <c r="V306" s="16"/>
    </row>
    <row r="307" spans="1:22">
      <c r="A307" s="1" t="s">
        <v>612</v>
      </c>
      <c r="B307">
        <v>0.17055670771137049</v>
      </c>
      <c r="C307">
        <v>0.23479944338807399</v>
      </c>
      <c r="D307">
        <v>0.6905279690409547</v>
      </c>
      <c r="E307">
        <v>6.4242735676703522E-2</v>
      </c>
      <c r="F307" s="8">
        <f t="shared" si="12"/>
        <v>8.7591085577390002E-4</v>
      </c>
      <c r="G307" s="8">
        <f t="shared" si="13"/>
        <v>-4.1897443983358602E-2</v>
      </c>
      <c r="I307" s="10" t="s">
        <v>613</v>
      </c>
      <c r="J307" s="11">
        <v>8.7591085577390002E-4</v>
      </c>
      <c r="L307" s="12" t="str">
        <f>_xlfn.XLOOKUP(I307,Sheet!$B$2:$B$900,Sheet!$A$2:$A$900)</f>
        <v>PEAK</v>
      </c>
      <c r="M307" s="9">
        <f t="shared" si="14"/>
        <v>8.7591085577390002E-4</v>
      </c>
      <c r="P307" s="15"/>
      <c r="R307" s="10" t="s">
        <v>612</v>
      </c>
      <c r="S307" s="11">
        <v>-4.1897443983358602E-2</v>
      </c>
      <c r="V307" s="16"/>
    </row>
    <row r="308" spans="1:22">
      <c r="A308" s="1" t="s">
        <v>614</v>
      </c>
      <c r="B308">
        <v>0.13766418823038401</v>
      </c>
      <c r="C308">
        <v>0.18610149100878839</v>
      </c>
      <c r="D308">
        <v>0.55708610931258151</v>
      </c>
      <c r="E308">
        <v>4.8437302778404412E-2</v>
      </c>
      <c r="F308" s="8">
        <f t="shared" si="12"/>
        <v>6.3880244929339996E-4</v>
      </c>
      <c r="G308" s="8">
        <f t="shared" si="13"/>
        <v>-1.2160097511773899E-2</v>
      </c>
      <c r="I308" s="10" t="s">
        <v>615</v>
      </c>
      <c r="J308" s="11">
        <v>6.3880244929339996E-4</v>
      </c>
      <c r="L308" s="12" t="str">
        <f>_xlfn.XLOOKUP(I308,Sheet!$B$2:$B$900,Sheet!$A$2:$A$900)</f>
        <v>PEG</v>
      </c>
      <c r="M308" s="9">
        <f t="shared" si="14"/>
        <v>6.3880244929339996E-4</v>
      </c>
      <c r="P308" s="15"/>
      <c r="R308" s="10" t="s">
        <v>614</v>
      </c>
      <c r="S308" s="11">
        <v>-1.2160097511773899E-2</v>
      </c>
      <c r="V308" s="16"/>
    </row>
    <row r="309" spans="1:22">
      <c r="A309" s="1" t="s">
        <v>616</v>
      </c>
      <c r="B309">
        <v>0.1291090159542353</v>
      </c>
      <c r="C309">
        <v>0.1978938224319807</v>
      </c>
      <c r="D309">
        <v>0.52237857955081279</v>
      </c>
      <c r="E309">
        <v>6.878480647774543E-2</v>
      </c>
      <c r="F309" s="8">
        <f t="shared" si="12"/>
        <v>9.284721207803E-4</v>
      </c>
      <c r="G309" s="8">
        <f t="shared" si="13"/>
        <v>8.8692985251432294E-2</v>
      </c>
      <c r="I309" s="10" t="s">
        <v>617</v>
      </c>
      <c r="J309" s="11">
        <v>9.284721207803E-4</v>
      </c>
      <c r="L309" s="12" t="str">
        <f>_xlfn.XLOOKUP(I309,Sheet!$B$2:$B$900,Sheet!$A$2:$A$900)</f>
        <v>PEP</v>
      </c>
      <c r="M309" s="9">
        <f t="shared" si="14"/>
        <v>9.284721207803E-4</v>
      </c>
      <c r="P309" s="15"/>
      <c r="R309" s="10" t="s">
        <v>616</v>
      </c>
      <c r="S309" s="11">
        <v>8.8692985251432294E-2</v>
      </c>
      <c r="V309" s="16"/>
    </row>
    <row r="310" spans="1:22">
      <c r="A310" s="1" t="s">
        <v>618</v>
      </c>
      <c r="B310">
        <v>4.613947507114591E-3</v>
      </c>
      <c r="C310">
        <v>0.54481259897516421</v>
      </c>
      <c r="D310">
        <v>1.731378905344964E-2</v>
      </c>
      <c r="E310">
        <v>0.54019865146804957</v>
      </c>
      <c r="F310" s="8">
        <f t="shared" si="12"/>
        <v>1.4423076526729999E-4</v>
      </c>
      <c r="G310" s="8">
        <f t="shared" si="13"/>
        <v>-3.3665435640624998E-2</v>
      </c>
      <c r="I310" s="10" t="s">
        <v>619</v>
      </c>
      <c r="J310" s="11">
        <v>1.4423076526729999E-4</v>
      </c>
      <c r="L310" s="12" t="str">
        <f>_xlfn.XLOOKUP(I310,Sheet!$B$2:$B$900,Sheet!$A$2:$A$900)</f>
        <v>PFE</v>
      </c>
      <c r="M310" s="9">
        <f t="shared" si="14"/>
        <v>1.4423076526729999E-4</v>
      </c>
      <c r="P310" s="15"/>
      <c r="R310" s="10" t="s">
        <v>618</v>
      </c>
      <c r="S310" s="11">
        <v>-3.3665435640624998E-2</v>
      </c>
      <c r="V310" s="16"/>
    </row>
    <row r="311" spans="1:22">
      <c r="A311" s="1" t="s">
        <v>620</v>
      </c>
      <c r="B311">
        <v>0.31643855946963773</v>
      </c>
      <c r="C311">
        <v>0.45470562172940521</v>
      </c>
      <c r="D311">
        <v>1.282356929133073</v>
      </c>
      <c r="E311">
        <v>0.13826706225976751</v>
      </c>
      <c r="F311" s="8">
        <f t="shared" si="12"/>
        <v>9.8291696936930002E-4</v>
      </c>
      <c r="G311" s="8">
        <f t="shared" si="13"/>
        <v>-0.1243070606750236</v>
      </c>
      <c r="I311" s="10" t="s">
        <v>621</v>
      </c>
      <c r="J311" s="11">
        <v>9.8291696936930002E-4</v>
      </c>
      <c r="L311" s="12" t="str">
        <f>_xlfn.XLOOKUP(I311,Sheet!$B$2:$B$900,Sheet!$A$2:$A$900)</f>
        <v>PFG</v>
      </c>
      <c r="M311" s="9">
        <f t="shared" si="14"/>
        <v>9.8291696936930002E-4</v>
      </c>
      <c r="P311" s="15"/>
      <c r="R311" s="10" t="s">
        <v>620</v>
      </c>
      <c r="S311" s="11">
        <v>-0.1243070606750236</v>
      </c>
      <c r="V311" s="16"/>
    </row>
    <row r="312" spans="1:22">
      <c r="A312" s="1" t="s">
        <v>622</v>
      </c>
      <c r="B312">
        <v>9.2006188306368308E-2</v>
      </c>
      <c r="C312">
        <v>0.19709507411568941</v>
      </c>
      <c r="D312">
        <v>0.37185589534674529</v>
      </c>
      <c r="E312">
        <v>0.1050888858093211</v>
      </c>
      <c r="F312" s="8">
        <f t="shared" si="12"/>
        <v>1.1163147199556001E-3</v>
      </c>
      <c r="G312" s="8">
        <f t="shared" si="13"/>
        <v>0.1393674302132806</v>
      </c>
      <c r="I312" s="10" t="s">
        <v>623</v>
      </c>
      <c r="J312" s="11">
        <v>1.1163147199556001E-3</v>
      </c>
      <c r="L312" s="12" t="str">
        <f>_xlfn.XLOOKUP(I312,Sheet!$B$2:$B$900,Sheet!$A$2:$A$900)</f>
        <v>PG</v>
      </c>
      <c r="M312" s="9">
        <f t="shared" si="14"/>
        <v>1.1163147199556001E-3</v>
      </c>
      <c r="P312" s="15"/>
      <c r="R312" s="10" t="s">
        <v>622</v>
      </c>
      <c r="S312" s="11">
        <v>0.1393674302132806</v>
      </c>
      <c r="V312" s="16"/>
    </row>
    <row r="313" spans="1:22">
      <c r="A313" s="1" t="s">
        <v>624</v>
      </c>
      <c r="B313">
        <v>0.14485748267372661</v>
      </c>
      <c r="C313">
        <v>0.123581010217766</v>
      </c>
      <c r="D313">
        <v>0.58626862871941143</v>
      </c>
      <c r="E313">
        <v>-2.1276472455960621E-2</v>
      </c>
      <c r="F313" s="8">
        <f t="shared" si="12"/>
        <v>1.4015505659242E-3</v>
      </c>
      <c r="G313" s="8">
        <f t="shared" si="13"/>
        <v>0.13583690355541331</v>
      </c>
      <c r="I313" s="10" t="s">
        <v>625</v>
      </c>
      <c r="J313" s="11">
        <v>1.4015505659242E-3</v>
      </c>
      <c r="L313" s="12" t="str">
        <f>_xlfn.XLOOKUP(I313,Sheet!$B$2:$B$900,Sheet!$A$2:$A$900)</f>
        <v>PGR</v>
      </c>
      <c r="M313" s="9">
        <f t="shared" si="14"/>
        <v>1.4015505659242E-3</v>
      </c>
      <c r="P313" s="15"/>
      <c r="R313" s="10" t="s">
        <v>624</v>
      </c>
      <c r="S313" s="11">
        <v>0.13583690355541331</v>
      </c>
      <c r="V313" s="16"/>
    </row>
    <row r="314" spans="1:22">
      <c r="A314" s="1" t="s">
        <v>626</v>
      </c>
      <c r="B314">
        <v>0.30160241931841858</v>
      </c>
      <c r="C314">
        <v>0.2026534030638405</v>
      </c>
      <c r="D314">
        <v>1.2221681030957781</v>
      </c>
      <c r="E314">
        <v>-9.8949016254578082E-2</v>
      </c>
      <c r="F314" s="8">
        <f t="shared" si="12"/>
        <v>1.7802191173730999E-3</v>
      </c>
      <c r="G314" s="8">
        <f t="shared" si="13"/>
        <v>0.13441016884114049</v>
      </c>
      <c r="I314" s="10" t="s">
        <v>627</v>
      </c>
      <c r="J314" s="11">
        <v>1.7802191173730999E-3</v>
      </c>
      <c r="L314" s="12" t="str">
        <f>_xlfn.XLOOKUP(I314,Sheet!$B$2:$B$900,Sheet!$A$2:$A$900)</f>
        <v>PH</v>
      </c>
      <c r="M314" s="9">
        <f t="shared" si="14"/>
        <v>1.7802191173730999E-3</v>
      </c>
      <c r="P314" s="15"/>
      <c r="R314" s="10" t="s">
        <v>626</v>
      </c>
      <c r="S314" s="11">
        <v>0.13441016884114049</v>
      </c>
      <c r="V314" s="16"/>
    </row>
    <row r="315" spans="1:22">
      <c r="A315" s="1" t="s">
        <v>628</v>
      </c>
      <c r="B315">
        <v>0.33748331296694051</v>
      </c>
      <c r="C315">
        <v>0.34862301281021701</v>
      </c>
      <c r="D315">
        <v>1.3677335159229229</v>
      </c>
      <c r="E315">
        <v>1.1139699843276511E-2</v>
      </c>
      <c r="F315" s="8">
        <f t="shared" si="12"/>
        <v>1.6164592728237E-3</v>
      </c>
      <c r="G315" s="8">
        <f t="shared" si="13"/>
        <v>0.1690972924181682</v>
      </c>
      <c r="I315" s="10" t="s">
        <v>629</v>
      </c>
      <c r="J315" s="11">
        <v>1.6164592728237E-3</v>
      </c>
      <c r="L315" s="12" t="str">
        <f>_xlfn.XLOOKUP(I315,Sheet!$B$2:$B$900,Sheet!$A$2:$A$900)</f>
        <v>PHM</v>
      </c>
      <c r="M315" s="9">
        <f t="shared" si="14"/>
        <v>1.6164592728237E-3</v>
      </c>
      <c r="P315" s="15"/>
      <c r="R315" s="10" t="s">
        <v>628</v>
      </c>
      <c r="S315" s="11">
        <v>0.1690972924181682</v>
      </c>
      <c r="V315" s="16"/>
    </row>
    <row r="316" spans="1:22">
      <c r="A316" s="1" t="s">
        <v>630</v>
      </c>
      <c r="B316">
        <v>0.1201819095304623</v>
      </c>
      <c r="C316">
        <v>3.6516242522996789E-2</v>
      </c>
      <c r="D316">
        <v>0.48616214791291479</v>
      </c>
      <c r="E316">
        <v>-8.36656670074655E-2</v>
      </c>
      <c r="F316" s="8">
        <f t="shared" si="12"/>
        <v>1.4134145452459001E-3</v>
      </c>
      <c r="G316" s="8">
        <f t="shared" si="13"/>
        <v>0.1054476042082016</v>
      </c>
      <c r="I316" s="10" t="s">
        <v>631</v>
      </c>
      <c r="J316" s="11">
        <v>1.4134145452459001E-3</v>
      </c>
      <c r="L316" s="12" t="str">
        <f>_xlfn.XLOOKUP(I316,Sheet!$B$2:$B$900,Sheet!$A$2:$A$900)</f>
        <v>PKG</v>
      </c>
      <c r="M316" s="9">
        <f t="shared" si="14"/>
        <v>1.4134145452459001E-3</v>
      </c>
      <c r="P316" s="15"/>
      <c r="R316" s="10" t="s">
        <v>630</v>
      </c>
      <c r="S316" s="11">
        <v>0.1054476042082016</v>
      </c>
      <c r="V316" s="16"/>
    </row>
    <row r="317" spans="1:22">
      <c r="A317" s="1" t="s">
        <v>632</v>
      </c>
      <c r="B317">
        <v>0.18292804867919221</v>
      </c>
      <c r="C317">
        <v>0.56318951121507055</v>
      </c>
      <c r="D317">
        <v>0.74071733647552351</v>
      </c>
      <c r="E317">
        <v>0.38026146253587828</v>
      </c>
      <c r="F317" s="8">
        <f t="shared" si="12"/>
        <v>1.5261942777312E-3</v>
      </c>
      <c r="G317" s="8">
        <f t="shared" si="13"/>
        <v>0.16010431886152771</v>
      </c>
      <c r="I317" s="10" t="s">
        <v>633</v>
      </c>
      <c r="J317" s="11">
        <v>1.5261942777312E-3</v>
      </c>
      <c r="L317" s="12" t="str">
        <f>_xlfn.XLOOKUP(I317,Sheet!$B$2:$B$900,Sheet!$A$2:$A$900)</f>
        <v>PLD</v>
      </c>
      <c r="M317" s="9">
        <f t="shared" si="14"/>
        <v>1.5261942777312E-3</v>
      </c>
      <c r="P317" s="15"/>
      <c r="R317" s="10" t="s">
        <v>632</v>
      </c>
      <c r="S317" s="11">
        <v>0.16010431886152771</v>
      </c>
      <c r="V317" s="16"/>
    </row>
    <row r="318" spans="1:22">
      <c r="A318" s="1" t="s">
        <v>634</v>
      </c>
      <c r="B318">
        <v>0.12653226796699549</v>
      </c>
      <c r="C318">
        <v>0.20403058250974801</v>
      </c>
      <c r="D318">
        <v>0.51192495517377523</v>
      </c>
      <c r="E318">
        <v>7.749831454275255E-2</v>
      </c>
      <c r="F318" s="8">
        <f t="shared" si="12"/>
        <v>9.2046670390470004E-4</v>
      </c>
      <c r="G318" s="8">
        <f t="shared" si="13"/>
        <v>2.1402442491716401E-2</v>
      </c>
      <c r="I318" s="10" t="s">
        <v>635</v>
      </c>
      <c r="J318" s="11">
        <v>9.2046670390470004E-4</v>
      </c>
      <c r="L318" s="12" t="str">
        <f>_xlfn.XLOOKUP(I318,Sheet!$B$2:$B$900,Sheet!$A$2:$A$900)</f>
        <v>PM</v>
      </c>
      <c r="M318" s="9">
        <f t="shared" si="14"/>
        <v>9.2046670390470004E-4</v>
      </c>
      <c r="P318" s="15"/>
      <c r="R318" s="10" t="s">
        <v>634</v>
      </c>
      <c r="S318" s="11">
        <v>2.1402442491716401E-2</v>
      </c>
      <c r="V318" s="16"/>
    </row>
    <row r="319" spans="1:22">
      <c r="A319" s="1" t="s">
        <v>636</v>
      </c>
      <c r="B319">
        <v>0.2492618062897258</v>
      </c>
      <c r="C319">
        <v>0.35693167772540713</v>
      </c>
      <c r="D319">
        <v>1.009827155911442</v>
      </c>
      <c r="E319">
        <v>0.1076698714356813</v>
      </c>
      <c r="F319" s="8">
        <f t="shared" si="12"/>
        <v>1.0460918962467E-3</v>
      </c>
      <c r="G319" s="8">
        <f t="shared" si="13"/>
        <v>-3.88926661445528E-2</v>
      </c>
      <c r="I319" s="10" t="s">
        <v>637</v>
      </c>
      <c r="J319" s="11">
        <v>1.0460918962467E-3</v>
      </c>
      <c r="L319" s="12" t="str">
        <f>_xlfn.XLOOKUP(I319,Sheet!$B$2:$B$900,Sheet!$A$2:$A$900)</f>
        <v>PNC</v>
      </c>
      <c r="M319" s="9">
        <f t="shared" si="14"/>
        <v>1.0460918962467E-3</v>
      </c>
      <c r="P319" s="15"/>
      <c r="R319" s="10" t="s">
        <v>636</v>
      </c>
      <c r="S319" s="11">
        <v>-3.88926661445528E-2</v>
      </c>
      <c r="V319" s="16"/>
    </row>
    <row r="320" spans="1:22">
      <c r="A320" s="1" t="s">
        <v>638</v>
      </c>
      <c r="B320">
        <v>0.25972550649372161</v>
      </c>
      <c r="C320">
        <v>0.36089629230269099</v>
      </c>
      <c r="D320">
        <v>1.052277404080133</v>
      </c>
      <c r="E320">
        <v>0.1011707858089694</v>
      </c>
      <c r="F320" s="8">
        <f t="shared" si="12"/>
        <v>1.1282934547933001E-3</v>
      </c>
      <c r="G320" s="8">
        <f t="shared" si="13"/>
        <v>0.10148615911495371</v>
      </c>
      <c r="I320" s="10" t="s">
        <v>639</v>
      </c>
      <c r="J320" s="11">
        <v>1.1282934547933001E-3</v>
      </c>
      <c r="L320" s="12" t="str">
        <f>_xlfn.XLOOKUP(I320,Sheet!$B$2:$B$900,Sheet!$A$2:$A$900)</f>
        <v>PNR</v>
      </c>
      <c r="M320" s="9">
        <f t="shared" si="14"/>
        <v>1.1282934547933001E-3</v>
      </c>
      <c r="P320" s="15"/>
      <c r="R320" s="10" t="s">
        <v>638</v>
      </c>
      <c r="S320" s="11">
        <v>0.10148615911495371</v>
      </c>
      <c r="V320" s="16"/>
    </row>
    <row r="321" spans="1:22">
      <c r="A321" s="1" t="s">
        <v>640</v>
      </c>
      <c r="B321">
        <v>7.516352867366867E-2</v>
      </c>
      <c r="C321">
        <v>-5.6024934637084127E-2</v>
      </c>
      <c r="D321">
        <v>0.3035268083803726</v>
      </c>
      <c r="E321">
        <v>-0.13118846331075279</v>
      </c>
      <c r="F321" s="8">
        <f t="shared" si="12"/>
        <v>3.4631407421690001E-4</v>
      </c>
      <c r="G321" s="8">
        <f t="shared" si="13"/>
        <v>-8.61669130345359E-2</v>
      </c>
      <c r="I321" s="10" t="s">
        <v>641</v>
      </c>
      <c r="J321" s="11">
        <v>3.4631407421690001E-4</v>
      </c>
      <c r="L321" s="12" t="str">
        <f>_xlfn.XLOOKUP(I321,Sheet!$B$2:$B$900,Sheet!$A$2:$A$900)</f>
        <v>PNW</v>
      </c>
      <c r="M321" s="9">
        <f t="shared" si="14"/>
        <v>3.4631407421690001E-4</v>
      </c>
      <c r="P321" s="15"/>
      <c r="R321" s="10" t="s">
        <v>640</v>
      </c>
      <c r="S321" s="11">
        <v>-8.61669130345359E-2</v>
      </c>
      <c r="V321" s="16"/>
    </row>
    <row r="322" spans="1:22">
      <c r="A322" s="1" t="s">
        <v>642</v>
      </c>
      <c r="B322">
        <v>0.33547473457948879</v>
      </c>
      <c r="C322">
        <v>0.1132831438947474</v>
      </c>
      <c r="D322">
        <v>1.359584902205853</v>
      </c>
      <c r="E322">
        <v>-0.2221915906847414</v>
      </c>
      <c r="F322" s="8">
        <f t="shared" ref="F322:F385" si="15">_xlfn.XLOOKUP(A322,$L$2:$L$900,$M$2:$M$900)</f>
        <v>2.9207704781368002E-3</v>
      </c>
      <c r="G322" s="8">
        <f t="shared" ref="G322:G385" si="16">_xlfn.XLOOKUP(A322,$R$2:$R$900,$S$2:$S$900)</f>
        <v>0.25851923733647342</v>
      </c>
      <c r="I322" s="10" t="s">
        <v>643</v>
      </c>
      <c r="J322" s="11">
        <v>2.9207704781368002E-3</v>
      </c>
      <c r="L322" s="12" t="str">
        <f>_xlfn.XLOOKUP(I322,Sheet!$B$2:$B$900,Sheet!$A$2:$A$900)</f>
        <v>PODD</v>
      </c>
      <c r="M322" s="9">
        <f t="shared" ref="M322:M385" si="17">J322</f>
        <v>2.9207704781368002E-3</v>
      </c>
      <c r="P322" s="15"/>
      <c r="R322" s="10" t="s">
        <v>642</v>
      </c>
      <c r="S322" s="11">
        <v>0.25851923733647342</v>
      </c>
      <c r="V322" s="16"/>
    </row>
    <row r="323" spans="1:22">
      <c r="A323" s="1" t="s">
        <v>644</v>
      </c>
      <c r="B323">
        <v>0.2433074232120167</v>
      </c>
      <c r="C323">
        <v>0.45993206780571572</v>
      </c>
      <c r="D323">
        <v>0.985670783460741</v>
      </c>
      <c r="E323">
        <v>0.21662464459369901</v>
      </c>
      <c r="F323" s="8">
        <f t="shared" si="15"/>
        <v>2.2371349106037001E-3</v>
      </c>
      <c r="G323" s="8">
        <f t="shared" si="16"/>
        <v>0.2274024822249214</v>
      </c>
      <c r="I323" s="10" t="s">
        <v>645</v>
      </c>
      <c r="J323" s="11">
        <v>2.2371349106037001E-3</v>
      </c>
      <c r="L323" s="12" t="str">
        <f>_xlfn.XLOOKUP(I323,Sheet!$B$2:$B$900,Sheet!$A$2:$A$900)</f>
        <v>POOL</v>
      </c>
      <c r="M323" s="9">
        <f t="shared" si="17"/>
        <v>2.2371349106037001E-3</v>
      </c>
      <c r="P323" s="15"/>
      <c r="R323" s="10" t="s">
        <v>644</v>
      </c>
      <c r="S323" s="11">
        <v>0.2274024822249214</v>
      </c>
      <c r="V323" s="16"/>
    </row>
    <row r="324" spans="1:22">
      <c r="A324" s="1" t="s">
        <v>646</v>
      </c>
      <c r="B324">
        <v>0.20505649046662519</v>
      </c>
      <c r="C324">
        <v>0.220214831776256</v>
      </c>
      <c r="D324">
        <v>0.83049034479472494</v>
      </c>
      <c r="E324">
        <v>1.5158341309630809E-2</v>
      </c>
      <c r="F324" s="8">
        <f t="shared" si="15"/>
        <v>1.0565409289172E-3</v>
      </c>
      <c r="G324" s="8">
        <f t="shared" si="16"/>
        <v>7.4023541263091894E-2</v>
      </c>
      <c r="I324" s="10" t="s">
        <v>647</v>
      </c>
      <c r="J324" s="11">
        <v>1.0565409289172E-3</v>
      </c>
      <c r="L324" s="12" t="str">
        <f>_xlfn.XLOOKUP(I324,Sheet!$B$2:$B$900,Sheet!$A$2:$A$900)</f>
        <v>PPG</v>
      </c>
      <c r="M324" s="9">
        <f t="shared" si="17"/>
        <v>1.0565409289172E-3</v>
      </c>
      <c r="P324" s="15"/>
      <c r="R324" s="10" t="s">
        <v>646</v>
      </c>
      <c r="S324" s="11">
        <v>7.4023541263091894E-2</v>
      </c>
      <c r="V324" s="16"/>
    </row>
    <row r="325" spans="1:22">
      <c r="A325" s="1" t="s">
        <v>648</v>
      </c>
      <c r="B325">
        <v>9.412453202243351E-2</v>
      </c>
      <c r="C325">
        <v>0.1344063328608649</v>
      </c>
      <c r="D325">
        <v>0.38044981668436301</v>
      </c>
      <c r="E325">
        <v>4.0281800838431393E-2</v>
      </c>
      <c r="F325" s="8">
        <f t="shared" si="15"/>
        <v>5.2996230485479997E-4</v>
      </c>
      <c r="G325" s="8">
        <f t="shared" si="16"/>
        <v>-3.2871733038140699E-2</v>
      </c>
      <c r="I325" s="10" t="s">
        <v>649</v>
      </c>
      <c r="J325" s="11">
        <v>5.2996230485479997E-4</v>
      </c>
      <c r="L325" s="12" t="str">
        <f>_xlfn.XLOOKUP(I325,Sheet!$B$2:$B$900,Sheet!$A$2:$A$900)</f>
        <v>PPL</v>
      </c>
      <c r="M325" s="9">
        <f t="shared" si="17"/>
        <v>5.2996230485479997E-4</v>
      </c>
      <c r="P325" s="15"/>
      <c r="R325" s="10" t="s">
        <v>648</v>
      </c>
      <c r="S325" s="11">
        <v>-3.2871733038140699E-2</v>
      </c>
      <c r="V325" s="16"/>
    </row>
    <row r="326" spans="1:22">
      <c r="A326" s="1" t="s">
        <v>650</v>
      </c>
      <c r="B326">
        <v>0.26364950769230949</v>
      </c>
      <c r="C326">
        <v>0.40683043715833339</v>
      </c>
      <c r="D326">
        <v>1.068196708097529</v>
      </c>
      <c r="E326">
        <v>0.1431809294660239</v>
      </c>
      <c r="F326" s="8">
        <f t="shared" si="15"/>
        <v>7.1457596386839998E-4</v>
      </c>
      <c r="G326" s="8">
        <f t="shared" si="16"/>
        <v>-0.26264316597020121</v>
      </c>
      <c r="I326" s="10" t="s">
        <v>651</v>
      </c>
      <c r="J326" s="11">
        <v>7.1457596386839998E-4</v>
      </c>
      <c r="L326" s="12" t="str">
        <f>_xlfn.XLOOKUP(I326,Sheet!$B$2:$B$900,Sheet!$A$2:$A$900)</f>
        <v>PRU</v>
      </c>
      <c r="M326" s="9">
        <f t="shared" si="17"/>
        <v>7.1457596386839998E-4</v>
      </c>
      <c r="P326" s="15"/>
      <c r="R326" s="10" t="s">
        <v>650</v>
      </c>
      <c r="S326" s="11">
        <v>-0.26264316597020121</v>
      </c>
      <c r="V326" s="16"/>
    </row>
    <row r="327" spans="1:22">
      <c r="A327" s="1" t="s">
        <v>652</v>
      </c>
      <c r="B327">
        <v>8.8447171553934431E-2</v>
      </c>
      <c r="C327">
        <v>0.52855334897449546</v>
      </c>
      <c r="D327">
        <v>0.35741729891986662</v>
      </c>
      <c r="E327">
        <v>0.44010617742056102</v>
      </c>
      <c r="F327" s="8">
        <f t="shared" si="15"/>
        <v>6.8061878173629995E-4</v>
      </c>
      <c r="G327" s="8">
        <f t="shared" si="16"/>
        <v>2.4745755143590001E-4</v>
      </c>
      <c r="I327" s="10" t="s">
        <v>653</v>
      </c>
      <c r="J327" s="11">
        <v>6.8061878173629995E-4</v>
      </c>
      <c r="L327" s="12" t="str">
        <f>_xlfn.XLOOKUP(I327,Sheet!$B$2:$B$900,Sheet!$A$2:$A$900)</f>
        <v>PSA</v>
      </c>
      <c r="M327" s="9">
        <f t="shared" si="17"/>
        <v>6.8061878173629995E-4</v>
      </c>
      <c r="P327" s="15"/>
      <c r="R327" s="10" t="s">
        <v>652</v>
      </c>
      <c r="S327" s="11">
        <v>2.4745755143590001E-4</v>
      </c>
      <c r="V327" s="16"/>
    </row>
    <row r="328" spans="1:22">
      <c r="A328" s="1" t="s">
        <v>654</v>
      </c>
      <c r="B328">
        <v>0.39296746949101102</v>
      </c>
      <c r="C328">
        <v>8.5768231450317978E-2</v>
      </c>
      <c r="D328">
        <v>1.5928275235836</v>
      </c>
      <c r="E328">
        <v>-0.30719923804069299</v>
      </c>
      <c r="F328" s="8">
        <f t="shared" si="15"/>
        <v>1.1539980318056001E-3</v>
      </c>
      <c r="G328" s="8">
        <f t="shared" si="16"/>
        <v>3.1285300334469503E-2</v>
      </c>
      <c r="I328" s="10" t="s">
        <v>655</v>
      </c>
      <c r="J328" s="11">
        <v>1.1539980318056001E-3</v>
      </c>
      <c r="L328" s="12" t="str">
        <f>_xlfn.XLOOKUP(I328,Sheet!$B$2:$B$900,Sheet!$A$2:$A$900)</f>
        <v>PTC</v>
      </c>
      <c r="M328" s="9">
        <f t="shared" si="17"/>
        <v>1.1539980318056001E-3</v>
      </c>
      <c r="P328" s="15"/>
      <c r="R328" s="10" t="s">
        <v>654</v>
      </c>
      <c r="S328" s="11">
        <v>3.1285300334469503E-2</v>
      </c>
      <c r="V328" s="16"/>
    </row>
    <row r="329" spans="1:22">
      <c r="A329" s="1" t="s">
        <v>656</v>
      </c>
      <c r="B329">
        <v>0.34126360577070558</v>
      </c>
      <c r="C329">
        <v>0.51852988814250434</v>
      </c>
      <c r="D329">
        <v>1.3830698084907149</v>
      </c>
      <c r="E329">
        <v>0.17726628237179881</v>
      </c>
      <c r="F329" s="8">
        <f t="shared" si="15"/>
        <v>2.1244921668636999E-3</v>
      </c>
      <c r="G329" s="8">
        <f t="shared" si="16"/>
        <v>0.20046407437823369</v>
      </c>
      <c r="I329" s="10" t="s">
        <v>657</v>
      </c>
      <c r="J329" s="11">
        <v>2.1244921668636999E-3</v>
      </c>
      <c r="L329" s="12" t="str">
        <f>_xlfn.XLOOKUP(I329,Sheet!$B$2:$B$900,Sheet!$A$2:$A$900)</f>
        <v>PWR</v>
      </c>
      <c r="M329" s="9">
        <f t="shared" si="17"/>
        <v>2.1244921668636999E-3</v>
      </c>
      <c r="P329" s="15"/>
      <c r="R329" s="10" t="s">
        <v>656</v>
      </c>
      <c r="S329" s="11">
        <v>0.20046407437823369</v>
      </c>
      <c r="V329" s="16"/>
    </row>
    <row r="330" spans="1:22">
      <c r="A330" s="1" t="s">
        <v>658</v>
      </c>
      <c r="B330">
        <v>0.2465115733027135</v>
      </c>
      <c r="C330">
        <v>0.57905578058005125</v>
      </c>
      <c r="D330">
        <v>0.99866971919743852</v>
      </c>
      <c r="E330">
        <v>0.3325442072773378</v>
      </c>
      <c r="F330" s="8">
        <f t="shared" si="15"/>
        <v>6.1182690005950001E-4</v>
      </c>
      <c r="G330" s="8">
        <f t="shared" si="16"/>
        <v>-0.45200554335665849</v>
      </c>
      <c r="I330" s="10" t="s">
        <v>659</v>
      </c>
      <c r="J330" s="11">
        <v>6.1182690005950001E-4</v>
      </c>
      <c r="L330" s="12" t="str">
        <f>_xlfn.XLOOKUP(I330,Sheet!$B$2:$B$900,Sheet!$A$2:$A$900)</f>
        <v>PXD</v>
      </c>
      <c r="M330" s="9">
        <f t="shared" si="17"/>
        <v>6.1182690005950001E-4</v>
      </c>
      <c r="P330" s="15"/>
      <c r="R330" s="10" t="s">
        <v>658</v>
      </c>
      <c r="S330" s="11">
        <v>-0.45200554335665849</v>
      </c>
      <c r="V330" s="16"/>
    </row>
    <row r="331" spans="1:22">
      <c r="A331" s="1" t="s">
        <v>660</v>
      </c>
      <c r="B331">
        <v>0.38408300716747912</v>
      </c>
      <c r="C331">
        <v>0.25894157031615578</v>
      </c>
      <c r="D331">
        <v>1.556784095051952</v>
      </c>
      <c r="E331">
        <v>-0.1251414368513232</v>
      </c>
      <c r="F331" s="8">
        <f t="shared" si="15"/>
        <v>2.5618814139804998E-3</v>
      </c>
      <c r="G331" s="8">
        <f t="shared" si="16"/>
        <v>0.25657209856097141</v>
      </c>
      <c r="I331" s="10" t="s">
        <v>661</v>
      </c>
      <c r="J331" s="11">
        <v>2.5618814139804998E-3</v>
      </c>
      <c r="L331" s="12" t="str">
        <f>_xlfn.XLOOKUP(I331,Sheet!$B$2:$B$900,Sheet!$A$2:$A$900)</f>
        <v>QCOM</v>
      </c>
      <c r="M331" s="9">
        <f t="shared" si="17"/>
        <v>2.5618814139804998E-3</v>
      </c>
      <c r="P331" s="15"/>
      <c r="R331" s="10" t="s">
        <v>660</v>
      </c>
      <c r="S331" s="11">
        <v>0.25657209856097141</v>
      </c>
      <c r="V331" s="16"/>
    </row>
    <row r="332" spans="1:22">
      <c r="A332" s="1" t="s">
        <v>662</v>
      </c>
      <c r="B332">
        <v>0.34937589219221732</v>
      </c>
      <c r="C332">
        <v>0.1423947541147966</v>
      </c>
      <c r="D332">
        <v>1.415980591970269</v>
      </c>
      <c r="E332">
        <v>-0.20698113807742069</v>
      </c>
      <c r="F332" s="8">
        <f t="shared" si="15"/>
        <v>1.0105018098793999E-3</v>
      </c>
      <c r="G332" s="8">
        <f t="shared" si="16"/>
        <v>-1.2233719663304801</v>
      </c>
      <c r="I332" s="10" t="s">
        <v>663</v>
      </c>
      <c r="J332" s="11">
        <v>1.0105018098793999E-3</v>
      </c>
      <c r="L332" s="12" t="str">
        <f>_xlfn.XLOOKUP(I332,Sheet!$B$2:$B$900,Sheet!$A$2:$A$900)</f>
        <v>RCL</v>
      </c>
      <c r="M332" s="9">
        <f t="shared" si="17"/>
        <v>1.0105018098793999E-3</v>
      </c>
      <c r="P332" s="15"/>
      <c r="R332" s="10" t="s">
        <v>662</v>
      </c>
      <c r="S332" s="11">
        <v>-1.2233719663304801</v>
      </c>
      <c r="V332" s="16"/>
    </row>
    <row r="333" spans="1:22">
      <c r="A333" s="1" t="s">
        <v>664</v>
      </c>
      <c r="B333">
        <v>0.21310011793572611</v>
      </c>
      <c r="C333">
        <v>0.56821533069794705</v>
      </c>
      <c r="D333">
        <v>0.86312258535809983</v>
      </c>
      <c r="E333">
        <v>0.35511521276222102</v>
      </c>
      <c r="F333" s="8">
        <f t="shared" si="15"/>
        <v>3.093683043934E-4</v>
      </c>
      <c r="G333" s="8">
        <f t="shared" si="16"/>
        <v>-0.43043810196582111</v>
      </c>
      <c r="I333" s="10" t="s">
        <v>665</v>
      </c>
      <c r="J333" s="11">
        <v>3.093683043934E-4</v>
      </c>
      <c r="L333" s="12" t="str">
        <f>_xlfn.XLOOKUP(I333,Sheet!$B$2:$B$900,Sheet!$A$2:$A$900)</f>
        <v>REG</v>
      </c>
      <c r="M333" s="9">
        <f t="shared" si="17"/>
        <v>3.093683043934E-4</v>
      </c>
      <c r="P333" s="15"/>
      <c r="R333" s="10" t="s">
        <v>664</v>
      </c>
      <c r="S333" s="11">
        <v>-0.43043810196582111</v>
      </c>
      <c r="V333" s="16"/>
    </row>
    <row r="334" spans="1:22">
      <c r="A334" s="1" t="s">
        <v>666</v>
      </c>
      <c r="B334">
        <v>0.18505542198081579</v>
      </c>
      <c r="C334">
        <v>0.30203222069917512</v>
      </c>
      <c r="D334">
        <v>0.74934788999299506</v>
      </c>
      <c r="E334">
        <v>0.11697679871835941</v>
      </c>
      <c r="F334" s="8">
        <f t="shared" si="15"/>
        <v>8.2357818680989995E-4</v>
      </c>
      <c r="G334" s="8">
        <f t="shared" si="16"/>
        <v>0.1638798378957661</v>
      </c>
      <c r="I334" s="10" t="s">
        <v>667</v>
      </c>
      <c r="J334" s="11">
        <v>8.2357818680989995E-4</v>
      </c>
      <c r="L334" s="12" t="str">
        <f>_xlfn.XLOOKUP(I334,Sheet!$B$2:$B$900,Sheet!$A$2:$A$900)</f>
        <v>REGN</v>
      </c>
      <c r="M334" s="9">
        <f t="shared" si="17"/>
        <v>8.2357818680989995E-4</v>
      </c>
      <c r="P334" s="15"/>
      <c r="R334" s="10" t="s">
        <v>666</v>
      </c>
      <c r="S334" s="11">
        <v>0.1638798378957661</v>
      </c>
      <c r="V334" s="16"/>
    </row>
    <row r="335" spans="1:22">
      <c r="A335" s="1" t="s">
        <v>668</v>
      </c>
      <c r="B335">
        <v>0.3269051482492254</v>
      </c>
      <c r="C335">
        <v>0.38321642116067761</v>
      </c>
      <c r="D335">
        <v>1.324818895981422</v>
      </c>
      <c r="E335">
        <v>5.6311272911452159E-2</v>
      </c>
      <c r="F335" s="8">
        <f t="shared" si="15"/>
        <v>1.1556637166727001E-3</v>
      </c>
      <c r="G335" s="8">
        <f t="shared" si="16"/>
        <v>-0.1007449054556709</v>
      </c>
      <c r="I335" s="10" t="s">
        <v>669</v>
      </c>
      <c r="J335" s="11">
        <v>1.1556637166727001E-3</v>
      </c>
      <c r="L335" s="12" t="str">
        <f>_xlfn.XLOOKUP(I335,Sheet!$B$2:$B$900,Sheet!$A$2:$A$900)</f>
        <v>RF</v>
      </c>
      <c r="M335" s="9">
        <f t="shared" si="17"/>
        <v>1.1556637166727001E-3</v>
      </c>
      <c r="P335" s="15"/>
      <c r="R335" s="10" t="s">
        <v>668</v>
      </c>
      <c r="S335" s="11">
        <v>-0.1007449054556709</v>
      </c>
      <c r="V335" s="16"/>
    </row>
    <row r="336" spans="1:22">
      <c r="A336" s="1" t="s">
        <v>670</v>
      </c>
      <c r="B336">
        <v>0.23167275719949351</v>
      </c>
      <c r="C336">
        <v>0.62485640881858806</v>
      </c>
      <c r="D336">
        <v>0.93847003707440735</v>
      </c>
      <c r="E336">
        <v>0.39318365161909452</v>
      </c>
      <c r="F336" s="8">
        <f t="shared" si="15"/>
        <v>6.8423518872649997E-4</v>
      </c>
      <c r="G336" s="8">
        <f t="shared" si="16"/>
        <v>-5.0660297331830001E-2</v>
      </c>
      <c r="I336" s="10" t="s">
        <v>671</v>
      </c>
      <c r="J336" s="11">
        <v>6.8423518872649997E-4</v>
      </c>
      <c r="L336" s="12" t="str">
        <f>_xlfn.XLOOKUP(I336,Sheet!$B$2:$B$900,Sheet!$A$2:$A$900)</f>
        <v>RHI</v>
      </c>
      <c r="M336" s="9">
        <f t="shared" si="17"/>
        <v>6.8423518872649997E-4</v>
      </c>
      <c r="P336" s="15"/>
      <c r="R336" s="10" t="s">
        <v>670</v>
      </c>
      <c r="S336" s="11">
        <v>-5.0660297331830001E-2</v>
      </c>
      <c r="V336" s="16"/>
    </row>
    <row r="337" spans="1:22">
      <c r="A337" s="1" t="s">
        <v>672</v>
      </c>
      <c r="B337">
        <v>0.28854966819204342</v>
      </c>
      <c r="C337">
        <v>0.49712033246603837</v>
      </c>
      <c r="D337">
        <v>1.1692143186986299</v>
      </c>
      <c r="E337">
        <v>0.20857066427399501</v>
      </c>
      <c r="F337" s="8">
        <f t="shared" si="15"/>
        <v>1.0380275368761999E-3</v>
      </c>
      <c r="G337" s="8">
        <f t="shared" si="16"/>
        <v>-2.0353575493918901E-2</v>
      </c>
      <c r="I337" s="10" t="s">
        <v>673</v>
      </c>
      <c r="J337" s="11">
        <v>1.0380275368761999E-3</v>
      </c>
      <c r="L337" s="12" t="str">
        <f>_xlfn.XLOOKUP(I337,Sheet!$B$2:$B$900,Sheet!$A$2:$A$900)</f>
        <v>RJF</v>
      </c>
      <c r="M337" s="9">
        <f t="shared" si="17"/>
        <v>1.0380275368761999E-3</v>
      </c>
      <c r="P337" s="15"/>
      <c r="R337" s="10" t="s">
        <v>672</v>
      </c>
      <c r="S337" s="11">
        <v>-2.0353575493918901E-2</v>
      </c>
      <c r="V337" s="16"/>
    </row>
    <row r="338" spans="1:22">
      <c r="A338" s="1" t="s">
        <v>674</v>
      </c>
      <c r="B338">
        <v>0.30076828522649451</v>
      </c>
      <c r="C338">
        <v>0.21809215374229229</v>
      </c>
      <c r="D338">
        <v>1.218784099491143</v>
      </c>
      <c r="E338">
        <v>-8.267613148420222E-2</v>
      </c>
      <c r="F338" s="8">
        <f t="shared" si="15"/>
        <v>6.0183421120100003E-4</v>
      </c>
      <c r="G338" s="8">
        <f t="shared" si="16"/>
        <v>-0.39677683640051459</v>
      </c>
      <c r="I338" s="10" t="s">
        <v>675</v>
      </c>
      <c r="J338" s="11">
        <v>6.0183421120100003E-4</v>
      </c>
      <c r="L338" s="12" t="str">
        <f>_xlfn.XLOOKUP(I338,Sheet!$B$2:$B$900,Sheet!$A$2:$A$900)</f>
        <v>RL</v>
      </c>
      <c r="M338" s="9">
        <f t="shared" si="17"/>
        <v>6.0183421120100003E-4</v>
      </c>
      <c r="P338" s="15"/>
      <c r="R338" s="10" t="s">
        <v>674</v>
      </c>
      <c r="S338" s="11">
        <v>-0.39677683640051459</v>
      </c>
      <c r="V338" s="16"/>
    </row>
    <row r="339" spans="1:22">
      <c r="A339" s="1" t="s">
        <v>676</v>
      </c>
      <c r="B339">
        <v>0.21245831803574039</v>
      </c>
      <c r="C339">
        <v>0.24171334986402621</v>
      </c>
      <c r="D339">
        <v>0.86051886349127615</v>
      </c>
      <c r="E339">
        <v>2.9255031828285729E-2</v>
      </c>
      <c r="F339" s="8">
        <f t="shared" si="15"/>
        <v>1.7171263340029E-3</v>
      </c>
      <c r="G339" s="8">
        <f t="shared" si="16"/>
        <v>0.21728665005355199</v>
      </c>
      <c r="I339" s="10" t="s">
        <v>677</v>
      </c>
      <c r="J339" s="11">
        <v>1.7171263340029E-3</v>
      </c>
      <c r="L339" s="12" t="str">
        <f>_xlfn.XLOOKUP(I339,Sheet!$B$2:$B$900,Sheet!$A$2:$A$900)</f>
        <v>RMD</v>
      </c>
      <c r="M339" s="9">
        <f t="shared" si="17"/>
        <v>1.7171263340029E-3</v>
      </c>
      <c r="P339" s="15"/>
      <c r="R339" s="10" t="s">
        <v>676</v>
      </c>
      <c r="S339" s="11">
        <v>0.21728665005355199</v>
      </c>
      <c r="V339" s="16"/>
    </row>
    <row r="340" spans="1:22">
      <c r="A340" s="1" t="s">
        <v>678</v>
      </c>
      <c r="B340">
        <v>0.2399862495349398</v>
      </c>
      <c r="C340">
        <v>0.37082041326938231</v>
      </c>
      <c r="D340">
        <v>0.97219709403399335</v>
      </c>
      <c r="E340">
        <v>0.13083416373444251</v>
      </c>
      <c r="F340" s="8">
        <f t="shared" si="15"/>
        <v>1.4843353768982E-3</v>
      </c>
      <c r="G340" s="8">
        <f t="shared" si="16"/>
        <v>0.1614166937162371</v>
      </c>
      <c r="I340" s="10" t="s">
        <v>679</v>
      </c>
      <c r="J340" s="11">
        <v>1.4843353768982E-3</v>
      </c>
      <c r="L340" s="12" t="str">
        <f>_xlfn.XLOOKUP(I340,Sheet!$B$2:$B$900,Sheet!$A$2:$A$900)</f>
        <v>ROK</v>
      </c>
      <c r="M340" s="9">
        <f t="shared" si="17"/>
        <v>1.4843353768982E-3</v>
      </c>
      <c r="P340" s="15"/>
      <c r="R340" s="10" t="s">
        <v>678</v>
      </c>
      <c r="S340" s="11">
        <v>0.1614166937162371</v>
      </c>
      <c r="V340" s="16"/>
    </row>
    <row r="341" spans="1:22">
      <c r="A341" s="1" t="s">
        <v>680</v>
      </c>
      <c r="B341">
        <v>0.2500653940164862</v>
      </c>
      <c r="C341">
        <v>-8.6024194717965186E-2</v>
      </c>
      <c r="D341">
        <v>1.013087235783882</v>
      </c>
      <c r="E341">
        <v>-0.33608958873445138</v>
      </c>
      <c r="F341" s="8">
        <f t="shared" si="15"/>
        <v>1.2735111258153999E-3</v>
      </c>
      <c r="G341" s="8">
        <f t="shared" si="16"/>
        <v>0.18416206490050621</v>
      </c>
      <c r="I341" s="10" t="s">
        <v>681</v>
      </c>
      <c r="J341" s="11">
        <v>1.2735111258153999E-3</v>
      </c>
      <c r="L341" s="12" t="str">
        <f>_xlfn.XLOOKUP(I341,Sheet!$B$2:$B$900,Sheet!$A$2:$A$900)</f>
        <v>ROL</v>
      </c>
      <c r="M341" s="9">
        <f t="shared" si="17"/>
        <v>1.2735111258153999E-3</v>
      </c>
      <c r="P341" s="15"/>
      <c r="R341" s="10" t="s">
        <v>680</v>
      </c>
      <c r="S341" s="11">
        <v>0.18416206490050621</v>
      </c>
      <c r="V341" s="16"/>
    </row>
    <row r="342" spans="1:22">
      <c r="A342" s="1" t="s">
        <v>682</v>
      </c>
      <c r="B342">
        <v>0.1886625646662016</v>
      </c>
      <c r="C342">
        <v>0.15567883536707899</v>
      </c>
      <c r="D342">
        <v>0.76398172880615534</v>
      </c>
      <c r="E342">
        <v>-3.2983729299122577E-2</v>
      </c>
      <c r="F342" s="8">
        <f t="shared" si="15"/>
        <v>1.242167587787E-3</v>
      </c>
      <c r="G342" s="8">
        <f t="shared" si="16"/>
        <v>9.6028429919857494E-2</v>
      </c>
      <c r="I342" s="10" t="s">
        <v>683</v>
      </c>
      <c r="J342" s="11">
        <v>1.242167587787E-3</v>
      </c>
      <c r="L342" s="12" t="str">
        <f>_xlfn.XLOOKUP(I342,Sheet!$B$2:$B$900,Sheet!$A$2:$A$900)</f>
        <v>ROP</v>
      </c>
      <c r="M342" s="9">
        <f t="shared" si="17"/>
        <v>1.242167587787E-3</v>
      </c>
      <c r="P342" s="15"/>
      <c r="R342" s="10" t="s">
        <v>682</v>
      </c>
      <c r="S342" s="11">
        <v>9.6028429919857494E-2</v>
      </c>
      <c r="V342" s="16"/>
    </row>
    <row r="343" spans="1:22">
      <c r="A343" s="1" t="s">
        <v>684</v>
      </c>
      <c r="B343">
        <v>0.32563814343177272</v>
      </c>
      <c r="C343">
        <v>-1.7106606587153132E-2</v>
      </c>
      <c r="D343">
        <v>1.31967877653197</v>
      </c>
      <c r="E343">
        <v>-0.34274475001892579</v>
      </c>
      <c r="F343" s="8">
        <f t="shared" si="15"/>
        <v>1.2310766520209999E-3</v>
      </c>
      <c r="G343" s="8">
        <f t="shared" si="16"/>
        <v>8.2167098279386994E-3</v>
      </c>
      <c r="I343" s="10" t="s">
        <v>685</v>
      </c>
      <c r="J343" s="11">
        <v>1.2310766520209999E-3</v>
      </c>
      <c r="L343" s="12" t="str">
        <f>_xlfn.XLOOKUP(I343,Sheet!$B$2:$B$900,Sheet!$A$2:$A$900)</f>
        <v>ROST</v>
      </c>
      <c r="M343" s="9">
        <f t="shared" si="17"/>
        <v>1.2310766520209999E-3</v>
      </c>
      <c r="P343" s="15"/>
      <c r="R343" s="10" t="s">
        <v>684</v>
      </c>
      <c r="S343" s="11">
        <v>8.2167098279386994E-3</v>
      </c>
      <c r="V343" s="16"/>
    </row>
    <row r="344" spans="1:22">
      <c r="A344" s="1" t="s">
        <v>686</v>
      </c>
      <c r="B344">
        <v>0.1602859913176593</v>
      </c>
      <c r="C344">
        <v>0.4006637628534977</v>
      </c>
      <c r="D344">
        <v>0.64886063805064387</v>
      </c>
      <c r="E344">
        <v>0.24037777153583839</v>
      </c>
      <c r="F344" s="8">
        <f t="shared" si="15"/>
        <v>8.5533118845740005E-4</v>
      </c>
      <c r="G344" s="8">
        <f t="shared" si="16"/>
        <v>8.0067077443210899E-2</v>
      </c>
      <c r="I344" s="10" t="s">
        <v>687</v>
      </c>
      <c r="J344" s="11">
        <v>8.5533118845740005E-4</v>
      </c>
      <c r="L344" s="12" t="str">
        <f>_xlfn.XLOOKUP(I344,Sheet!$B$2:$B$900,Sheet!$A$2:$A$900)</f>
        <v>RSG</v>
      </c>
      <c r="M344" s="9">
        <f t="shared" si="17"/>
        <v>8.5533118845740005E-4</v>
      </c>
      <c r="P344" s="15"/>
      <c r="R344" s="10" t="s">
        <v>686</v>
      </c>
      <c r="S344" s="11">
        <v>8.0067077443210899E-2</v>
      </c>
      <c r="V344" s="16"/>
    </row>
    <row r="345" spans="1:22">
      <c r="A345" s="1" t="s">
        <v>688</v>
      </c>
      <c r="B345">
        <v>0.26523120975977421</v>
      </c>
      <c r="C345">
        <v>0.23545662958309099</v>
      </c>
      <c r="D345">
        <v>1.074613524709606</v>
      </c>
      <c r="E345">
        <v>-2.977458017668316E-2</v>
      </c>
      <c r="F345" s="8">
        <f t="shared" si="15"/>
        <v>6.4651544639530002E-4</v>
      </c>
      <c r="G345" s="8">
        <f t="shared" si="16"/>
        <v>-0.16534638456487499</v>
      </c>
      <c r="I345" s="10" t="s">
        <v>689</v>
      </c>
      <c r="J345" s="11">
        <v>6.4651544639530002E-4</v>
      </c>
      <c r="L345" s="12" t="str">
        <f>_xlfn.XLOOKUP(I345,Sheet!$B$2:$B$900,Sheet!$A$2:$A$900)</f>
        <v>RTX</v>
      </c>
      <c r="M345" s="9">
        <f t="shared" si="17"/>
        <v>6.4651544639530002E-4</v>
      </c>
      <c r="P345" s="15"/>
      <c r="R345" s="10" t="s">
        <v>688</v>
      </c>
      <c r="S345" s="11">
        <v>-0.16534638456487499</v>
      </c>
      <c r="V345" s="16"/>
    </row>
    <row r="346" spans="1:22">
      <c r="A346" s="1" t="s">
        <v>690</v>
      </c>
      <c r="B346">
        <v>0.1800088992537498</v>
      </c>
      <c r="C346">
        <v>0.37857552791747773</v>
      </c>
      <c r="D346">
        <v>0.72887462164848738</v>
      </c>
      <c r="E346">
        <v>0.19856662866372801</v>
      </c>
      <c r="F346" s="8">
        <f t="shared" si="15"/>
        <v>1.5016028187192999E-3</v>
      </c>
      <c r="G346" s="8">
        <f t="shared" si="16"/>
        <v>0.1498753509041395</v>
      </c>
      <c r="I346" s="10" t="s">
        <v>691</v>
      </c>
      <c r="J346" s="11">
        <v>1.5016028187192999E-3</v>
      </c>
      <c r="L346" s="12" t="str">
        <f>_xlfn.XLOOKUP(I346,Sheet!$B$2:$B$900,Sheet!$A$2:$A$900)</f>
        <v>RVTY</v>
      </c>
      <c r="M346" s="9">
        <f t="shared" si="17"/>
        <v>1.5016028187192999E-3</v>
      </c>
      <c r="P346" s="15"/>
      <c r="R346" s="10" t="s">
        <v>690</v>
      </c>
      <c r="S346" s="11">
        <v>0.1498753509041395</v>
      </c>
      <c r="V346" s="16"/>
    </row>
    <row r="347" spans="1:22">
      <c r="A347" s="1" t="s">
        <v>692</v>
      </c>
      <c r="B347">
        <v>0.1300853881311422</v>
      </c>
      <c r="C347">
        <v>0.35150518584712448</v>
      </c>
      <c r="D347">
        <v>0.52633962969623616</v>
      </c>
      <c r="E347">
        <v>0.2214197977159823</v>
      </c>
      <c r="F347" s="8">
        <f t="shared" si="15"/>
        <v>1.4075821318442999E-3</v>
      </c>
      <c r="G347" s="8">
        <f t="shared" si="16"/>
        <v>0.16381219849229339</v>
      </c>
      <c r="I347" s="10" t="s">
        <v>693</v>
      </c>
      <c r="J347" s="11">
        <v>1.4075821318442999E-3</v>
      </c>
      <c r="L347" s="12" t="str">
        <f>_xlfn.XLOOKUP(I347,Sheet!$B$2:$B$900,Sheet!$A$2:$A$900)</f>
        <v>SBAC</v>
      </c>
      <c r="M347" s="9">
        <f t="shared" si="17"/>
        <v>1.4075821318442999E-3</v>
      </c>
      <c r="P347" s="15"/>
      <c r="R347" s="10" t="s">
        <v>692</v>
      </c>
      <c r="S347" s="11">
        <v>0.16381219849229339</v>
      </c>
      <c r="V347" s="16"/>
    </row>
    <row r="348" spans="1:22">
      <c r="A348" s="1" t="s">
        <v>694</v>
      </c>
      <c r="B348">
        <v>0.23772731671679001</v>
      </c>
      <c r="C348">
        <v>0.13115183685810961</v>
      </c>
      <c r="D348">
        <v>0.96303281592420586</v>
      </c>
      <c r="E348">
        <v>-0.10657547985868041</v>
      </c>
      <c r="F348" s="8">
        <f t="shared" si="15"/>
        <v>1.4013979315824E-3</v>
      </c>
      <c r="G348" s="8">
        <f t="shared" si="16"/>
        <v>8.2902962555611498E-2</v>
      </c>
      <c r="I348" s="10" t="s">
        <v>695</v>
      </c>
      <c r="J348" s="11">
        <v>1.4013979315824E-3</v>
      </c>
      <c r="L348" s="12" t="str">
        <f>_xlfn.XLOOKUP(I348,Sheet!$B$2:$B$900,Sheet!$A$2:$A$900)</f>
        <v>SBUX</v>
      </c>
      <c r="M348" s="9">
        <f t="shared" si="17"/>
        <v>1.4013979315824E-3</v>
      </c>
      <c r="P348" s="15"/>
      <c r="R348" s="10" t="s">
        <v>694</v>
      </c>
      <c r="S348" s="11">
        <v>8.2902962555611498E-2</v>
      </c>
      <c r="V348" s="16"/>
    </row>
    <row r="349" spans="1:22">
      <c r="A349" s="1" t="s">
        <v>696</v>
      </c>
      <c r="B349">
        <v>0.31489949839039127</v>
      </c>
      <c r="C349">
        <v>0.51785850592856641</v>
      </c>
      <c r="D349">
        <v>1.276113103002062</v>
      </c>
      <c r="E349">
        <v>0.20295900753817511</v>
      </c>
      <c r="F349" s="8">
        <f t="shared" si="15"/>
        <v>9.8897826033080005E-4</v>
      </c>
      <c r="G349" s="8">
        <f t="shared" si="16"/>
        <v>-4.7545064670049098E-2</v>
      </c>
      <c r="I349" s="10" t="s">
        <v>697</v>
      </c>
      <c r="J349" s="11">
        <v>9.8897826033080005E-4</v>
      </c>
      <c r="L349" s="12" t="str">
        <f>_xlfn.XLOOKUP(I349,Sheet!$B$2:$B$900,Sheet!$A$2:$A$900)</f>
        <v>SCHW</v>
      </c>
      <c r="M349" s="9">
        <f t="shared" si="17"/>
        <v>9.8897826033080005E-4</v>
      </c>
      <c r="P349" s="15"/>
      <c r="R349" s="10" t="s">
        <v>696</v>
      </c>
      <c r="S349" s="11">
        <v>-4.7545064670049098E-2</v>
      </c>
      <c r="V349" s="16"/>
    </row>
    <row r="350" spans="1:22">
      <c r="A350" s="1" t="s">
        <v>698</v>
      </c>
      <c r="B350">
        <v>0.1783499756996724</v>
      </c>
      <c r="C350">
        <v>0.38760628142506748</v>
      </c>
      <c r="D350">
        <v>0.72214452472382784</v>
      </c>
      <c r="E350">
        <v>0.20925630572539511</v>
      </c>
      <c r="F350" s="8">
        <f t="shared" si="15"/>
        <v>1.5741140814880001E-3</v>
      </c>
      <c r="G350" s="8">
        <f t="shared" si="16"/>
        <v>0.1772665866710966</v>
      </c>
      <c r="I350" s="10" t="s">
        <v>699</v>
      </c>
      <c r="J350" s="11">
        <v>1.5741140814880001E-3</v>
      </c>
      <c r="L350" s="12" t="str">
        <f>_xlfn.XLOOKUP(I350,Sheet!$B$2:$B$900,Sheet!$A$2:$A$900)</f>
        <v>SHW</v>
      </c>
      <c r="M350" s="9">
        <f t="shared" si="17"/>
        <v>1.5741140814880001E-3</v>
      </c>
      <c r="P350" s="15"/>
      <c r="R350" s="10" t="s">
        <v>698</v>
      </c>
      <c r="S350" s="11">
        <v>0.1772665866710966</v>
      </c>
      <c r="V350" s="16"/>
    </row>
    <row r="351" spans="1:22">
      <c r="A351" s="1" t="s">
        <v>700</v>
      </c>
      <c r="B351">
        <v>7.0159641203465786E-3</v>
      </c>
      <c r="C351">
        <v>0.21374591233827561</v>
      </c>
      <c r="D351">
        <v>2.7058544670404031E-2</v>
      </c>
      <c r="E351">
        <v>0.206729948217929</v>
      </c>
      <c r="F351" s="8">
        <f t="shared" si="15"/>
        <v>7.1207748616439995E-4</v>
      </c>
      <c r="G351" s="8">
        <f t="shared" si="16"/>
        <v>3.9659675173418597E-2</v>
      </c>
      <c r="I351" s="10" t="s">
        <v>701</v>
      </c>
      <c r="J351" s="11">
        <v>7.1207748616439995E-4</v>
      </c>
      <c r="L351" s="12" t="str">
        <f>_xlfn.XLOOKUP(I351,Sheet!$B$2:$B$900,Sheet!$A$2:$A$900)</f>
        <v>SJM</v>
      </c>
      <c r="M351" s="9">
        <f t="shared" si="17"/>
        <v>7.1207748616439995E-4</v>
      </c>
      <c r="P351" s="15"/>
      <c r="R351" s="10" t="s">
        <v>700</v>
      </c>
      <c r="S351" s="11">
        <v>3.9659675173418597E-2</v>
      </c>
      <c r="V351" s="16"/>
    </row>
    <row r="352" spans="1:22">
      <c r="A352" s="1" t="s">
        <v>702</v>
      </c>
      <c r="B352">
        <v>0.30990769622165842</v>
      </c>
      <c r="C352">
        <v>0.4168181738588379</v>
      </c>
      <c r="D352">
        <v>1.2558618308191301</v>
      </c>
      <c r="E352">
        <v>0.10691047763717949</v>
      </c>
      <c r="F352" s="8">
        <f t="shared" si="15"/>
        <v>-6.2551494320807301E-5</v>
      </c>
      <c r="G352" s="8">
        <f t="shared" si="16"/>
        <v>-2.580482059775917</v>
      </c>
      <c r="I352" s="10" t="s">
        <v>703</v>
      </c>
      <c r="J352" s="11">
        <v>-6.2551494320807301E-5</v>
      </c>
      <c r="L352" s="12" t="str">
        <f>_xlfn.XLOOKUP(I352,Sheet!$B$2:$B$900,Sheet!$A$2:$A$900)</f>
        <v>SLB</v>
      </c>
      <c r="M352" s="9">
        <f t="shared" si="17"/>
        <v>-6.2551494320807301E-5</v>
      </c>
      <c r="P352" s="15"/>
      <c r="R352" s="10" t="s">
        <v>702</v>
      </c>
      <c r="S352" s="11">
        <v>-2.580482059775917</v>
      </c>
      <c r="V352" s="16"/>
    </row>
    <row r="353" spans="1:22">
      <c r="A353" s="1" t="s">
        <v>704</v>
      </c>
      <c r="B353">
        <v>0.20590508069606561</v>
      </c>
      <c r="C353">
        <v>0.28615123427334821</v>
      </c>
      <c r="D353">
        <v>0.83393299559042677</v>
      </c>
      <c r="E353">
        <v>8.0246153577282597E-2</v>
      </c>
      <c r="F353" s="8">
        <f t="shared" si="15"/>
        <v>7.6521126101110001E-4</v>
      </c>
      <c r="G353" s="8">
        <f t="shared" si="16"/>
        <v>-7.5581559383352996E-3</v>
      </c>
      <c r="I353" s="10" t="s">
        <v>705</v>
      </c>
      <c r="J353" s="11">
        <v>7.6521126101110001E-4</v>
      </c>
      <c r="L353" s="12" t="str">
        <f>_xlfn.XLOOKUP(I353,Sheet!$B$2:$B$900,Sheet!$A$2:$A$900)</f>
        <v>SNA</v>
      </c>
      <c r="M353" s="9">
        <f t="shared" si="17"/>
        <v>7.6521126101110001E-4</v>
      </c>
      <c r="P353" s="15"/>
      <c r="R353" s="10" t="s">
        <v>704</v>
      </c>
      <c r="S353" s="11">
        <v>-7.5581559383352996E-3</v>
      </c>
      <c r="V353" s="16"/>
    </row>
    <row r="354" spans="1:22">
      <c r="A354" s="1" t="s">
        <v>706</v>
      </c>
      <c r="B354">
        <v>0.41318624152818162</v>
      </c>
      <c r="C354">
        <v>0.40006189891615979</v>
      </c>
      <c r="D354">
        <v>1.674853181229669</v>
      </c>
      <c r="E354">
        <v>-1.312434261202172E-2</v>
      </c>
      <c r="F354" s="8">
        <f t="shared" si="15"/>
        <v>2.5477618813323001E-3</v>
      </c>
      <c r="G354" s="8">
        <f t="shared" si="16"/>
        <v>0.2373805432429284</v>
      </c>
      <c r="I354" s="10" t="s">
        <v>707</v>
      </c>
      <c r="J354" s="11">
        <v>2.5477618813323001E-3</v>
      </c>
      <c r="L354" s="12" t="str">
        <f>_xlfn.XLOOKUP(I354,Sheet!$B$2:$B$900,Sheet!$A$2:$A$900)</f>
        <v>SNPS</v>
      </c>
      <c r="M354" s="9">
        <f t="shared" si="17"/>
        <v>2.5477618813323001E-3</v>
      </c>
      <c r="P354" s="15"/>
      <c r="R354" s="10" t="s">
        <v>706</v>
      </c>
      <c r="S354" s="11">
        <v>0.2373805432429284</v>
      </c>
      <c r="V354" s="16"/>
    </row>
    <row r="355" spans="1:22">
      <c r="A355" s="1" t="s">
        <v>708</v>
      </c>
      <c r="B355">
        <v>0.1031037340329984</v>
      </c>
      <c r="C355">
        <v>0.16433967241094349</v>
      </c>
      <c r="D355">
        <v>0.4168775952210344</v>
      </c>
      <c r="E355">
        <v>6.1235938377945082E-2</v>
      </c>
      <c r="F355" s="8">
        <f t="shared" si="15"/>
        <v>1.134076962262E-3</v>
      </c>
      <c r="G355" s="8">
        <f t="shared" si="16"/>
        <v>8.3883616164855998E-2</v>
      </c>
      <c r="I355" s="10" t="s">
        <v>709</v>
      </c>
      <c r="J355" s="11">
        <v>1.134076962262E-3</v>
      </c>
      <c r="L355" s="12" t="str">
        <f>_xlfn.XLOOKUP(I355,Sheet!$B$2:$B$900,Sheet!$A$2:$A$900)</f>
        <v>SO</v>
      </c>
      <c r="M355" s="9">
        <f t="shared" si="17"/>
        <v>1.134076962262E-3</v>
      </c>
      <c r="P355" s="15"/>
      <c r="R355" s="10" t="s">
        <v>708</v>
      </c>
      <c r="S355" s="11">
        <v>8.3883616164855998E-2</v>
      </c>
      <c r="V355" s="16"/>
    </row>
    <row r="356" spans="1:22">
      <c r="A356" s="1" t="s">
        <v>710</v>
      </c>
      <c r="B356">
        <v>0.33096029345133948</v>
      </c>
      <c r="C356">
        <v>0.72187280048461777</v>
      </c>
      <c r="D356">
        <v>1.341270238893949</v>
      </c>
      <c r="E356">
        <v>0.39091250703327829</v>
      </c>
      <c r="F356" s="8">
        <f t="shared" si="15"/>
        <v>-1.0566441721289999E-4</v>
      </c>
      <c r="G356" s="8">
        <f t="shared" si="16"/>
        <v>-3.6421122962091022</v>
      </c>
      <c r="I356" s="10" t="s">
        <v>711</v>
      </c>
      <c r="J356" s="11">
        <v>-1.0566441721289999E-4</v>
      </c>
      <c r="L356" s="12" t="str">
        <f>_xlfn.XLOOKUP(I356,Sheet!$B$2:$B$900,Sheet!$A$2:$A$900)</f>
        <v>SPG</v>
      </c>
      <c r="M356" s="9">
        <f t="shared" si="17"/>
        <v>-1.0566441721289999E-4</v>
      </c>
      <c r="P356" s="15"/>
      <c r="R356" s="10" t="s">
        <v>710</v>
      </c>
      <c r="S356" s="11">
        <v>-3.6421122962091022</v>
      </c>
      <c r="V356" s="16"/>
    </row>
    <row r="357" spans="1:22">
      <c r="A357" s="1" t="s">
        <v>712</v>
      </c>
      <c r="B357">
        <v>0.2384819096423447</v>
      </c>
      <c r="C357">
        <v>0.39178221653523582</v>
      </c>
      <c r="D357">
        <v>0.96609412849353038</v>
      </c>
      <c r="E357">
        <v>0.15330030689289109</v>
      </c>
      <c r="F357" s="8">
        <f t="shared" si="15"/>
        <v>1.6749568597149999E-3</v>
      </c>
      <c r="G357" s="8">
        <f t="shared" si="16"/>
        <v>0.18301303418929141</v>
      </c>
      <c r="I357" s="10" t="s">
        <v>713</v>
      </c>
      <c r="J357" s="11">
        <v>1.6749568597149999E-3</v>
      </c>
      <c r="L357" s="12" t="str">
        <f>_xlfn.XLOOKUP(I357,Sheet!$B$2:$B$900,Sheet!$A$2:$A$900)</f>
        <v>SPGI</v>
      </c>
      <c r="M357" s="9">
        <f t="shared" si="17"/>
        <v>1.6749568597149999E-3</v>
      </c>
      <c r="P357" s="15"/>
      <c r="R357" s="10" t="s">
        <v>712</v>
      </c>
      <c r="S357" s="11">
        <v>0.18301303418929141</v>
      </c>
      <c r="V357" s="16"/>
    </row>
    <row r="358" spans="1:22">
      <c r="A358" s="1" t="s">
        <v>714</v>
      </c>
      <c r="B358">
        <v>0.16989746243959361</v>
      </c>
      <c r="C358">
        <v>0.12524364935133839</v>
      </c>
      <c r="D358">
        <v>0.68785347294059052</v>
      </c>
      <c r="E358">
        <v>-4.4653813088255202E-2</v>
      </c>
      <c r="F358" s="8">
        <f t="shared" si="15"/>
        <v>9.1557260739709998E-4</v>
      </c>
      <c r="G358" s="8">
        <f t="shared" si="16"/>
        <v>4.6149322862719097E-2</v>
      </c>
      <c r="I358" s="10" t="s">
        <v>715</v>
      </c>
      <c r="J358" s="11">
        <v>9.1557260739709998E-4</v>
      </c>
      <c r="L358" s="12" t="str">
        <f>_xlfn.XLOOKUP(I358,Sheet!$B$2:$B$900,Sheet!$A$2:$A$900)</f>
        <v>SRE</v>
      </c>
      <c r="M358" s="9">
        <f t="shared" si="17"/>
        <v>9.1557260739709998E-4</v>
      </c>
      <c r="P358" s="15"/>
      <c r="R358" s="10" t="s">
        <v>714</v>
      </c>
      <c r="S358" s="11">
        <v>4.6149322862719097E-2</v>
      </c>
      <c r="V358" s="16"/>
    </row>
    <row r="359" spans="1:22">
      <c r="A359" s="1" t="s">
        <v>716</v>
      </c>
      <c r="B359">
        <v>0.21109821425737871</v>
      </c>
      <c r="C359">
        <v>0.28315022036551057</v>
      </c>
      <c r="D359">
        <v>0.85500105030846152</v>
      </c>
      <c r="E359">
        <v>7.2052006108131922E-2</v>
      </c>
      <c r="F359" s="8">
        <f t="shared" si="15"/>
        <v>1.4683123900084999E-3</v>
      </c>
      <c r="G359" s="8">
        <f t="shared" si="16"/>
        <v>0.14549040289382451</v>
      </c>
      <c r="I359" s="10" t="s">
        <v>717</v>
      </c>
      <c r="J359" s="11">
        <v>1.4683123900084999E-3</v>
      </c>
      <c r="L359" s="12" t="str">
        <f>_xlfn.XLOOKUP(I359,Sheet!$B$2:$B$900,Sheet!$A$2:$A$900)</f>
        <v>STE</v>
      </c>
      <c r="M359" s="9">
        <f t="shared" si="17"/>
        <v>1.4683123900084999E-3</v>
      </c>
      <c r="P359" s="15"/>
      <c r="R359" s="10" t="s">
        <v>716</v>
      </c>
      <c r="S359" s="11">
        <v>0.14549040289382451</v>
      </c>
      <c r="V359" s="16"/>
    </row>
    <row r="360" spans="1:22">
      <c r="A360" s="1" t="s">
        <v>718</v>
      </c>
      <c r="B360">
        <v>0.29984203215548322</v>
      </c>
      <c r="C360">
        <v>0.6189364523973</v>
      </c>
      <c r="D360">
        <v>1.2150263778472801</v>
      </c>
      <c r="E360">
        <v>0.31909442024181678</v>
      </c>
      <c r="F360" s="8">
        <f t="shared" si="15"/>
        <v>1.0843209418244001E-3</v>
      </c>
      <c r="G360" s="8">
        <f t="shared" si="16"/>
        <v>-1.04171000943527E-2</v>
      </c>
      <c r="I360" s="10" t="s">
        <v>719</v>
      </c>
      <c r="J360" s="11">
        <v>1.0843209418244001E-3</v>
      </c>
      <c r="L360" s="12" t="str">
        <f>_xlfn.XLOOKUP(I360,Sheet!$B$2:$B$900,Sheet!$A$2:$A$900)</f>
        <v>STLD</v>
      </c>
      <c r="M360" s="9">
        <f t="shared" si="17"/>
        <v>1.0843209418244001E-3</v>
      </c>
      <c r="P360" s="15"/>
      <c r="R360" s="10" t="s">
        <v>718</v>
      </c>
      <c r="S360" s="11">
        <v>-1.04171000943527E-2</v>
      </c>
      <c r="V360" s="16"/>
    </row>
    <row r="361" spans="1:22">
      <c r="A361" s="1" t="s">
        <v>720</v>
      </c>
      <c r="B361">
        <v>0.29472870716782329</v>
      </c>
      <c r="C361">
        <v>0.31798732237237481</v>
      </c>
      <c r="D361">
        <v>1.194282099010771</v>
      </c>
      <c r="E361">
        <v>2.3258615204551521E-2</v>
      </c>
      <c r="F361" s="8">
        <f t="shared" si="15"/>
        <v>8.9071992413889995E-4</v>
      </c>
      <c r="G361" s="8">
        <f t="shared" si="16"/>
        <v>4.2106005995828102E-2</v>
      </c>
      <c r="I361" s="10" t="s">
        <v>721</v>
      </c>
      <c r="J361" s="11">
        <v>8.9071992413889995E-4</v>
      </c>
      <c r="L361" s="12" t="str">
        <f>_xlfn.XLOOKUP(I361,Sheet!$B$2:$B$900,Sheet!$A$2:$A$900)</f>
        <v>STT</v>
      </c>
      <c r="M361" s="9">
        <f t="shared" si="17"/>
        <v>8.9071992413889995E-4</v>
      </c>
      <c r="P361" s="15"/>
      <c r="R361" s="10" t="s">
        <v>720</v>
      </c>
      <c r="S361" s="11">
        <v>4.2106005995828102E-2</v>
      </c>
      <c r="V361" s="16"/>
    </row>
    <row r="362" spans="1:22">
      <c r="A362" s="1" t="s">
        <v>722</v>
      </c>
      <c r="B362">
        <v>0.26137712178750838</v>
      </c>
      <c r="C362">
        <v>0.70437060589088052</v>
      </c>
      <c r="D362">
        <v>1.058977852079749</v>
      </c>
      <c r="E362">
        <v>0.44299348410337208</v>
      </c>
      <c r="F362" s="8">
        <f t="shared" si="15"/>
        <v>1.4742427314766E-3</v>
      </c>
      <c r="G362" s="8">
        <f t="shared" si="16"/>
        <v>0.1068016406984927</v>
      </c>
      <c r="I362" s="10" t="s">
        <v>723</v>
      </c>
      <c r="J362" s="11">
        <v>1.4742427314766E-3</v>
      </c>
      <c r="L362" s="12" t="str">
        <f>_xlfn.XLOOKUP(I362,Sheet!$B$2:$B$900,Sheet!$A$2:$A$900)</f>
        <v>STX</v>
      </c>
      <c r="M362" s="9">
        <f t="shared" si="17"/>
        <v>1.4742427314766E-3</v>
      </c>
      <c r="P362" s="15"/>
      <c r="R362" s="10" t="s">
        <v>722</v>
      </c>
      <c r="S362" s="11">
        <v>0.1068016406984927</v>
      </c>
      <c r="V362" s="16"/>
    </row>
    <row r="363" spans="1:22">
      <c r="A363" s="1" t="s">
        <v>724</v>
      </c>
      <c r="B363">
        <v>0.19388284956633259</v>
      </c>
      <c r="C363">
        <v>0.1687319869163616</v>
      </c>
      <c r="D363">
        <v>0.78515993395362338</v>
      </c>
      <c r="E363">
        <v>-2.5150862649971021E-2</v>
      </c>
      <c r="F363" s="8">
        <f t="shared" si="15"/>
        <v>9.8646748015729997E-4</v>
      </c>
      <c r="G363" s="8">
        <f t="shared" si="16"/>
        <v>1.82412065768198E-2</v>
      </c>
      <c r="I363" s="10" t="s">
        <v>725</v>
      </c>
      <c r="J363" s="11">
        <v>9.8646748015729997E-4</v>
      </c>
      <c r="L363" s="12" t="str">
        <f>_xlfn.XLOOKUP(I363,Sheet!$B$2:$B$900,Sheet!$A$2:$A$900)</f>
        <v>STZ</v>
      </c>
      <c r="M363" s="9">
        <f t="shared" si="17"/>
        <v>9.8646748015729997E-4</v>
      </c>
      <c r="P363" s="15"/>
      <c r="R363" s="10" t="s">
        <v>724</v>
      </c>
      <c r="S363" s="11">
        <v>1.82412065768198E-2</v>
      </c>
      <c r="V363" s="16"/>
    </row>
    <row r="364" spans="1:22">
      <c r="A364" s="1" t="s">
        <v>726</v>
      </c>
      <c r="B364">
        <v>0.26678416982420861</v>
      </c>
      <c r="C364">
        <v>9.9162253009996704E-2</v>
      </c>
      <c r="D364">
        <v>1.080913737717059</v>
      </c>
      <c r="E364">
        <v>-0.16762191681421179</v>
      </c>
      <c r="F364" s="8">
        <f t="shared" si="15"/>
        <v>1.4394136765041999E-3</v>
      </c>
      <c r="G364" s="8">
        <f t="shared" si="16"/>
        <v>9.8778062000164396E-2</v>
      </c>
      <c r="I364" s="10" t="s">
        <v>727</v>
      </c>
      <c r="J364" s="11">
        <v>1.4394136765041999E-3</v>
      </c>
      <c r="L364" s="12" t="str">
        <f>_xlfn.XLOOKUP(I364,Sheet!$B$2:$B$900,Sheet!$A$2:$A$900)</f>
        <v>SWK</v>
      </c>
      <c r="M364" s="9">
        <f t="shared" si="17"/>
        <v>1.4394136765041999E-3</v>
      </c>
      <c r="P364" s="15"/>
      <c r="R364" s="10" t="s">
        <v>726</v>
      </c>
      <c r="S364" s="11">
        <v>9.8778062000164396E-2</v>
      </c>
      <c r="V364" s="16"/>
    </row>
    <row r="365" spans="1:22">
      <c r="A365" s="1" t="s">
        <v>728</v>
      </c>
      <c r="B365">
        <v>0.41313337610604339</v>
      </c>
      <c r="C365">
        <v>9.2247437127582432E-2</v>
      </c>
      <c r="D365">
        <v>1.674638711181258</v>
      </c>
      <c r="E365">
        <v>-0.32088593897846102</v>
      </c>
      <c r="F365" s="8">
        <f t="shared" si="15"/>
        <v>2.2102570978852999E-3</v>
      </c>
      <c r="G365" s="8">
        <f t="shared" si="16"/>
        <v>0.239937936521886</v>
      </c>
      <c r="I365" s="10" t="s">
        <v>729</v>
      </c>
      <c r="J365" s="11">
        <v>2.2102570978852999E-3</v>
      </c>
      <c r="L365" s="12" t="str">
        <f>_xlfn.XLOOKUP(I365,Sheet!$B$2:$B$900,Sheet!$A$2:$A$900)</f>
        <v>SWKS</v>
      </c>
      <c r="M365" s="9">
        <f t="shared" si="17"/>
        <v>2.2102570978852999E-3</v>
      </c>
      <c r="P365" s="15"/>
      <c r="R365" s="10" t="s">
        <v>728</v>
      </c>
      <c r="S365" s="11">
        <v>0.239937936521886</v>
      </c>
      <c r="V365" s="16"/>
    </row>
    <row r="366" spans="1:22">
      <c r="A366" s="1" t="s">
        <v>730</v>
      </c>
      <c r="B366">
        <v>0.26829213163610471</v>
      </c>
      <c r="C366">
        <v>0.11957424528275561</v>
      </c>
      <c r="D366">
        <v>1.087031397043676</v>
      </c>
      <c r="E366">
        <v>-0.14871788635334901</v>
      </c>
      <c r="F366" s="8">
        <f t="shared" si="15"/>
        <v>1.3183349646003E-3</v>
      </c>
      <c r="G366" s="8">
        <f t="shared" si="16"/>
        <v>5.7155315168245902E-2</v>
      </c>
      <c r="I366" s="10" t="s">
        <v>731</v>
      </c>
      <c r="J366" s="11">
        <v>1.3183349646003E-3</v>
      </c>
      <c r="L366" s="12" t="str">
        <f>_xlfn.XLOOKUP(I366,Sheet!$B$2:$B$900,Sheet!$A$2:$A$900)</f>
        <v>SYK</v>
      </c>
      <c r="M366" s="9">
        <f t="shared" si="17"/>
        <v>1.3183349646003E-3</v>
      </c>
      <c r="P366" s="15"/>
      <c r="R366" s="10" t="s">
        <v>730</v>
      </c>
      <c r="S366" s="11">
        <v>5.7155315168245902E-2</v>
      </c>
      <c r="V366" s="16"/>
    </row>
    <row r="367" spans="1:22">
      <c r="A367" s="1" t="s">
        <v>732</v>
      </c>
      <c r="B367">
        <v>0.24257493036053709</v>
      </c>
      <c r="C367">
        <v>0.1131335532892797</v>
      </c>
      <c r="D367">
        <v>0.9826991288145932</v>
      </c>
      <c r="E367">
        <v>-0.12944137707125741</v>
      </c>
      <c r="F367" s="8">
        <f t="shared" si="15"/>
        <v>1.0540880412855001E-3</v>
      </c>
      <c r="G367" s="8">
        <f t="shared" si="16"/>
        <v>-5.3760611169781397E-2</v>
      </c>
      <c r="I367" s="10" t="s">
        <v>733</v>
      </c>
      <c r="J367" s="11">
        <v>1.0540880412855001E-3</v>
      </c>
      <c r="L367" s="12" t="str">
        <f>_xlfn.XLOOKUP(I367,Sheet!$B$2:$B$900,Sheet!$A$2:$A$900)</f>
        <v>SYY</v>
      </c>
      <c r="M367" s="9">
        <f t="shared" si="17"/>
        <v>1.0540880412855001E-3</v>
      </c>
      <c r="P367" s="15"/>
      <c r="R367" s="10" t="s">
        <v>732</v>
      </c>
      <c r="S367" s="11">
        <v>-5.3760611169781397E-2</v>
      </c>
      <c r="V367" s="16"/>
    </row>
    <row r="368" spans="1:22">
      <c r="A368" s="1" t="s">
        <v>734</v>
      </c>
      <c r="B368">
        <v>8.8976539723049294E-2</v>
      </c>
      <c r="C368">
        <v>-4.2309980588114422E-2</v>
      </c>
      <c r="D368">
        <v>0.3595648958228197</v>
      </c>
      <c r="E368">
        <v>-0.1312865203111637</v>
      </c>
      <c r="F368" s="8">
        <f t="shared" si="15"/>
        <v>4.9264732828530001E-4</v>
      </c>
      <c r="G368" s="8">
        <f t="shared" si="16"/>
        <v>1.42427518288375E-2</v>
      </c>
      <c r="I368" s="10" t="s">
        <v>735</v>
      </c>
      <c r="J368" s="11">
        <v>4.9264732828530001E-4</v>
      </c>
      <c r="L368" s="12" t="str">
        <f>_xlfn.XLOOKUP(I368,Sheet!$B$2:$B$900,Sheet!$A$2:$A$900)</f>
        <v>T</v>
      </c>
      <c r="M368" s="9">
        <f t="shared" si="17"/>
        <v>4.9264732828530001E-4</v>
      </c>
      <c r="P368" s="15"/>
      <c r="R368" s="10" t="s">
        <v>734</v>
      </c>
      <c r="S368" s="11">
        <v>1.42427518288375E-2</v>
      </c>
      <c r="V368" s="16"/>
    </row>
    <row r="369" spans="1:22">
      <c r="A369" s="1" t="s">
        <v>736</v>
      </c>
      <c r="B369">
        <v>0.14617260074779839</v>
      </c>
      <c r="C369">
        <v>8.549917557953135E-2</v>
      </c>
      <c r="D369">
        <v>0.59160393912845344</v>
      </c>
      <c r="E369">
        <v>-6.0673425168267008E-2</v>
      </c>
      <c r="F369" s="8">
        <f t="shared" si="15"/>
        <v>-3.5913243244913862E-5</v>
      </c>
      <c r="G369" s="8">
        <f t="shared" si="16"/>
        <v>-0.42514653069990371</v>
      </c>
      <c r="I369" s="10" t="s">
        <v>737</v>
      </c>
      <c r="J369" s="11">
        <v>-3.5913243244913862E-5</v>
      </c>
      <c r="L369" s="12" t="str">
        <f>_xlfn.XLOOKUP(I369,Sheet!$B$2:$B$900,Sheet!$A$2:$A$900)</f>
        <v>TAP</v>
      </c>
      <c r="M369" s="9">
        <f t="shared" si="17"/>
        <v>-3.5913243244913862E-5</v>
      </c>
      <c r="P369" s="15"/>
      <c r="R369" s="10" t="s">
        <v>736</v>
      </c>
      <c r="S369" s="11">
        <v>-0.42514653069990371</v>
      </c>
      <c r="V369" s="16"/>
    </row>
    <row r="370" spans="1:22">
      <c r="A370" s="1" t="s">
        <v>738</v>
      </c>
      <c r="B370">
        <v>0.3140460970963988</v>
      </c>
      <c r="C370">
        <v>7.3199920073219849E-2</v>
      </c>
      <c r="D370">
        <v>1.272650934169699</v>
      </c>
      <c r="E370">
        <v>-0.24084617702317901</v>
      </c>
      <c r="F370" s="8">
        <f t="shared" si="15"/>
        <v>2.0605960296339E-3</v>
      </c>
      <c r="G370" s="8">
        <f t="shared" si="16"/>
        <v>8.9651385733488895E-2</v>
      </c>
      <c r="I370" s="10" t="s">
        <v>739</v>
      </c>
      <c r="J370" s="11">
        <v>2.0605960296339E-3</v>
      </c>
      <c r="L370" s="12" t="str">
        <f>_xlfn.XLOOKUP(I370,Sheet!$B$2:$B$900,Sheet!$A$2:$A$900)</f>
        <v>TDG</v>
      </c>
      <c r="M370" s="9">
        <f t="shared" si="17"/>
        <v>2.0605960296339E-3</v>
      </c>
      <c r="P370" s="15"/>
      <c r="R370" s="10" t="s">
        <v>738</v>
      </c>
      <c r="S370" s="11">
        <v>8.9651385733488895E-2</v>
      </c>
      <c r="V370" s="16"/>
    </row>
    <row r="371" spans="1:22">
      <c r="A371" s="1" t="s">
        <v>740</v>
      </c>
      <c r="B371">
        <v>0.24857755483666269</v>
      </c>
      <c r="C371">
        <v>0.13969974956256401</v>
      </c>
      <c r="D371">
        <v>1.007051212084112</v>
      </c>
      <c r="E371">
        <v>-0.1088778052740987</v>
      </c>
      <c r="F371" s="8">
        <f t="shared" si="15"/>
        <v>1.6542463761449E-3</v>
      </c>
      <c r="G371" s="8">
        <f t="shared" si="16"/>
        <v>0.1316804649865046</v>
      </c>
      <c r="I371" s="10" t="s">
        <v>741</v>
      </c>
      <c r="J371" s="11">
        <v>1.6542463761449E-3</v>
      </c>
      <c r="L371" s="12" t="str">
        <f>_xlfn.XLOOKUP(I371,Sheet!$B$2:$B$900,Sheet!$A$2:$A$900)</f>
        <v>TDY</v>
      </c>
      <c r="M371" s="9">
        <f t="shared" si="17"/>
        <v>1.6542463761449E-3</v>
      </c>
      <c r="P371" s="15"/>
      <c r="R371" s="10" t="s">
        <v>740</v>
      </c>
      <c r="S371" s="11">
        <v>0.1316804649865046</v>
      </c>
      <c r="V371" s="16"/>
    </row>
    <row r="372" spans="1:22">
      <c r="A372" s="1" t="s">
        <v>742</v>
      </c>
      <c r="B372">
        <v>0.31539393942608251</v>
      </c>
      <c r="C372">
        <v>0.54359142731158661</v>
      </c>
      <c r="D372">
        <v>1.278119003807769</v>
      </c>
      <c r="E372">
        <v>0.22819748788550409</v>
      </c>
      <c r="F372" s="8">
        <f t="shared" si="15"/>
        <v>1.8804895097914E-3</v>
      </c>
      <c r="G372" s="8">
        <f t="shared" si="16"/>
        <v>0.17862326135339349</v>
      </c>
      <c r="I372" s="10" t="s">
        <v>743</v>
      </c>
      <c r="J372" s="11">
        <v>1.8804895097914E-3</v>
      </c>
      <c r="L372" s="12" t="str">
        <f>_xlfn.XLOOKUP(I372,Sheet!$B$2:$B$900,Sheet!$A$2:$A$900)</f>
        <v>TECH</v>
      </c>
      <c r="M372" s="9">
        <f t="shared" si="17"/>
        <v>1.8804895097914E-3</v>
      </c>
      <c r="P372" s="15"/>
      <c r="R372" s="10" t="s">
        <v>742</v>
      </c>
      <c r="S372" s="11">
        <v>0.17862326135339349</v>
      </c>
      <c r="V372" s="16"/>
    </row>
    <row r="373" spans="1:22">
      <c r="A373" s="1" t="s">
        <v>744</v>
      </c>
      <c r="B373">
        <v>0.32712703251782699</v>
      </c>
      <c r="C373">
        <v>0.33020424188265862</v>
      </c>
      <c r="D373">
        <v>1.32571905960263</v>
      </c>
      <c r="E373">
        <v>3.077209364831635E-3</v>
      </c>
      <c r="F373" s="8">
        <f t="shared" si="15"/>
        <v>1.3802646525993001E-3</v>
      </c>
      <c r="G373" s="8">
        <f t="shared" si="16"/>
        <v>8.8477594986080696E-2</v>
      </c>
      <c r="I373" s="10" t="s">
        <v>745</v>
      </c>
      <c r="J373" s="11">
        <v>1.3802646525993001E-3</v>
      </c>
      <c r="L373" s="12" t="str">
        <f>_xlfn.XLOOKUP(I373,Sheet!$B$2:$B$900,Sheet!$A$2:$A$900)</f>
        <v>TEL</v>
      </c>
      <c r="M373" s="9">
        <f t="shared" si="17"/>
        <v>1.3802646525993001E-3</v>
      </c>
      <c r="P373" s="15"/>
      <c r="R373" s="10" t="s">
        <v>744</v>
      </c>
      <c r="S373" s="11">
        <v>8.8477594986080696E-2</v>
      </c>
      <c r="V373" s="16"/>
    </row>
    <row r="374" spans="1:22">
      <c r="A374" s="1" t="s">
        <v>746</v>
      </c>
      <c r="B374">
        <v>0.50960866719429498</v>
      </c>
      <c r="C374">
        <v>0.40449845157966519</v>
      </c>
      <c r="D374">
        <v>2.0660298987153758</v>
      </c>
      <c r="E374">
        <v>-0.1051102156146297</v>
      </c>
      <c r="F374" s="8">
        <f t="shared" si="15"/>
        <v>3.1640721716812001E-3</v>
      </c>
      <c r="G374" s="8">
        <f t="shared" si="16"/>
        <v>0.27767591379884971</v>
      </c>
      <c r="I374" s="10" t="s">
        <v>747</v>
      </c>
      <c r="J374" s="11">
        <v>3.1640721716812001E-3</v>
      </c>
      <c r="L374" s="12" t="str">
        <f>_xlfn.XLOOKUP(I374,Sheet!$B$2:$B$900,Sheet!$A$2:$A$900)</f>
        <v>TER</v>
      </c>
      <c r="M374" s="9">
        <f t="shared" si="17"/>
        <v>3.1640721716812001E-3</v>
      </c>
      <c r="P374" s="15"/>
      <c r="R374" s="10" t="s">
        <v>746</v>
      </c>
      <c r="S374" s="11">
        <v>0.27767591379884971</v>
      </c>
      <c r="V374" s="16"/>
    </row>
    <row r="375" spans="1:22">
      <c r="A375" s="1" t="s">
        <v>748</v>
      </c>
      <c r="B375">
        <v>0.28458131712616269</v>
      </c>
      <c r="C375">
        <v>0.27147898735481718</v>
      </c>
      <c r="D375">
        <v>1.153115091438393</v>
      </c>
      <c r="E375">
        <v>-1.3102329771345509E-2</v>
      </c>
      <c r="F375" s="8">
        <f t="shared" si="15"/>
        <v>8.7920175232799995E-4</v>
      </c>
      <c r="G375" s="8">
        <f t="shared" si="16"/>
        <v>-0.1056893978667031</v>
      </c>
      <c r="I375" s="10" t="s">
        <v>749</v>
      </c>
      <c r="J375" s="11">
        <v>8.7920175232799995E-4</v>
      </c>
      <c r="L375" s="12" t="str">
        <f>_xlfn.XLOOKUP(I375,Sheet!$B$2:$B$900,Sheet!$A$2:$A$900)</f>
        <v>TFC</v>
      </c>
      <c r="M375" s="9">
        <f t="shared" si="17"/>
        <v>8.7920175232799995E-4</v>
      </c>
      <c r="P375" s="15"/>
      <c r="R375" s="10" t="s">
        <v>748</v>
      </c>
      <c r="S375" s="11">
        <v>-0.1056893978667031</v>
      </c>
      <c r="V375" s="16"/>
    </row>
    <row r="376" spans="1:22">
      <c r="A376" s="1" t="s">
        <v>750</v>
      </c>
      <c r="B376">
        <v>0.23431855569608509</v>
      </c>
      <c r="C376">
        <v>-0.1818210046708568</v>
      </c>
      <c r="D376">
        <v>0.94920379287732781</v>
      </c>
      <c r="E376">
        <v>-0.41613956036694189</v>
      </c>
      <c r="F376" s="8">
        <f t="shared" si="15"/>
        <v>1.3055182884189E-3</v>
      </c>
      <c r="G376" s="8">
        <f t="shared" si="16"/>
        <v>9.57883042048851E-2</v>
      </c>
      <c r="I376" s="10" t="s">
        <v>751</v>
      </c>
      <c r="J376" s="11">
        <v>1.3055182884189E-3</v>
      </c>
      <c r="L376" s="12" t="str">
        <f>_xlfn.XLOOKUP(I376,Sheet!$B$2:$B$900,Sheet!$A$2:$A$900)</f>
        <v>TFX</v>
      </c>
      <c r="M376" s="9">
        <f t="shared" si="17"/>
        <v>1.3055182884189E-3</v>
      </c>
      <c r="P376" s="15"/>
      <c r="R376" s="10" t="s">
        <v>750</v>
      </c>
      <c r="S376" s="11">
        <v>9.57883042048851E-2</v>
      </c>
      <c r="V376" s="16"/>
    </row>
    <row r="377" spans="1:22">
      <c r="A377" s="1" t="s">
        <v>752</v>
      </c>
      <c r="B377">
        <v>0.21752713726012379</v>
      </c>
      <c r="C377">
        <v>0.3124541214640244</v>
      </c>
      <c r="D377">
        <v>0.88108258662959149</v>
      </c>
      <c r="E377">
        <v>9.4926984203900583E-2</v>
      </c>
      <c r="F377" s="8">
        <f t="shared" si="15"/>
        <v>2.3295383233202E-3</v>
      </c>
      <c r="G377" s="8">
        <f t="shared" si="16"/>
        <v>0.2484367306807925</v>
      </c>
      <c r="I377" s="10" t="s">
        <v>753</v>
      </c>
      <c r="J377" s="11">
        <v>2.3295383233202E-3</v>
      </c>
      <c r="L377" s="12" t="str">
        <f>_xlfn.XLOOKUP(I377,Sheet!$B$2:$B$900,Sheet!$A$2:$A$900)</f>
        <v>TGT</v>
      </c>
      <c r="M377" s="9">
        <f t="shared" si="17"/>
        <v>2.3295383233202E-3</v>
      </c>
      <c r="P377" s="15"/>
      <c r="R377" s="10" t="s">
        <v>752</v>
      </c>
      <c r="S377" s="11">
        <v>0.2484367306807925</v>
      </c>
      <c r="V377" s="16"/>
    </row>
    <row r="378" spans="1:22">
      <c r="A378" s="1" t="s">
        <v>754</v>
      </c>
      <c r="B378">
        <v>0.25391081788526249</v>
      </c>
      <c r="C378">
        <v>0.152675975956611</v>
      </c>
      <c r="D378">
        <v>1.028687758960285</v>
      </c>
      <c r="E378">
        <v>-0.10123484192865161</v>
      </c>
      <c r="F378" s="8">
        <f t="shared" si="15"/>
        <v>1.2611190915304E-3</v>
      </c>
      <c r="G378" s="8">
        <f t="shared" si="16"/>
        <v>6.0748542317272003E-2</v>
      </c>
      <c r="I378" s="10" t="s">
        <v>755</v>
      </c>
      <c r="J378" s="11">
        <v>1.2611190915304E-3</v>
      </c>
      <c r="L378" s="12" t="str">
        <f>_xlfn.XLOOKUP(I378,Sheet!$B$2:$B$900,Sheet!$A$2:$A$900)</f>
        <v>TJX</v>
      </c>
      <c r="M378" s="9">
        <f t="shared" si="17"/>
        <v>1.2611190915304E-3</v>
      </c>
      <c r="P378" s="15"/>
      <c r="R378" s="10" t="s">
        <v>754</v>
      </c>
      <c r="S378" s="11">
        <v>6.0748542317272003E-2</v>
      </c>
      <c r="V378" s="16"/>
    </row>
    <row r="379" spans="1:22">
      <c r="A379" s="1" t="s">
        <v>756</v>
      </c>
      <c r="B379">
        <v>0.15687665922517829</v>
      </c>
      <c r="C379">
        <v>0.38979925160767359</v>
      </c>
      <c r="D379">
        <v>0.63502929821924914</v>
      </c>
      <c r="E379">
        <v>0.2329225923824953</v>
      </c>
      <c r="F379" s="8">
        <f t="shared" si="15"/>
        <v>1.7437532818392E-3</v>
      </c>
      <c r="G379" s="8">
        <f t="shared" si="16"/>
        <v>0.18040550814871401</v>
      </c>
      <c r="I379" s="10" t="s">
        <v>757</v>
      </c>
      <c r="J379" s="11">
        <v>1.7437532818392E-3</v>
      </c>
      <c r="L379" s="12" t="str">
        <f>_xlfn.XLOOKUP(I379,Sheet!$B$2:$B$900,Sheet!$A$2:$A$900)</f>
        <v>TMO</v>
      </c>
      <c r="M379" s="9">
        <f t="shared" si="17"/>
        <v>1.7437532818392E-3</v>
      </c>
      <c r="P379" s="15"/>
      <c r="R379" s="10" t="s">
        <v>756</v>
      </c>
      <c r="S379" s="11">
        <v>0.18040550814871401</v>
      </c>
      <c r="V379" s="16"/>
    </row>
    <row r="380" spans="1:22">
      <c r="A380" s="1" t="s">
        <v>758</v>
      </c>
      <c r="B380">
        <v>0.21666073598172991</v>
      </c>
      <c r="C380">
        <v>-0.12236453319948939</v>
      </c>
      <c r="D380">
        <v>0.8775676780824746</v>
      </c>
      <c r="E380">
        <v>-0.33902526918121922</v>
      </c>
      <c r="F380" s="8">
        <f t="shared" si="15"/>
        <v>1.7012111236357E-3</v>
      </c>
      <c r="G380" s="8">
        <f t="shared" si="16"/>
        <v>0.2078755301076235</v>
      </c>
      <c r="I380" s="10" t="s">
        <v>759</v>
      </c>
      <c r="J380" s="11">
        <v>1.7012111236357E-3</v>
      </c>
      <c r="L380" s="12" t="str">
        <f>_xlfn.XLOOKUP(I380,Sheet!$B$2:$B$900,Sheet!$A$2:$A$900)</f>
        <v>TMUS</v>
      </c>
      <c r="M380" s="9">
        <f t="shared" si="17"/>
        <v>1.7012111236357E-3</v>
      </c>
      <c r="P380" s="15"/>
      <c r="R380" s="10" t="s">
        <v>758</v>
      </c>
      <c r="S380" s="11">
        <v>0.2078755301076235</v>
      </c>
      <c r="V380" s="16"/>
    </row>
    <row r="381" spans="1:22">
      <c r="A381" s="1" t="s">
        <v>760</v>
      </c>
      <c r="B381">
        <v>0.32630679808946589</v>
      </c>
      <c r="C381">
        <v>0.35404830957509081</v>
      </c>
      <c r="D381">
        <v>1.32239144562654</v>
      </c>
      <c r="E381">
        <v>2.7741511485624929E-2</v>
      </c>
      <c r="F381" s="8">
        <f t="shared" si="15"/>
        <v>9.1379395350389995E-4</v>
      </c>
      <c r="G381" s="8">
        <f t="shared" si="16"/>
        <v>-0.6348562734883727</v>
      </c>
      <c r="I381" s="10" t="s">
        <v>761</v>
      </c>
      <c r="J381" s="11">
        <v>9.1379395350389995E-4</v>
      </c>
      <c r="L381" s="12" t="str">
        <f>_xlfn.XLOOKUP(I381,Sheet!$B$2:$B$900,Sheet!$A$2:$A$900)</f>
        <v>TPR</v>
      </c>
      <c r="M381" s="9">
        <f t="shared" si="17"/>
        <v>9.1379395350389995E-4</v>
      </c>
      <c r="P381" s="15"/>
      <c r="R381" s="10" t="s">
        <v>760</v>
      </c>
      <c r="S381" s="11">
        <v>-0.6348562734883727</v>
      </c>
      <c r="V381" s="16"/>
    </row>
    <row r="382" spans="1:22">
      <c r="A382" s="1" t="s">
        <v>762</v>
      </c>
      <c r="B382">
        <v>0.38641940553646281</v>
      </c>
      <c r="C382">
        <v>0.30880563431661928</v>
      </c>
      <c r="D382">
        <v>1.566262643619925</v>
      </c>
      <c r="E382">
        <v>-7.7613771219843419E-2</v>
      </c>
      <c r="F382" s="8">
        <f t="shared" si="15"/>
        <v>1.8605963203084E-3</v>
      </c>
      <c r="G382" s="8">
        <f t="shared" si="16"/>
        <v>0.13847827965513601</v>
      </c>
      <c r="I382" s="10" t="s">
        <v>763</v>
      </c>
      <c r="J382" s="11">
        <v>1.8605963203084E-3</v>
      </c>
      <c r="L382" s="12" t="str">
        <f>_xlfn.XLOOKUP(I382,Sheet!$B$2:$B$900,Sheet!$A$2:$A$900)</f>
        <v>TRMB</v>
      </c>
      <c r="M382" s="9">
        <f t="shared" si="17"/>
        <v>1.8605963203084E-3</v>
      </c>
      <c r="P382" s="15"/>
      <c r="R382" s="10" t="s">
        <v>762</v>
      </c>
      <c r="S382" s="11">
        <v>0.13847827965513601</v>
      </c>
      <c r="V382" s="16"/>
    </row>
    <row r="383" spans="1:22">
      <c r="A383" s="1" t="s">
        <v>764</v>
      </c>
      <c r="B383">
        <v>0.34372344136824939</v>
      </c>
      <c r="C383">
        <v>0.33126288124962411</v>
      </c>
      <c r="D383">
        <v>1.3930491302921979</v>
      </c>
      <c r="E383">
        <v>-1.2460560118625339E-2</v>
      </c>
      <c r="F383" s="8">
        <f t="shared" si="15"/>
        <v>1.4654943832631E-3</v>
      </c>
      <c r="G383" s="8">
        <f t="shared" si="16"/>
        <v>0.1556160995482363</v>
      </c>
      <c r="I383" s="10" t="s">
        <v>765</v>
      </c>
      <c r="J383" s="11">
        <v>1.4654943832631E-3</v>
      </c>
      <c r="L383" s="12" t="str">
        <f>_xlfn.XLOOKUP(I383,Sheet!$B$2:$B$900,Sheet!$A$2:$A$900)</f>
        <v>TROW</v>
      </c>
      <c r="M383" s="9">
        <f t="shared" si="17"/>
        <v>1.4654943832631E-3</v>
      </c>
      <c r="P383" s="15"/>
      <c r="R383" s="10" t="s">
        <v>764</v>
      </c>
      <c r="S383" s="11">
        <v>0.1556160995482363</v>
      </c>
      <c r="V383" s="16"/>
    </row>
    <row r="384" spans="1:22">
      <c r="A384" s="1" t="s">
        <v>766</v>
      </c>
      <c r="B384">
        <v>0.212641393705055</v>
      </c>
      <c r="C384">
        <v>0.1543073848671194</v>
      </c>
      <c r="D384">
        <v>0.8612615842730782</v>
      </c>
      <c r="E384">
        <v>-5.8334008837935658E-2</v>
      </c>
      <c r="F384" s="8">
        <f t="shared" si="15"/>
        <v>7.880884671181E-4</v>
      </c>
      <c r="G384" s="8">
        <f t="shared" si="16"/>
        <v>-8.5597832804858498E-2</v>
      </c>
      <c r="I384" s="10" t="s">
        <v>767</v>
      </c>
      <c r="J384" s="11">
        <v>7.880884671181E-4</v>
      </c>
      <c r="L384" s="12" t="str">
        <f>_xlfn.XLOOKUP(I384,Sheet!$B$2:$B$900,Sheet!$A$2:$A$900)</f>
        <v>TRV</v>
      </c>
      <c r="M384" s="9">
        <f t="shared" si="17"/>
        <v>7.880884671181E-4</v>
      </c>
      <c r="P384" s="15"/>
      <c r="R384" s="10" t="s">
        <v>766</v>
      </c>
      <c r="S384" s="11">
        <v>-8.5597832804858498E-2</v>
      </c>
      <c r="V384" s="16"/>
    </row>
    <row r="385" spans="1:22">
      <c r="A385" s="1" t="s">
        <v>768</v>
      </c>
      <c r="B385">
        <v>0.19654584534621389</v>
      </c>
      <c r="C385">
        <v>0.57246903211330447</v>
      </c>
      <c r="D385">
        <v>0.79596345751835296</v>
      </c>
      <c r="E385">
        <v>0.37592318676709058</v>
      </c>
      <c r="F385" s="8">
        <f t="shared" si="15"/>
        <v>1.3704760949191E-3</v>
      </c>
      <c r="G385" s="8">
        <f t="shared" si="16"/>
        <v>0.17304121758185809</v>
      </c>
      <c r="I385" s="10" t="s">
        <v>769</v>
      </c>
      <c r="J385" s="11">
        <v>1.3704760949191E-3</v>
      </c>
      <c r="L385" s="12" t="str">
        <f>_xlfn.XLOOKUP(I385,Sheet!$B$2:$B$900,Sheet!$A$2:$A$900)</f>
        <v>TSCO</v>
      </c>
      <c r="M385" s="9">
        <f t="shared" si="17"/>
        <v>1.3704760949191E-3</v>
      </c>
      <c r="P385" s="15"/>
      <c r="R385" s="10" t="s">
        <v>768</v>
      </c>
      <c r="S385" s="11">
        <v>0.17304121758185809</v>
      </c>
      <c r="V385" s="16"/>
    </row>
    <row r="386" spans="1:22">
      <c r="A386" s="1" t="s">
        <v>770</v>
      </c>
      <c r="B386">
        <v>8.3865601735796436E-2</v>
      </c>
      <c r="C386">
        <v>0.34705202781734318</v>
      </c>
      <c r="D386">
        <v>0.33883030082259041</v>
      </c>
      <c r="E386">
        <v>0.2631864260815468</v>
      </c>
      <c r="F386" s="8">
        <f t="shared" ref="F386:F433" si="18">_xlfn.XLOOKUP(A386,$L$2:$L$900,$M$2:$M$900)</f>
        <v>8.1484447567939996E-4</v>
      </c>
      <c r="G386" s="8">
        <f t="shared" ref="G386:G433" si="19">_xlfn.XLOOKUP(A386,$R$2:$R$900,$S$2:$S$900)</f>
        <v>-9.6042958326870501E-2</v>
      </c>
      <c r="I386" s="10" t="s">
        <v>771</v>
      </c>
      <c r="J386" s="11">
        <v>8.1484447567939996E-4</v>
      </c>
      <c r="L386" s="12" t="str">
        <f>_xlfn.XLOOKUP(I386,Sheet!$B$2:$B$900,Sheet!$A$2:$A$900)</f>
        <v>TSN</v>
      </c>
      <c r="M386" s="9">
        <f t="shared" ref="M386:M433" si="20">J386</f>
        <v>8.1484447567939996E-4</v>
      </c>
      <c r="P386" s="15"/>
      <c r="R386" s="10" t="s">
        <v>770</v>
      </c>
      <c r="S386" s="11">
        <v>-9.6042958326870501E-2</v>
      </c>
      <c r="V386" s="16"/>
    </row>
    <row r="387" spans="1:22">
      <c r="A387" s="1" t="s">
        <v>772</v>
      </c>
      <c r="B387">
        <v>0.25621571733563742</v>
      </c>
      <c r="C387">
        <v>0.37106487437894059</v>
      </c>
      <c r="D387">
        <v>1.038038519376272</v>
      </c>
      <c r="E387">
        <v>0.1148491570433033</v>
      </c>
      <c r="F387" s="8">
        <f t="shared" si="18"/>
        <v>1.7897364101979001E-3</v>
      </c>
      <c r="G387" s="8">
        <f t="shared" si="19"/>
        <v>0.1742866928889156</v>
      </c>
      <c r="I387" s="10" t="s">
        <v>773</v>
      </c>
      <c r="J387" s="11">
        <v>1.7897364101979001E-3</v>
      </c>
      <c r="L387" s="12" t="str">
        <f>_xlfn.XLOOKUP(I387,Sheet!$B$2:$B$900,Sheet!$A$2:$A$900)</f>
        <v>TT</v>
      </c>
      <c r="M387" s="9">
        <f t="shared" si="20"/>
        <v>1.7897364101979001E-3</v>
      </c>
      <c r="P387" s="15"/>
      <c r="R387" s="10" t="s">
        <v>772</v>
      </c>
      <c r="S387" s="11">
        <v>0.1742866928889156</v>
      </c>
      <c r="V387" s="16"/>
    </row>
    <row r="388" spans="1:22">
      <c r="A388" s="1" t="s">
        <v>774</v>
      </c>
      <c r="B388">
        <v>0.174082302062119</v>
      </c>
      <c r="C388">
        <v>-0.1129882300023968</v>
      </c>
      <c r="D388">
        <v>0.7048309739258094</v>
      </c>
      <c r="E388">
        <v>-0.28707053206451583</v>
      </c>
      <c r="F388" s="8">
        <f t="shared" si="18"/>
        <v>1.7056048458528E-3</v>
      </c>
      <c r="G388" s="8">
        <f t="shared" si="19"/>
        <v>0.1972108930490595</v>
      </c>
      <c r="I388" s="10" t="s">
        <v>775</v>
      </c>
      <c r="J388" s="11">
        <v>1.7056048458528E-3</v>
      </c>
      <c r="L388" s="12" t="str">
        <f>_xlfn.XLOOKUP(I388,Sheet!$B$2:$B$900,Sheet!$A$2:$A$900)</f>
        <v>TTWO</v>
      </c>
      <c r="M388" s="9">
        <f t="shared" si="20"/>
        <v>1.7056048458528E-3</v>
      </c>
      <c r="P388" s="15"/>
      <c r="R388" s="10" t="s">
        <v>774</v>
      </c>
      <c r="S388" s="11">
        <v>0.1972108930490595</v>
      </c>
      <c r="V388" s="16"/>
    </row>
    <row r="389" spans="1:22">
      <c r="A389" s="1" t="s">
        <v>776</v>
      </c>
      <c r="B389">
        <v>0.36156664649969628</v>
      </c>
      <c r="C389">
        <v>0.19697403707363181</v>
      </c>
      <c r="D389">
        <v>1.4654373362984749</v>
      </c>
      <c r="E389">
        <v>-0.16459260942606449</v>
      </c>
      <c r="F389" s="8">
        <f t="shared" si="18"/>
        <v>1.5383832450301001E-3</v>
      </c>
      <c r="G389" s="8">
        <f t="shared" si="19"/>
        <v>0.14707431693066669</v>
      </c>
      <c r="I389" s="10" t="s">
        <v>777</v>
      </c>
      <c r="J389" s="11">
        <v>1.5383832450301001E-3</v>
      </c>
      <c r="L389" s="12" t="str">
        <f>_xlfn.XLOOKUP(I389,Sheet!$B$2:$B$900,Sheet!$A$2:$A$900)</f>
        <v>TXN</v>
      </c>
      <c r="M389" s="9">
        <f t="shared" si="20"/>
        <v>1.5383832450301001E-3</v>
      </c>
      <c r="P389" s="15"/>
      <c r="R389" s="10" t="s">
        <v>776</v>
      </c>
      <c r="S389" s="11">
        <v>0.14707431693066669</v>
      </c>
      <c r="V389" s="16"/>
    </row>
    <row r="390" spans="1:22">
      <c r="A390" s="1" t="s">
        <v>778</v>
      </c>
      <c r="B390">
        <v>0.35983001764331779</v>
      </c>
      <c r="C390">
        <v>0.51222361276620221</v>
      </c>
      <c r="D390">
        <v>1.4583919962664631</v>
      </c>
      <c r="E390">
        <v>0.15239359512288439</v>
      </c>
      <c r="F390" s="8">
        <f t="shared" si="18"/>
        <v>7.2590315523439995E-4</v>
      </c>
      <c r="G390" s="8">
        <f t="shared" si="19"/>
        <v>-0.31612921182907872</v>
      </c>
      <c r="I390" s="10" t="s">
        <v>779</v>
      </c>
      <c r="J390" s="11">
        <v>7.2590315523439995E-4</v>
      </c>
      <c r="L390" s="12" t="str">
        <f>_xlfn.XLOOKUP(I390,Sheet!$B$2:$B$900,Sheet!$A$2:$A$900)</f>
        <v>TXT</v>
      </c>
      <c r="M390" s="9">
        <f t="shared" si="20"/>
        <v>7.2590315523439995E-4</v>
      </c>
      <c r="P390" s="15"/>
      <c r="R390" s="10" t="s">
        <v>778</v>
      </c>
      <c r="S390" s="11">
        <v>-0.31612921182907872</v>
      </c>
      <c r="V390" s="16"/>
    </row>
    <row r="391" spans="1:22">
      <c r="A391" s="1" t="s">
        <v>780</v>
      </c>
      <c r="B391">
        <v>0.28643077347097889</v>
      </c>
      <c r="C391">
        <v>0.2489652403603978</v>
      </c>
      <c r="D391">
        <v>1.160618161985524</v>
      </c>
      <c r="E391">
        <v>-3.7465533110581123E-2</v>
      </c>
      <c r="F391" s="8">
        <f t="shared" si="18"/>
        <v>1.9463950231024001E-3</v>
      </c>
      <c r="G391" s="8">
        <f t="shared" si="19"/>
        <v>0.20068935425463111</v>
      </c>
      <c r="I391" s="10" t="s">
        <v>781</v>
      </c>
      <c r="J391" s="11">
        <v>1.9463950231024001E-3</v>
      </c>
      <c r="L391" s="12" t="str">
        <f>_xlfn.XLOOKUP(I391,Sheet!$B$2:$B$900,Sheet!$A$2:$A$900)</f>
        <v>TYL</v>
      </c>
      <c r="M391" s="9">
        <f t="shared" si="20"/>
        <v>1.9463950231024001E-3</v>
      </c>
      <c r="P391" s="15"/>
      <c r="R391" s="10" t="s">
        <v>780</v>
      </c>
      <c r="S391" s="11">
        <v>0.20068935425463111</v>
      </c>
      <c r="V391" s="16"/>
    </row>
    <row r="392" spans="1:22">
      <c r="A392" s="1" t="s">
        <v>782</v>
      </c>
      <c r="B392">
        <v>0.35930770903415021</v>
      </c>
      <c r="C392">
        <v>0.11287032761151319</v>
      </c>
      <c r="D392">
        <v>1.456273039334637</v>
      </c>
      <c r="E392">
        <v>-0.24643738142263699</v>
      </c>
      <c r="F392" s="8">
        <f t="shared" si="18"/>
        <v>-9.5710103207931842E-5</v>
      </c>
      <c r="G392" s="8">
        <f t="shared" si="19"/>
        <v>-3.2800865729706201</v>
      </c>
      <c r="I392" s="10" t="s">
        <v>783</v>
      </c>
      <c r="J392" s="11">
        <v>-9.5710103207931842E-5</v>
      </c>
      <c r="L392" s="12" t="str">
        <f>_xlfn.XLOOKUP(I392,Sheet!$B$2:$B$900,Sheet!$A$2:$A$900)</f>
        <v>UAL</v>
      </c>
      <c r="M392" s="9">
        <f t="shared" si="20"/>
        <v>-9.5710103207931842E-5</v>
      </c>
      <c r="P392" s="15"/>
      <c r="R392" s="10" t="s">
        <v>782</v>
      </c>
      <c r="S392" s="11">
        <v>-3.2800865729706201</v>
      </c>
      <c r="V392" s="16"/>
    </row>
    <row r="393" spans="1:22">
      <c r="A393" s="1" t="s">
        <v>784</v>
      </c>
      <c r="B393">
        <v>0.18539518118053461</v>
      </c>
      <c r="C393">
        <v>0.49880815924558558</v>
      </c>
      <c r="D393">
        <v>0.75072626112982799</v>
      </c>
      <c r="E393">
        <v>0.31341297806505097</v>
      </c>
      <c r="F393" s="8">
        <f t="shared" si="18"/>
        <v>4.8106157068340003E-4</v>
      </c>
      <c r="G393" s="8">
        <f t="shared" si="19"/>
        <v>-0.13590288219471949</v>
      </c>
      <c r="I393" s="10" t="s">
        <v>785</v>
      </c>
      <c r="J393" s="11">
        <v>4.8106157068340003E-4</v>
      </c>
      <c r="L393" s="12" t="str">
        <f>_xlfn.XLOOKUP(I393,Sheet!$B$2:$B$900,Sheet!$A$2:$A$900)</f>
        <v>UDR</v>
      </c>
      <c r="M393" s="9">
        <f t="shared" si="20"/>
        <v>4.8106157068340003E-4</v>
      </c>
      <c r="P393" s="15"/>
      <c r="R393" s="10" t="s">
        <v>784</v>
      </c>
      <c r="S393" s="11">
        <v>-0.13590288219471949</v>
      </c>
      <c r="V393" s="16"/>
    </row>
    <row r="394" spans="1:22">
      <c r="A394" s="1" t="s">
        <v>786</v>
      </c>
      <c r="B394">
        <v>0.2306502052707691</v>
      </c>
      <c r="C394">
        <v>-1.894720548906248E-2</v>
      </c>
      <c r="D394">
        <v>0.93432164001662954</v>
      </c>
      <c r="E394">
        <v>-0.24959741075983161</v>
      </c>
      <c r="F394" s="8">
        <f t="shared" si="18"/>
        <v>8.8918607955419996E-4</v>
      </c>
      <c r="G394" s="8">
        <f t="shared" si="19"/>
        <v>-0.119500177108847</v>
      </c>
      <c r="I394" s="10" t="s">
        <v>787</v>
      </c>
      <c r="J394" s="11">
        <v>8.8918607955419996E-4</v>
      </c>
      <c r="L394" s="12" t="str">
        <f>_xlfn.XLOOKUP(I394,Sheet!$B$2:$B$900,Sheet!$A$2:$A$900)</f>
        <v>UHS</v>
      </c>
      <c r="M394" s="9">
        <f t="shared" si="20"/>
        <v>8.8918607955419996E-4</v>
      </c>
      <c r="P394" s="15"/>
      <c r="R394" s="10" t="s">
        <v>786</v>
      </c>
      <c r="S394" s="11">
        <v>-0.119500177108847</v>
      </c>
      <c r="V394" s="16"/>
    </row>
    <row r="395" spans="1:22">
      <c r="A395" s="1" t="s">
        <v>788</v>
      </c>
      <c r="B395">
        <v>0.29590378371409859</v>
      </c>
      <c r="C395">
        <v>0.41315280392172898</v>
      </c>
      <c r="D395">
        <v>1.19904927410506</v>
      </c>
      <c r="E395">
        <v>0.11724902020763039</v>
      </c>
      <c r="F395" s="8">
        <f t="shared" si="18"/>
        <v>9.9377204896979997E-4</v>
      </c>
      <c r="G395" s="8">
        <f t="shared" si="19"/>
        <v>-0.31604094168061858</v>
      </c>
      <c r="I395" s="10" t="s">
        <v>789</v>
      </c>
      <c r="J395" s="11">
        <v>9.9377204896979997E-4</v>
      </c>
      <c r="L395" s="12" t="str">
        <f>_xlfn.XLOOKUP(I395,Sheet!$B$2:$B$900,Sheet!$A$2:$A$900)</f>
        <v>ULTA</v>
      </c>
      <c r="M395" s="9">
        <f t="shared" si="20"/>
        <v>9.9377204896979997E-4</v>
      </c>
      <c r="P395" s="15"/>
      <c r="R395" s="10" t="s">
        <v>788</v>
      </c>
      <c r="S395" s="11">
        <v>-0.31604094168061858</v>
      </c>
      <c r="V395" s="16"/>
    </row>
    <row r="396" spans="1:22">
      <c r="A396" s="1" t="s">
        <v>790</v>
      </c>
      <c r="B396">
        <v>0.1611313995886047</v>
      </c>
      <c r="C396">
        <v>0.39139705111518552</v>
      </c>
      <c r="D396">
        <v>0.65229037993982675</v>
      </c>
      <c r="E396">
        <v>0.23026565152658079</v>
      </c>
      <c r="F396" s="8">
        <f t="shared" si="18"/>
        <v>1.1540981782349E-3</v>
      </c>
      <c r="G396" s="8">
        <f t="shared" si="19"/>
        <v>0.13069454484849741</v>
      </c>
      <c r="I396" s="10" t="s">
        <v>791</v>
      </c>
      <c r="J396" s="11">
        <v>1.1540981782349E-3</v>
      </c>
      <c r="L396" s="12" t="str">
        <f>_xlfn.XLOOKUP(I396,Sheet!$B$2:$B$900,Sheet!$A$2:$A$900)</f>
        <v>UNH</v>
      </c>
      <c r="M396" s="9">
        <f t="shared" si="20"/>
        <v>1.1540981782349E-3</v>
      </c>
      <c r="P396" s="15"/>
      <c r="R396" s="10" t="s">
        <v>790</v>
      </c>
      <c r="S396" s="11">
        <v>0.13069454484849741</v>
      </c>
      <c r="V396" s="16"/>
    </row>
    <row r="397" spans="1:22">
      <c r="A397" s="1" t="s">
        <v>792</v>
      </c>
      <c r="B397">
        <v>0.22883608643723899</v>
      </c>
      <c r="C397">
        <v>0.23065184433851449</v>
      </c>
      <c r="D397">
        <v>0.92696193043115793</v>
      </c>
      <c r="E397">
        <v>1.815757901275528E-3</v>
      </c>
      <c r="F397" s="8">
        <f t="shared" si="18"/>
        <v>1.2086640586338E-3</v>
      </c>
      <c r="G397" s="8">
        <f t="shared" si="19"/>
        <v>8.6854713957580904E-2</v>
      </c>
      <c r="I397" s="10" t="s">
        <v>793</v>
      </c>
      <c r="J397" s="11">
        <v>1.2086640586338E-3</v>
      </c>
      <c r="L397" s="12" t="str">
        <f>_xlfn.XLOOKUP(I397,Sheet!$B$2:$B$900,Sheet!$A$2:$A$900)</f>
        <v>UNP</v>
      </c>
      <c r="M397" s="9">
        <f t="shared" si="20"/>
        <v>1.2086640586338E-3</v>
      </c>
      <c r="P397" s="15"/>
      <c r="R397" s="10" t="s">
        <v>792</v>
      </c>
      <c r="S397" s="11">
        <v>8.6854713957580904E-2</v>
      </c>
      <c r="V397" s="16"/>
    </row>
    <row r="398" spans="1:22">
      <c r="A398" s="1" t="s">
        <v>794</v>
      </c>
      <c r="B398">
        <v>0.19148522203330301</v>
      </c>
      <c r="C398">
        <v>0.29247723909631962</v>
      </c>
      <c r="D398">
        <v>0.77543298442248854</v>
      </c>
      <c r="E398">
        <v>0.1009920170630166</v>
      </c>
      <c r="F398" s="8">
        <f t="shared" si="18"/>
        <v>1.5022482651265E-3</v>
      </c>
      <c r="G398" s="8">
        <f t="shared" si="19"/>
        <v>0.18104584535871041</v>
      </c>
      <c r="I398" s="10" t="s">
        <v>795</v>
      </c>
      <c r="J398" s="11">
        <v>1.5022482651265E-3</v>
      </c>
      <c r="L398" s="12" t="str">
        <f>_xlfn.XLOOKUP(I398,Sheet!$B$2:$B$900,Sheet!$A$2:$A$900)</f>
        <v>UPS</v>
      </c>
      <c r="M398" s="9">
        <f t="shared" si="20"/>
        <v>1.5022482651265E-3</v>
      </c>
      <c r="P398" s="15"/>
      <c r="R398" s="10" t="s">
        <v>794</v>
      </c>
      <c r="S398" s="11">
        <v>0.18104584535871041</v>
      </c>
      <c r="V398" s="16"/>
    </row>
    <row r="399" spans="1:22">
      <c r="A399" s="1" t="s">
        <v>796</v>
      </c>
      <c r="B399">
        <v>0.39151127041521377</v>
      </c>
      <c r="C399">
        <v>0.42373192708739399</v>
      </c>
      <c r="D399">
        <v>1.586919860811782</v>
      </c>
      <c r="E399">
        <v>3.222065667218027E-2</v>
      </c>
      <c r="F399" s="8">
        <f t="shared" si="18"/>
        <v>2.2608276336515999E-3</v>
      </c>
      <c r="G399" s="8">
        <f t="shared" si="19"/>
        <v>0.17828195633048169</v>
      </c>
      <c r="I399" s="10" t="s">
        <v>797</v>
      </c>
      <c r="J399" s="11">
        <v>2.2608276336515999E-3</v>
      </c>
      <c r="L399" s="12" t="str">
        <f>_xlfn.XLOOKUP(I399,Sheet!$B$2:$B$900,Sheet!$A$2:$A$900)</f>
        <v>URI</v>
      </c>
      <c r="M399" s="9">
        <f t="shared" si="20"/>
        <v>2.2608276336515999E-3</v>
      </c>
      <c r="P399" s="15"/>
      <c r="R399" s="10" t="s">
        <v>796</v>
      </c>
      <c r="S399" s="11">
        <v>0.17828195633048169</v>
      </c>
      <c r="V399" s="16"/>
    </row>
    <row r="400" spans="1:22">
      <c r="A400" s="1" t="s">
        <v>798</v>
      </c>
      <c r="B400">
        <v>0.228524419230241</v>
      </c>
      <c r="C400">
        <v>0.2525507815272845</v>
      </c>
      <c r="D400">
        <v>0.92569752586822374</v>
      </c>
      <c r="E400">
        <v>2.4026362297043521E-2</v>
      </c>
      <c r="F400" s="8">
        <f t="shared" si="18"/>
        <v>6.0364836005770005E-4</v>
      </c>
      <c r="G400" s="8">
        <f t="shared" si="19"/>
        <v>-0.2073487715241755</v>
      </c>
      <c r="I400" s="10" t="s">
        <v>799</v>
      </c>
      <c r="J400" s="11">
        <v>6.0364836005770005E-4</v>
      </c>
      <c r="L400" s="12" t="str">
        <f>_xlfn.XLOOKUP(I400,Sheet!$B$2:$B$900,Sheet!$A$2:$A$900)</f>
        <v>USB</v>
      </c>
      <c r="M400" s="9">
        <f t="shared" si="20"/>
        <v>6.0364836005770005E-4</v>
      </c>
      <c r="P400" s="15"/>
      <c r="R400" s="10" t="s">
        <v>798</v>
      </c>
      <c r="S400" s="11">
        <v>-0.2073487715241755</v>
      </c>
      <c r="V400" s="16"/>
    </row>
    <row r="401" spans="1:22">
      <c r="A401" s="1" t="s">
        <v>800</v>
      </c>
      <c r="B401">
        <v>0.26338244772757052</v>
      </c>
      <c r="C401">
        <v>2.6018807624985651E-2</v>
      </c>
      <c r="D401">
        <v>1.067113270923481</v>
      </c>
      <c r="E401">
        <v>-0.23736364010258479</v>
      </c>
      <c r="F401" s="8">
        <f t="shared" si="18"/>
        <v>1.2997138825388999E-3</v>
      </c>
      <c r="G401" s="8">
        <f t="shared" si="19"/>
        <v>0.1227672862583831</v>
      </c>
      <c r="I401" s="10" t="s">
        <v>801</v>
      </c>
      <c r="J401" s="11">
        <v>1.2997138825388999E-3</v>
      </c>
      <c r="L401" s="12" t="str">
        <f>_xlfn.XLOOKUP(I401,Sheet!$B$2:$B$900,Sheet!$A$2:$A$900)</f>
        <v>V</v>
      </c>
      <c r="M401" s="9">
        <f t="shared" si="20"/>
        <v>1.2997138825388999E-3</v>
      </c>
      <c r="P401" s="15"/>
      <c r="R401" s="10" t="s">
        <v>800</v>
      </c>
      <c r="S401" s="11">
        <v>0.1227672862583831</v>
      </c>
      <c r="V401" s="16"/>
    </row>
    <row r="402" spans="1:22">
      <c r="A402" s="1" t="s">
        <v>802</v>
      </c>
      <c r="B402">
        <v>0.27895619645556208</v>
      </c>
      <c r="C402">
        <v>-8.4345669200492912E-2</v>
      </c>
      <c r="D402">
        <v>1.130294505623574</v>
      </c>
      <c r="E402">
        <v>-0.36330186565605499</v>
      </c>
      <c r="F402" s="8">
        <f t="shared" si="18"/>
        <v>1.0480848481154001E-3</v>
      </c>
      <c r="G402" s="8">
        <f t="shared" si="19"/>
        <v>-9.8877368375194494E-2</v>
      </c>
      <c r="I402" s="10" t="s">
        <v>803</v>
      </c>
      <c r="J402" s="11">
        <v>1.0480848481154001E-3</v>
      </c>
      <c r="L402" s="12" t="str">
        <f>_xlfn.XLOOKUP(I402,Sheet!$B$2:$B$900,Sheet!$A$2:$A$900)</f>
        <v>VFC</v>
      </c>
      <c r="M402" s="9">
        <f t="shared" si="20"/>
        <v>1.0480848481154001E-3</v>
      </c>
      <c r="P402" s="15"/>
      <c r="R402" s="10" t="s">
        <v>802</v>
      </c>
      <c r="S402" s="11">
        <v>-9.8877368375194494E-2</v>
      </c>
      <c r="V402" s="16"/>
    </row>
    <row r="403" spans="1:22">
      <c r="A403" s="1" t="s">
        <v>804</v>
      </c>
      <c r="B403">
        <v>0.26521706721483229</v>
      </c>
      <c r="C403">
        <v>0.40858653265022787</v>
      </c>
      <c r="D403">
        <v>1.074556149734138</v>
      </c>
      <c r="E403">
        <v>0.14336946543539561</v>
      </c>
      <c r="F403" s="8">
        <f t="shared" si="18"/>
        <v>4.3322095388179999E-4</v>
      </c>
      <c r="G403" s="8">
        <f t="shared" si="19"/>
        <v>-0.442837777257854</v>
      </c>
      <c r="I403" s="10" t="s">
        <v>805</v>
      </c>
      <c r="J403" s="11">
        <v>4.3322095388179999E-4</v>
      </c>
      <c r="L403" s="12" t="str">
        <f>_xlfn.XLOOKUP(I403,Sheet!$B$2:$B$900,Sheet!$A$2:$A$900)</f>
        <v>VLO</v>
      </c>
      <c r="M403" s="9">
        <f t="shared" si="20"/>
        <v>4.3322095388179999E-4</v>
      </c>
      <c r="P403" s="15"/>
      <c r="R403" s="10" t="s">
        <v>804</v>
      </c>
      <c r="S403" s="11">
        <v>-0.442837777257854</v>
      </c>
      <c r="V403" s="16"/>
    </row>
    <row r="404" spans="1:22">
      <c r="A404" s="1" t="s">
        <v>806</v>
      </c>
      <c r="B404">
        <v>0.23372996126317649</v>
      </c>
      <c r="C404">
        <v>0.37956142623497618</v>
      </c>
      <c r="D404">
        <v>0.94681592058926867</v>
      </c>
      <c r="E404">
        <v>0.14583146497179969</v>
      </c>
      <c r="F404" s="8">
        <f t="shared" si="18"/>
        <v>1.2548608359067E-3</v>
      </c>
      <c r="G404" s="8">
        <f t="shared" si="19"/>
        <v>4.6436802037704998E-2</v>
      </c>
      <c r="I404" s="10" t="s">
        <v>807</v>
      </c>
      <c r="J404" s="11">
        <v>1.2548608359067E-3</v>
      </c>
      <c r="L404" s="12" t="str">
        <f>_xlfn.XLOOKUP(I404,Sheet!$B$2:$B$900,Sheet!$A$2:$A$900)</f>
        <v>VMC</v>
      </c>
      <c r="M404" s="9">
        <f t="shared" si="20"/>
        <v>1.2548608359067E-3</v>
      </c>
      <c r="P404" s="15"/>
      <c r="R404" s="10" t="s">
        <v>806</v>
      </c>
      <c r="S404" s="11">
        <v>4.6436802037704998E-2</v>
      </c>
      <c r="V404" s="16"/>
    </row>
    <row r="405" spans="1:22">
      <c r="A405" s="1" t="s">
        <v>808</v>
      </c>
      <c r="B405">
        <v>0.1933221202845484</v>
      </c>
      <c r="C405">
        <v>0.17995984524749811</v>
      </c>
      <c r="D405">
        <v>0.78288510796442878</v>
      </c>
      <c r="E405">
        <v>-1.336227503705034E-2</v>
      </c>
      <c r="F405" s="8">
        <f t="shared" si="18"/>
        <v>1.0220823428781999E-3</v>
      </c>
      <c r="G405" s="8">
        <f t="shared" si="19"/>
        <v>5.6585979966765003E-2</v>
      </c>
      <c r="I405" s="10" t="s">
        <v>809</v>
      </c>
      <c r="J405" s="11">
        <v>1.0220823428781999E-3</v>
      </c>
      <c r="L405" s="12" t="str">
        <f>_xlfn.XLOOKUP(I405,Sheet!$B$2:$B$900,Sheet!$A$2:$A$900)</f>
        <v>VRSN</v>
      </c>
      <c r="M405" s="9">
        <f t="shared" si="20"/>
        <v>1.0220823428781999E-3</v>
      </c>
      <c r="P405" s="15"/>
      <c r="R405" s="10" t="s">
        <v>808</v>
      </c>
      <c r="S405" s="11">
        <v>5.6585979966765003E-2</v>
      </c>
      <c r="V405" s="16"/>
    </row>
    <row r="406" spans="1:22">
      <c r="A406" s="1" t="s">
        <v>810</v>
      </c>
      <c r="B406">
        <v>0.1177765884849622</v>
      </c>
      <c r="C406">
        <v>-3.9154363914697288E-2</v>
      </c>
      <c r="D406">
        <v>0.4764039865248561</v>
      </c>
      <c r="E406">
        <v>-0.1569309523996594</v>
      </c>
      <c r="F406" s="8">
        <f t="shared" si="18"/>
        <v>1.0676087066610999E-3</v>
      </c>
      <c r="G406" s="8">
        <f t="shared" si="19"/>
        <v>0.15572738111799619</v>
      </c>
      <c r="I406" s="10" t="s">
        <v>811</v>
      </c>
      <c r="J406" s="11">
        <v>1.0676087066610999E-3</v>
      </c>
      <c r="L406" s="12" t="str">
        <f>_xlfn.XLOOKUP(I406,Sheet!$B$2:$B$900,Sheet!$A$2:$A$900)</f>
        <v>VRTX</v>
      </c>
      <c r="M406" s="9">
        <f t="shared" si="20"/>
        <v>1.0676087066610999E-3</v>
      </c>
      <c r="P406" s="15"/>
      <c r="R406" s="10" t="s">
        <v>810</v>
      </c>
      <c r="S406" s="11">
        <v>0.15572738111799619</v>
      </c>
      <c r="V406" s="16"/>
    </row>
    <row r="407" spans="1:22">
      <c r="A407" s="1" t="s">
        <v>812</v>
      </c>
      <c r="B407">
        <v>0.19729429830518119</v>
      </c>
      <c r="C407">
        <v>0.10678699329896101</v>
      </c>
      <c r="D407">
        <v>0.79899986082037233</v>
      </c>
      <c r="E407">
        <v>-9.0507305006220173E-2</v>
      </c>
      <c r="F407" s="8">
        <f t="shared" si="18"/>
        <v>7.8681084102870001E-4</v>
      </c>
      <c r="G407" s="8">
        <f t="shared" si="19"/>
        <v>-0.42420026182151588</v>
      </c>
      <c r="I407" s="10" t="s">
        <v>813</v>
      </c>
      <c r="J407" s="11">
        <v>7.8681084102870001E-4</v>
      </c>
      <c r="L407" s="12" t="str">
        <f>_xlfn.XLOOKUP(I407,Sheet!$B$2:$B$900,Sheet!$A$2:$A$900)</f>
        <v>VTR</v>
      </c>
      <c r="M407" s="9">
        <f t="shared" si="20"/>
        <v>7.8681084102870001E-4</v>
      </c>
      <c r="P407" s="15"/>
      <c r="R407" s="10" t="s">
        <v>812</v>
      </c>
      <c r="S407" s="11">
        <v>-0.42420026182151588</v>
      </c>
      <c r="V407" s="16"/>
    </row>
    <row r="408" spans="1:22">
      <c r="A408" s="1" t="s">
        <v>814</v>
      </c>
      <c r="B408">
        <v>0.18685675984979611</v>
      </c>
      <c r="C408">
        <v>-0.25236669077967488</v>
      </c>
      <c r="D408">
        <v>0.75665574840666361</v>
      </c>
      <c r="E408">
        <v>-0.43922345062947099</v>
      </c>
      <c r="F408" s="8">
        <f t="shared" si="18"/>
        <v>-2.8437357404919998E-4</v>
      </c>
      <c r="G408" s="8">
        <f t="shared" si="19"/>
        <v>-0.60704077285520575</v>
      </c>
      <c r="I408" s="10" t="s">
        <v>815</v>
      </c>
      <c r="J408" s="11">
        <v>-2.8437357404919998E-4</v>
      </c>
      <c r="L408" s="12" t="str">
        <f>_xlfn.XLOOKUP(I408,Sheet!$B$2:$B$900,Sheet!$A$2:$A$900)</f>
        <v>VTRS</v>
      </c>
      <c r="M408" s="9">
        <f t="shared" si="20"/>
        <v>-2.8437357404919998E-4</v>
      </c>
      <c r="P408" s="15"/>
      <c r="R408" s="10" t="s">
        <v>814</v>
      </c>
      <c r="S408" s="11">
        <v>-0.60704077285520575</v>
      </c>
      <c r="V408" s="16"/>
    </row>
    <row r="409" spans="1:22">
      <c r="A409" s="1" t="s">
        <v>816</v>
      </c>
      <c r="B409">
        <v>5.5622169432745151E-2</v>
      </c>
      <c r="C409">
        <v>-6.8380648080699324E-2</v>
      </c>
      <c r="D409">
        <v>0.2242493507737455</v>
      </c>
      <c r="E409">
        <v>-0.1240028175134445</v>
      </c>
      <c r="F409" s="8">
        <f t="shared" si="18"/>
        <v>3.7935564867859999E-4</v>
      </c>
      <c r="G409" s="8">
        <f t="shared" si="19"/>
        <v>4.8519401560722798E-2</v>
      </c>
      <c r="I409" s="10" t="s">
        <v>817</v>
      </c>
      <c r="J409" s="11">
        <v>3.7935564867859999E-4</v>
      </c>
      <c r="L409" s="12" t="str">
        <f>_xlfn.XLOOKUP(I409,Sheet!$B$2:$B$900,Sheet!$A$2:$A$900)</f>
        <v>VZ</v>
      </c>
      <c r="M409" s="9">
        <f t="shared" si="20"/>
        <v>3.7935564867859999E-4</v>
      </c>
      <c r="P409" s="15"/>
      <c r="R409" s="10" t="s">
        <v>816</v>
      </c>
      <c r="S409" s="11">
        <v>4.8519401560722798E-2</v>
      </c>
      <c r="V409" s="16"/>
    </row>
    <row r="410" spans="1:22">
      <c r="A410" s="1" t="s">
        <v>818</v>
      </c>
      <c r="B410">
        <v>0.28050557701352352</v>
      </c>
      <c r="C410">
        <v>0.27178745059992282</v>
      </c>
      <c r="D410">
        <v>1.13658019690973</v>
      </c>
      <c r="E410">
        <v>-8.718126413600702E-3</v>
      </c>
      <c r="F410" s="8">
        <f t="shared" si="18"/>
        <v>5.8382881445999998E-4</v>
      </c>
      <c r="G410" s="8">
        <f t="shared" si="19"/>
        <v>-7.1981306697688097E-2</v>
      </c>
      <c r="I410" s="10" t="s">
        <v>819</v>
      </c>
      <c r="J410" s="11">
        <v>5.8382881445999998E-4</v>
      </c>
      <c r="L410" s="12" t="str">
        <f>_xlfn.XLOOKUP(I410,Sheet!$B$2:$B$900,Sheet!$A$2:$A$900)</f>
        <v>WAB</v>
      </c>
      <c r="M410" s="9">
        <f t="shared" si="20"/>
        <v>5.8382881445999998E-4</v>
      </c>
      <c r="P410" s="15"/>
      <c r="R410" s="10" t="s">
        <v>818</v>
      </c>
      <c r="S410" s="11">
        <v>-7.1981306697688097E-2</v>
      </c>
      <c r="V410" s="16"/>
    </row>
    <row r="411" spans="1:22">
      <c r="A411" s="1" t="s">
        <v>820</v>
      </c>
      <c r="B411">
        <v>0.21738690886260681</v>
      </c>
      <c r="C411">
        <v>0.43661263369282388</v>
      </c>
      <c r="D411">
        <v>0.88051369320194683</v>
      </c>
      <c r="E411">
        <v>0.2192257248302171</v>
      </c>
      <c r="F411" s="8">
        <f t="shared" si="18"/>
        <v>8.8510087855719996E-4</v>
      </c>
      <c r="G411" s="8">
        <f t="shared" si="19"/>
        <v>-3.06641458522297E-2</v>
      </c>
      <c r="I411" s="10" t="s">
        <v>821</v>
      </c>
      <c r="J411" s="11">
        <v>8.8510087855719996E-4</v>
      </c>
      <c r="L411" s="12" t="str">
        <f>_xlfn.XLOOKUP(I411,Sheet!$B$2:$B$900,Sheet!$A$2:$A$900)</f>
        <v>WAT</v>
      </c>
      <c r="M411" s="9">
        <f t="shared" si="20"/>
        <v>8.8510087855719996E-4</v>
      </c>
      <c r="P411" s="15"/>
      <c r="R411" s="10" t="s">
        <v>820</v>
      </c>
      <c r="S411" s="11">
        <v>-3.06641458522297E-2</v>
      </c>
      <c r="V411" s="16"/>
    </row>
    <row r="412" spans="1:22">
      <c r="A412" s="1" t="s">
        <v>822</v>
      </c>
      <c r="B412">
        <v>0.15180906931918339</v>
      </c>
      <c r="C412">
        <v>0.34407870988915629</v>
      </c>
      <c r="D412">
        <v>0.61447056231008368</v>
      </c>
      <c r="E412">
        <v>0.19226964056997289</v>
      </c>
      <c r="F412" s="8">
        <f t="shared" si="18"/>
        <v>-5.4972784987509995E-4</v>
      </c>
      <c r="G412" s="8">
        <f t="shared" si="19"/>
        <v>-0.42917221185071508</v>
      </c>
      <c r="I412" s="10" t="s">
        <v>823</v>
      </c>
      <c r="J412" s="11">
        <v>-5.4972784987509995E-4</v>
      </c>
      <c r="L412" s="12" t="str">
        <f>_xlfn.XLOOKUP(I412,Sheet!$B$2:$B$900,Sheet!$A$2:$A$900)</f>
        <v>WBA</v>
      </c>
      <c r="M412" s="9">
        <f t="shared" si="20"/>
        <v>-5.4972784987509995E-4</v>
      </c>
      <c r="P412" s="15"/>
      <c r="R412" s="10" t="s">
        <v>822</v>
      </c>
      <c r="S412" s="11">
        <v>-0.42917221185071508</v>
      </c>
      <c r="V412" s="16"/>
    </row>
    <row r="413" spans="1:22">
      <c r="A413" s="1" t="s">
        <v>824</v>
      </c>
      <c r="B413">
        <v>5.6282497801008163E-2</v>
      </c>
      <c r="C413">
        <v>-9.6091054115521768E-2</v>
      </c>
      <c r="D413">
        <v>0.22692824089474559</v>
      </c>
      <c r="E413">
        <v>-0.1523735519165299</v>
      </c>
      <c r="F413" s="8">
        <f t="shared" si="18"/>
        <v>7.1373356776199999E-4</v>
      </c>
      <c r="G413" s="8">
        <f t="shared" si="19"/>
        <v>-0.1899763739479389</v>
      </c>
      <c r="I413" s="10" t="s">
        <v>825</v>
      </c>
      <c r="J413" s="11">
        <v>7.1373356776199999E-4</v>
      </c>
      <c r="L413" s="12" t="str">
        <f>_xlfn.XLOOKUP(I413,Sheet!$B$2:$B$900,Sheet!$A$2:$A$900)</f>
        <v>WBD</v>
      </c>
      <c r="M413" s="9">
        <f t="shared" si="20"/>
        <v>7.1373356776199999E-4</v>
      </c>
      <c r="P413" s="15"/>
      <c r="R413" s="10" t="s">
        <v>824</v>
      </c>
      <c r="S413" s="11">
        <v>-0.1899763739479389</v>
      </c>
      <c r="V413" s="16"/>
    </row>
    <row r="414" spans="1:22">
      <c r="A414" s="1" t="s">
        <v>826</v>
      </c>
      <c r="B414">
        <v>0.37586348721461149</v>
      </c>
      <c r="C414">
        <v>0.25444312300209232</v>
      </c>
      <c r="D414">
        <v>1.523438275215343</v>
      </c>
      <c r="E414">
        <v>-0.1214203642125192</v>
      </c>
      <c r="F414" s="8">
        <f t="shared" si="18"/>
        <v>1.6501511494346E-3</v>
      </c>
      <c r="G414" s="8">
        <f t="shared" si="19"/>
        <v>-5.4659927757192799E-2</v>
      </c>
      <c r="I414" s="10" t="s">
        <v>827</v>
      </c>
      <c r="J414" s="11">
        <v>1.6501511494346E-3</v>
      </c>
      <c r="L414" s="12" t="str">
        <f>_xlfn.XLOOKUP(I414,Sheet!$B$2:$B$900,Sheet!$A$2:$A$900)</f>
        <v>WDC</v>
      </c>
      <c r="M414" s="9">
        <f t="shared" si="20"/>
        <v>1.6501511494346E-3</v>
      </c>
      <c r="P414" s="15"/>
      <c r="R414" s="10" t="s">
        <v>826</v>
      </c>
      <c r="S414" s="11">
        <v>-5.4659927757192799E-2</v>
      </c>
      <c r="V414" s="16"/>
    </row>
    <row r="415" spans="1:22">
      <c r="A415" s="1" t="s">
        <v>828</v>
      </c>
      <c r="B415">
        <v>4.0236576468780497E-2</v>
      </c>
      <c r="C415">
        <v>0.1021030857557107</v>
      </c>
      <c r="D415">
        <v>0.16183144632218779</v>
      </c>
      <c r="E415">
        <v>6.1866509286930188E-2</v>
      </c>
      <c r="F415" s="8">
        <f t="shared" si="18"/>
        <v>9.7410987459840002E-4</v>
      </c>
      <c r="G415" s="8">
        <f t="shared" si="19"/>
        <v>0.1158125167963919</v>
      </c>
      <c r="I415" s="10" t="s">
        <v>829</v>
      </c>
      <c r="J415" s="11">
        <v>9.7410987459840002E-4</v>
      </c>
      <c r="L415" s="12" t="str">
        <f>_xlfn.XLOOKUP(I415,Sheet!$B$2:$B$900,Sheet!$A$2:$A$900)</f>
        <v>WEC</v>
      </c>
      <c r="M415" s="9">
        <f t="shared" si="20"/>
        <v>9.7410987459840002E-4</v>
      </c>
      <c r="P415" s="15"/>
      <c r="R415" s="10" t="s">
        <v>828</v>
      </c>
      <c r="S415" s="11">
        <v>0.1158125167963919</v>
      </c>
      <c r="V415" s="16"/>
    </row>
    <row r="416" spans="1:22">
      <c r="A416" s="1" t="s">
        <v>830</v>
      </c>
      <c r="B416">
        <v>0.22913713651188339</v>
      </c>
      <c r="C416">
        <v>0.35142237626498862</v>
      </c>
      <c r="D416">
        <v>0.92818326228611481</v>
      </c>
      <c r="E416">
        <v>0.12228523975310519</v>
      </c>
      <c r="F416" s="8">
        <f t="shared" si="18"/>
        <v>7.7335429608419999E-4</v>
      </c>
      <c r="G416" s="8">
        <f t="shared" si="19"/>
        <v>-0.25574559209074882</v>
      </c>
      <c r="I416" s="10" t="s">
        <v>831</v>
      </c>
      <c r="J416" s="11">
        <v>7.7335429608419999E-4</v>
      </c>
      <c r="L416" s="12" t="str">
        <f>_xlfn.XLOOKUP(I416,Sheet!$B$2:$B$900,Sheet!$A$2:$A$900)</f>
        <v>WELL</v>
      </c>
      <c r="M416" s="9">
        <f t="shared" si="20"/>
        <v>7.7335429608419999E-4</v>
      </c>
      <c r="P416" s="15"/>
      <c r="R416" s="10" t="s">
        <v>830</v>
      </c>
      <c r="S416" s="11">
        <v>-0.25574559209074882</v>
      </c>
      <c r="V416" s="16"/>
    </row>
    <row r="417" spans="1:22">
      <c r="A417" s="1" t="s">
        <v>832</v>
      </c>
      <c r="B417">
        <v>0.2862749458607749</v>
      </c>
      <c r="C417">
        <v>0.53404555207336268</v>
      </c>
      <c r="D417">
        <v>1.1599859840182909</v>
      </c>
      <c r="E417">
        <v>0.24777060621258781</v>
      </c>
      <c r="F417" s="8">
        <f t="shared" si="18"/>
        <v>-2.2075084919160001E-4</v>
      </c>
      <c r="G417" s="8">
        <f t="shared" si="19"/>
        <v>-0.88956812459399948</v>
      </c>
      <c r="I417" s="10" t="s">
        <v>833</v>
      </c>
      <c r="J417" s="11">
        <v>-2.2075084919160001E-4</v>
      </c>
      <c r="L417" s="12" t="str">
        <f>_xlfn.XLOOKUP(I417,Sheet!$B$2:$B$900,Sheet!$A$2:$A$900)</f>
        <v>WFC</v>
      </c>
      <c r="M417" s="9">
        <f t="shared" si="20"/>
        <v>-2.2075084919160001E-4</v>
      </c>
      <c r="P417" s="15"/>
      <c r="R417" s="10" t="s">
        <v>832</v>
      </c>
      <c r="S417" s="11">
        <v>-0.88956812459399948</v>
      </c>
      <c r="V417" s="16"/>
    </row>
    <row r="418" spans="1:22">
      <c r="A418" s="1" t="s">
        <v>834</v>
      </c>
      <c r="B418">
        <v>0.2450872358566242</v>
      </c>
      <c r="C418">
        <v>0.32623009295236999</v>
      </c>
      <c r="D418">
        <v>0.99289131606244063</v>
      </c>
      <c r="E418">
        <v>8.1142857095745813E-2</v>
      </c>
      <c r="F418" s="8">
        <f t="shared" si="18"/>
        <v>1.7114867366716999E-3</v>
      </c>
      <c r="G418" s="8">
        <f t="shared" si="19"/>
        <v>0.1374535526180482</v>
      </c>
      <c r="I418" s="10" t="s">
        <v>835</v>
      </c>
      <c r="J418" s="11">
        <v>1.7114867366716999E-3</v>
      </c>
      <c r="L418" s="12" t="str">
        <f>_xlfn.XLOOKUP(I418,Sheet!$B$2:$B$900,Sheet!$A$2:$A$900)</f>
        <v>WHR</v>
      </c>
      <c r="M418" s="9">
        <f t="shared" si="20"/>
        <v>1.7114867366716999E-3</v>
      </c>
      <c r="P418" s="15"/>
      <c r="R418" s="10" t="s">
        <v>834</v>
      </c>
      <c r="S418" s="11">
        <v>0.1374535526180482</v>
      </c>
      <c r="V418" s="16"/>
    </row>
    <row r="419" spans="1:22">
      <c r="A419" s="1" t="s">
        <v>836</v>
      </c>
      <c r="B419">
        <v>0.13733239589146129</v>
      </c>
      <c r="C419">
        <v>0.37676865013638128</v>
      </c>
      <c r="D419">
        <v>0.55574005898113565</v>
      </c>
      <c r="E419">
        <v>0.23943625424491999</v>
      </c>
      <c r="F419" s="8">
        <f t="shared" si="18"/>
        <v>8.2984142018540004E-4</v>
      </c>
      <c r="G419" s="8">
        <f t="shared" si="19"/>
        <v>5.2506791167999702E-2</v>
      </c>
      <c r="I419" s="10" t="s">
        <v>837</v>
      </c>
      <c r="J419" s="11">
        <v>8.2984142018540004E-4</v>
      </c>
      <c r="L419" s="12" t="str">
        <f>_xlfn.XLOOKUP(I419,Sheet!$B$2:$B$900,Sheet!$A$2:$A$900)</f>
        <v>WM</v>
      </c>
      <c r="M419" s="9">
        <f t="shared" si="20"/>
        <v>8.2984142018540004E-4</v>
      </c>
      <c r="P419" s="15"/>
      <c r="R419" s="10" t="s">
        <v>836</v>
      </c>
      <c r="S419" s="11">
        <v>5.2506791167999702E-2</v>
      </c>
      <c r="V419" s="16"/>
    </row>
    <row r="420" spans="1:22">
      <c r="A420" s="1" t="s">
        <v>838</v>
      </c>
      <c r="B420">
        <v>0.16975452903031729</v>
      </c>
      <c r="C420">
        <v>0.35063776590324608</v>
      </c>
      <c r="D420">
        <v>0.68727360553450234</v>
      </c>
      <c r="E420">
        <v>0.1808832368729289</v>
      </c>
      <c r="F420" s="8">
        <f t="shared" si="18"/>
        <v>5.9076662366650001E-4</v>
      </c>
      <c r="G420" s="8">
        <f t="shared" si="19"/>
        <v>-0.18749272034525999</v>
      </c>
      <c r="I420" s="10" t="s">
        <v>839</v>
      </c>
      <c r="J420" s="11">
        <v>5.9076662366650001E-4</v>
      </c>
      <c r="L420" s="12" t="str">
        <f>_xlfn.XLOOKUP(I420,Sheet!$B$2:$B$900,Sheet!$A$2:$A$900)</f>
        <v>WMB</v>
      </c>
      <c r="M420" s="9">
        <f t="shared" si="20"/>
        <v>5.9076662366650001E-4</v>
      </c>
      <c r="P420" s="15"/>
      <c r="R420" s="10" t="s">
        <v>838</v>
      </c>
      <c r="S420" s="11">
        <v>-0.18749272034525999</v>
      </c>
      <c r="V420" s="16"/>
    </row>
    <row r="421" spans="1:22">
      <c r="A421" s="1" t="s">
        <v>840</v>
      </c>
      <c r="B421">
        <v>0.1177856925275748</v>
      </c>
      <c r="C421">
        <v>3.3539962867963242E-2</v>
      </c>
      <c r="D421">
        <v>0.47644092076998068</v>
      </c>
      <c r="E421">
        <v>-8.4245729659611565E-2</v>
      </c>
      <c r="F421" s="8">
        <f t="shared" si="18"/>
        <v>1.0862722539606001E-3</v>
      </c>
      <c r="G421" s="8">
        <f t="shared" si="19"/>
        <v>0.15621189091171411</v>
      </c>
      <c r="I421" s="10" t="s">
        <v>841</v>
      </c>
      <c r="J421" s="11">
        <v>1.0862722539606001E-3</v>
      </c>
      <c r="L421" s="12" t="str">
        <f>_xlfn.XLOOKUP(I421,Sheet!$B$2:$B$900,Sheet!$A$2:$A$900)</f>
        <v>WMT</v>
      </c>
      <c r="M421" s="9">
        <f t="shared" si="20"/>
        <v>1.0862722539606001E-3</v>
      </c>
      <c r="P421" s="15"/>
      <c r="R421" s="10" t="s">
        <v>840</v>
      </c>
      <c r="S421" s="11">
        <v>0.15621189091171411</v>
      </c>
      <c r="V421" s="16"/>
    </row>
    <row r="422" spans="1:22">
      <c r="A422" s="1" t="s">
        <v>842</v>
      </c>
      <c r="B422">
        <v>0.2170835001614255</v>
      </c>
      <c r="C422">
        <v>0.26527730257549043</v>
      </c>
      <c r="D422">
        <v>0.87928279262083431</v>
      </c>
      <c r="E422">
        <v>4.8193802414064957E-2</v>
      </c>
      <c r="F422" s="8">
        <f t="shared" si="18"/>
        <v>1.0323971571556999E-3</v>
      </c>
      <c r="G422" s="8">
        <f t="shared" si="19"/>
        <v>4.0497751349451099E-2</v>
      </c>
      <c r="I422" s="10" t="s">
        <v>843</v>
      </c>
      <c r="J422" s="11">
        <v>1.0323971571556999E-3</v>
      </c>
      <c r="L422" s="12" t="str">
        <f>_xlfn.XLOOKUP(I422,Sheet!$B$2:$B$900,Sheet!$A$2:$A$900)</f>
        <v>WRB</v>
      </c>
      <c r="M422" s="9">
        <f t="shared" si="20"/>
        <v>1.0323971571556999E-3</v>
      </c>
      <c r="P422" s="15"/>
      <c r="R422" s="10" t="s">
        <v>842</v>
      </c>
      <c r="S422" s="11">
        <v>4.0497751349451099E-2</v>
      </c>
      <c r="V422" s="16"/>
    </row>
    <row r="423" spans="1:22">
      <c r="A423" s="1" t="s">
        <v>844</v>
      </c>
      <c r="B423">
        <v>0.1891589018211301</v>
      </c>
      <c r="C423">
        <v>0.53521171033280102</v>
      </c>
      <c r="D423">
        <v>0.76599532198937847</v>
      </c>
      <c r="E423">
        <v>0.34605280851167092</v>
      </c>
      <c r="F423" s="8">
        <f t="shared" si="18"/>
        <v>2.4041178465118002E-3</v>
      </c>
      <c r="G423" s="8">
        <f t="shared" si="19"/>
        <v>0.27064032705773899</v>
      </c>
      <c r="I423" s="10" t="s">
        <v>845</v>
      </c>
      <c r="J423" s="11">
        <v>2.4041178465118002E-3</v>
      </c>
      <c r="L423" s="12" t="str">
        <f>_xlfn.XLOOKUP(I423,Sheet!$B$2:$B$900,Sheet!$A$2:$A$900)</f>
        <v>WST</v>
      </c>
      <c r="M423" s="9">
        <f t="shared" si="20"/>
        <v>2.4041178465118002E-3</v>
      </c>
      <c r="P423" s="15"/>
      <c r="R423" s="10" t="s">
        <v>844</v>
      </c>
      <c r="S423" s="11">
        <v>0.27064032705773899</v>
      </c>
      <c r="V423" s="16"/>
    </row>
    <row r="424" spans="1:22">
      <c r="A424" s="1" t="s">
        <v>846</v>
      </c>
      <c r="B424">
        <v>0.20607268648288529</v>
      </c>
      <c r="C424">
        <v>0.16433083013071431</v>
      </c>
      <c r="D424">
        <v>0.83461295651307332</v>
      </c>
      <c r="E424">
        <v>-4.1741856352171057E-2</v>
      </c>
      <c r="F424" s="8">
        <f t="shared" si="18"/>
        <v>9.9314810439930009E-4</v>
      </c>
      <c r="G424" s="8">
        <f t="shared" si="19"/>
        <v>8.4952989244273497E-2</v>
      </c>
      <c r="I424" s="10" t="s">
        <v>847</v>
      </c>
      <c r="J424" s="11">
        <v>9.9314810439930009E-4</v>
      </c>
      <c r="L424" s="12" t="str">
        <f>_xlfn.XLOOKUP(I424,Sheet!$B$2:$B$900,Sheet!$A$2:$A$900)</f>
        <v>WTW</v>
      </c>
      <c r="M424" s="9">
        <f t="shared" si="20"/>
        <v>9.9314810439930009E-4</v>
      </c>
      <c r="P424" s="15"/>
      <c r="R424" s="10" t="s">
        <v>846</v>
      </c>
      <c r="S424" s="11">
        <v>8.4952989244273497E-2</v>
      </c>
      <c r="V424" s="16"/>
    </row>
    <row r="425" spans="1:22">
      <c r="A425" s="1" t="s">
        <v>848</v>
      </c>
      <c r="B425">
        <v>0.29795552006262599</v>
      </c>
      <c r="C425">
        <v>0.27553408866267898</v>
      </c>
      <c r="D425">
        <v>1.207372975613485</v>
      </c>
      <c r="E425">
        <v>-2.2421431399947012E-2</v>
      </c>
      <c r="F425" s="8">
        <f t="shared" si="18"/>
        <v>1.6540657421774E-3</v>
      </c>
      <c r="G425" s="8">
        <f t="shared" si="19"/>
        <v>7.1734835584294498E-2</v>
      </c>
      <c r="I425" s="10" t="s">
        <v>849</v>
      </c>
      <c r="J425" s="11">
        <v>1.6540657421774E-3</v>
      </c>
      <c r="L425" s="12" t="str">
        <f>_xlfn.XLOOKUP(I425,Sheet!$B$2:$B$900,Sheet!$A$2:$A$900)</f>
        <v>WY</v>
      </c>
      <c r="M425" s="9">
        <f t="shared" si="20"/>
        <v>1.6540657421774E-3</v>
      </c>
      <c r="P425" s="15"/>
      <c r="R425" s="10" t="s">
        <v>848</v>
      </c>
      <c r="S425" s="11">
        <v>7.1734835584294498E-2</v>
      </c>
      <c r="V425" s="16"/>
    </row>
    <row r="426" spans="1:22">
      <c r="A426" s="1" t="s">
        <v>850</v>
      </c>
      <c r="B426">
        <v>0.29711588333733818</v>
      </c>
      <c r="C426">
        <v>-0.19456872009187129</v>
      </c>
      <c r="D426">
        <v>1.203966648342526</v>
      </c>
      <c r="E426">
        <v>-0.4916846034292095</v>
      </c>
      <c r="F426" s="8">
        <f t="shared" si="18"/>
        <v>1.2211941505601001E-3</v>
      </c>
      <c r="G426" s="8">
        <f t="shared" si="19"/>
        <v>-0.33991191154205008</v>
      </c>
      <c r="I426" s="10" t="s">
        <v>851</v>
      </c>
      <c r="J426" s="11">
        <v>1.2211941505601001E-3</v>
      </c>
      <c r="L426" s="12" t="str">
        <f>_xlfn.XLOOKUP(I426,Sheet!$B$2:$B$900,Sheet!$A$2:$A$900)</f>
        <v>WYNN</v>
      </c>
      <c r="M426" s="9">
        <f t="shared" si="20"/>
        <v>1.2211941505601001E-3</v>
      </c>
      <c r="P426" s="15"/>
      <c r="R426" s="10" t="s">
        <v>850</v>
      </c>
      <c r="S426" s="11">
        <v>-0.33991191154205008</v>
      </c>
      <c r="V426" s="16"/>
    </row>
    <row r="427" spans="1:22">
      <c r="A427" s="1" t="s">
        <v>852</v>
      </c>
      <c r="B427">
        <v>9.3993382203369544E-2</v>
      </c>
      <c r="C427">
        <v>6.1290288688466421E-2</v>
      </c>
      <c r="D427">
        <v>0.37991775419614132</v>
      </c>
      <c r="E427">
        <v>-3.2703093514903123E-2</v>
      </c>
      <c r="F427" s="8">
        <f t="shared" si="18"/>
        <v>9.7092241809849998E-4</v>
      </c>
      <c r="G427" s="8">
        <f t="shared" si="19"/>
        <v>0.1218553311260189</v>
      </c>
      <c r="I427" s="10" t="s">
        <v>853</v>
      </c>
      <c r="J427" s="11">
        <v>9.7092241809849998E-4</v>
      </c>
      <c r="L427" s="12" t="str">
        <f>_xlfn.XLOOKUP(I427,Sheet!$B$2:$B$900,Sheet!$A$2:$A$900)</f>
        <v>XEL</v>
      </c>
      <c r="M427" s="9">
        <f t="shared" si="20"/>
        <v>9.7092241809849998E-4</v>
      </c>
      <c r="P427" s="15"/>
      <c r="R427" s="10" t="s">
        <v>852</v>
      </c>
      <c r="S427" s="11">
        <v>0.1218553311260189</v>
      </c>
      <c r="V427" s="16"/>
    </row>
    <row r="428" spans="1:22">
      <c r="A428" s="1" t="s">
        <v>854</v>
      </c>
      <c r="B428">
        <v>0.2356187904296824</v>
      </c>
      <c r="C428">
        <v>0.49827545245304661</v>
      </c>
      <c r="D428">
        <v>0.95447872297305802</v>
      </c>
      <c r="E428">
        <v>0.26265666202336407</v>
      </c>
      <c r="F428" s="8">
        <f t="shared" si="18"/>
        <v>-4.1558579160379998E-4</v>
      </c>
      <c r="G428" s="8">
        <f t="shared" si="19"/>
        <v>-0.98031900401638761</v>
      </c>
      <c r="I428" s="10" t="s">
        <v>855</v>
      </c>
      <c r="J428" s="11">
        <v>-4.1558579160379998E-4</v>
      </c>
      <c r="L428" s="12" t="str">
        <f>_xlfn.XLOOKUP(I428,Sheet!$B$2:$B$900,Sheet!$A$2:$A$900)</f>
        <v>XOM</v>
      </c>
      <c r="M428" s="9">
        <f t="shared" si="20"/>
        <v>-4.1558579160379998E-4</v>
      </c>
      <c r="P428" s="15"/>
      <c r="R428" s="10" t="s">
        <v>854</v>
      </c>
      <c r="S428" s="11">
        <v>-0.98031900401638761</v>
      </c>
      <c r="V428" s="16"/>
    </row>
    <row r="429" spans="1:22">
      <c r="A429" s="1" t="s">
        <v>856</v>
      </c>
      <c r="B429">
        <v>0.21863131244144629</v>
      </c>
      <c r="C429">
        <v>0.1087772144639587</v>
      </c>
      <c r="D429">
        <v>0.8855621215507995</v>
      </c>
      <c r="E429">
        <v>-0.1098540979774876</v>
      </c>
      <c r="F429" s="8">
        <f t="shared" si="18"/>
        <v>1.0293994267104999E-3</v>
      </c>
      <c r="G429" s="8">
        <f t="shared" si="19"/>
        <v>-4.1035589238214501E-2</v>
      </c>
      <c r="I429" s="10" t="s">
        <v>857</v>
      </c>
      <c r="J429" s="11">
        <v>1.0293994267104999E-3</v>
      </c>
      <c r="L429" s="12" t="str">
        <f>_xlfn.XLOOKUP(I429,Sheet!$B$2:$B$900,Sheet!$A$2:$A$900)</f>
        <v>XRAY</v>
      </c>
      <c r="M429" s="9">
        <f t="shared" si="20"/>
        <v>1.0293994267104999E-3</v>
      </c>
      <c r="P429" s="15"/>
      <c r="R429" s="10" t="s">
        <v>856</v>
      </c>
      <c r="S429" s="11">
        <v>-4.1035589238214501E-2</v>
      </c>
      <c r="V429" s="16"/>
    </row>
    <row r="430" spans="1:22">
      <c r="A430" s="1" t="s">
        <v>858</v>
      </c>
      <c r="B430">
        <v>0.16887614845981089</v>
      </c>
      <c r="C430">
        <v>0.27933588550122762</v>
      </c>
      <c r="D430">
        <v>0.68371009812530592</v>
      </c>
      <c r="E430">
        <v>0.11045973704141659</v>
      </c>
      <c r="F430" s="8">
        <f t="shared" si="18"/>
        <v>6.7898477356060001E-4</v>
      </c>
      <c r="G430" s="8">
        <f t="shared" si="19"/>
        <v>-3.2682930533128901E-2</v>
      </c>
      <c r="I430" s="10" t="s">
        <v>859</v>
      </c>
      <c r="J430" s="11">
        <v>6.7898477356060001E-4</v>
      </c>
      <c r="L430" s="12" t="str">
        <f>_xlfn.XLOOKUP(I430,Sheet!$B$2:$B$900,Sheet!$A$2:$A$900)</f>
        <v>YUM</v>
      </c>
      <c r="M430" s="9">
        <f t="shared" si="20"/>
        <v>6.7898477356060001E-4</v>
      </c>
      <c r="P430" s="15"/>
      <c r="R430" s="10" t="s">
        <v>858</v>
      </c>
      <c r="S430" s="11">
        <v>-3.2682930533128901E-2</v>
      </c>
      <c r="V430" s="16"/>
    </row>
    <row r="431" spans="1:22">
      <c r="A431" s="1" t="s">
        <v>860</v>
      </c>
      <c r="B431">
        <v>0.21445715158053061</v>
      </c>
      <c r="C431">
        <v>-0.1565956599593917</v>
      </c>
      <c r="D431">
        <v>0.86862794329765713</v>
      </c>
      <c r="E431">
        <v>-0.37105281153992231</v>
      </c>
      <c r="F431" s="8">
        <f t="shared" si="18"/>
        <v>1.1991217304862E-3</v>
      </c>
      <c r="G431" s="8">
        <f t="shared" si="19"/>
        <v>7.2669679200878801E-2</v>
      </c>
      <c r="I431" s="10" t="s">
        <v>861</v>
      </c>
      <c r="J431" s="11">
        <v>1.1991217304862E-3</v>
      </c>
      <c r="L431" s="12" t="str">
        <f>_xlfn.XLOOKUP(I431,Sheet!$B$2:$B$900,Sheet!$A$2:$A$900)</f>
        <v>ZBH</v>
      </c>
      <c r="M431" s="9">
        <f t="shared" si="20"/>
        <v>1.1991217304862E-3</v>
      </c>
      <c r="P431" s="15"/>
      <c r="R431" s="10" t="s">
        <v>860</v>
      </c>
      <c r="S431" s="11">
        <v>7.2669679200878801E-2</v>
      </c>
      <c r="V431" s="16"/>
    </row>
    <row r="432" spans="1:22">
      <c r="A432" s="1" t="s">
        <v>862</v>
      </c>
      <c r="B432">
        <v>0.3198293658235779</v>
      </c>
      <c r="C432">
        <v>0.47637152228838692</v>
      </c>
      <c r="D432">
        <v>1.2961131117845761</v>
      </c>
      <c r="E432">
        <v>0.15654215646480901</v>
      </c>
      <c r="F432" s="8">
        <f t="shared" si="18"/>
        <v>2.2530387277783998E-3</v>
      </c>
      <c r="G432" s="8">
        <f t="shared" si="19"/>
        <v>0.1764525034955727</v>
      </c>
      <c r="I432" s="10" t="s">
        <v>863</v>
      </c>
      <c r="J432" s="11">
        <v>2.2530387277783998E-3</v>
      </c>
      <c r="L432" s="12" t="str">
        <f>_xlfn.XLOOKUP(I432,Sheet!$B$2:$B$900,Sheet!$A$2:$A$900)</f>
        <v>ZBRA</v>
      </c>
      <c r="M432" s="9">
        <f t="shared" si="20"/>
        <v>2.2530387277783998E-3</v>
      </c>
      <c r="P432" s="15"/>
      <c r="R432" s="10" t="s">
        <v>862</v>
      </c>
      <c r="S432" s="11">
        <v>0.1764525034955727</v>
      </c>
      <c r="V432" s="16"/>
    </row>
    <row r="433" spans="1:22" ht="16" customHeight="1" thickBot="1">
      <c r="A433" s="1" t="s">
        <v>864</v>
      </c>
      <c r="B433">
        <v>0.32315821976344961</v>
      </c>
      <c r="C433">
        <v>0.46079479176213167</v>
      </c>
      <c r="D433">
        <v>1.309617959315559</v>
      </c>
      <c r="E433">
        <v>0.13763657199868209</v>
      </c>
      <c r="F433" s="8">
        <f t="shared" si="18"/>
        <v>6.9458406552589996E-4</v>
      </c>
      <c r="G433" s="8">
        <f t="shared" si="19"/>
        <v>-0.24569104174628251</v>
      </c>
      <c r="I433" s="17" t="s">
        <v>865</v>
      </c>
      <c r="J433" s="11">
        <v>6.9458406552589996E-4</v>
      </c>
      <c r="K433" s="18"/>
      <c r="L433" s="12" t="str">
        <f>_xlfn.XLOOKUP(I433,Sheet!$B$2:$B$900,Sheet!$A$2:$A$900)</f>
        <v>ZION</v>
      </c>
      <c r="M433" s="19">
        <f t="shared" si="20"/>
        <v>6.9458406552589996E-4</v>
      </c>
      <c r="N433" s="18"/>
      <c r="O433" s="18"/>
      <c r="P433" s="20"/>
      <c r="R433" s="17" t="s">
        <v>864</v>
      </c>
      <c r="S433" s="21">
        <v>-0.24569104174628251</v>
      </c>
      <c r="T433" s="22"/>
      <c r="U433" s="22"/>
      <c r="V433" s="23"/>
    </row>
    <row r="436" spans="1:22">
      <c r="I436" t="s">
        <v>886</v>
      </c>
      <c r="R436" t="s">
        <v>887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topLeftCell="E1" workbookViewId="0">
      <selection activeCell="U2" sqref="U1:V1048576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6" t="s">
        <v>873</v>
      </c>
      <c r="P1" s="37"/>
      <c r="R1" s="3" t="s">
        <v>872</v>
      </c>
      <c r="S1" s="4" t="s">
        <v>871</v>
      </c>
      <c r="T1" s="7"/>
      <c r="U1" s="36" t="s">
        <v>874</v>
      </c>
      <c r="V1" s="37"/>
    </row>
    <row r="2" spans="1:22">
      <c r="A2" s="1" t="s">
        <v>2</v>
      </c>
      <c r="B2">
        <v>0.24208842331041469</v>
      </c>
      <c r="C2">
        <v>0.32536803460953428</v>
      </c>
      <c r="D2">
        <v>0.98072541544256575</v>
      </c>
      <c r="E2">
        <v>8.3279611299119677E-2</v>
      </c>
      <c r="F2" s="8">
        <f t="shared" ref="F2:F65" si="0">_xlfn.XLOOKUP(A2,$L$2:$L$900,$M$2:$M$900)</f>
        <v>8.2041308172389998E-4</v>
      </c>
      <c r="G2" s="8">
        <f t="shared" ref="G2:G65" si="1">_xlfn.XLOOKUP(A2,$R$2:$R$900,$S$2:$S$900)</f>
        <v>0.2826906130928275</v>
      </c>
      <c r="I2" s="10" t="s">
        <v>3</v>
      </c>
      <c r="J2" s="11">
        <v>8.2041308172389998E-4</v>
      </c>
      <c r="L2" s="12" t="str">
        <f>_xlfn.XLOOKUP(I2,Sheet!$B$2:$B$900,Sheet!$A$2:$A$900)</f>
        <v>A</v>
      </c>
      <c r="M2" s="9">
        <f t="shared" ref="M2:M65" si="2">J2</f>
        <v>8.2041308172389998E-4</v>
      </c>
      <c r="O2" s="13" t="s">
        <v>890</v>
      </c>
      <c r="P2" s="25">
        <f>COUNTIFS(E:E,"&gt;0", F:F,"&gt;0")</f>
        <v>133</v>
      </c>
      <c r="R2" s="10" t="s">
        <v>2</v>
      </c>
      <c r="S2" s="11">
        <v>0.2826906130928275</v>
      </c>
      <c r="U2" s="13" t="s">
        <v>890</v>
      </c>
      <c r="V2" s="25">
        <f>COUNTIFS(E:E,"&gt;0", G:G,"&gt;0")</f>
        <v>195</v>
      </c>
    </row>
    <row r="3" spans="1:22">
      <c r="A3" s="1" t="s">
        <v>4</v>
      </c>
      <c r="B3">
        <v>0.2692322538697477</v>
      </c>
      <c r="C3">
        <v>0.23996401671743381</v>
      </c>
      <c r="D3">
        <v>1.090845384576673</v>
      </c>
      <c r="E3">
        <v>-2.9268237152313858E-2</v>
      </c>
      <c r="F3" s="8">
        <f t="shared" si="0"/>
        <v>-1.4639922792498E-3</v>
      </c>
      <c r="G3" s="8">
        <f t="shared" si="1"/>
        <v>-2.2996679899610508</v>
      </c>
      <c r="I3" s="10" t="s">
        <v>5</v>
      </c>
      <c r="J3" s="11">
        <v>-1.4639922792498E-3</v>
      </c>
      <c r="L3" s="12" t="str">
        <f>_xlfn.XLOOKUP(I3,Sheet!$B$2:$B$900,Sheet!$A$2:$A$900)</f>
        <v>AAL</v>
      </c>
      <c r="M3" s="9">
        <f t="shared" si="2"/>
        <v>-1.4639922792498E-3</v>
      </c>
      <c r="O3" s="14" t="s">
        <v>891</v>
      </c>
      <c r="P3" s="26">
        <f>COUNTIFS(E:E,"&lt;=0", F:F,"&lt;=0")</f>
        <v>69</v>
      </c>
      <c r="R3" s="10" t="s">
        <v>4</v>
      </c>
      <c r="S3" s="11">
        <v>-2.2996679899610508</v>
      </c>
      <c r="U3" s="14" t="s">
        <v>891</v>
      </c>
      <c r="V3" s="26">
        <f>COUNTIFS(E:E,"&lt;=0", G:G,"&lt;=0")</f>
        <v>41</v>
      </c>
    </row>
    <row r="4" spans="1:22" ht="16" customHeight="1">
      <c r="A4" s="1" t="s">
        <v>6</v>
      </c>
      <c r="B4">
        <v>0.32433800824528519</v>
      </c>
      <c r="C4">
        <v>0.32904471161512833</v>
      </c>
      <c r="D4">
        <v>1.314404250289507</v>
      </c>
      <c r="E4">
        <v>4.7067033698430238E-3</v>
      </c>
      <c r="F4" s="8">
        <f t="shared" si="0"/>
        <v>1.7873033171220999E-3</v>
      </c>
      <c r="G4" s="8">
        <f t="shared" si="1"/>
        <v>0.37341882742567989</v>
      </c>
      <c r="I4" s="10" t="s">
        <v>7</v>
      </c>
      <c r="J4" s="11">
        <v>1.7873033171220999E-3</v>
      </c>
      <c r="L4" s="12" t="str">
        <f>_xlfn.XLOOKUP(I4,Sheet!$B$2:$B$900,Sheet!$A$2:$A$900)</f>
        <v>AAPL</v>
      </c>
      <c r="M4" s="9">
        <f t="shared" si="2"/>
        <v>1.7873033171220999E-3</v>
      </c>
      <c r="O4" s="14" t="s">
        <v>892</v>
      </c>
      <c r="P4" s="26">
        <f>COUNTIFS(E:E,"&lt;=0", F:F,"&gt;0")</f>
        <v>92</v>
      </c>
      <c r="R4" s="10" t="s">
        <v>6</v>
      </c>
      <c r="S4" s="11">
        <v>0.37341882742567989</v>
      </c>
      <c r="U4" s="14" t="s">
        <v>892</v>
      </c>
      <c r="V4" s="26">
        <f>COUNTIFS(E:E,"&lt;=0", G:G,"&gt;0")</f>
        <v>120</v>
      </c>
    </row>
    <row r="5" spans="1:22" ht="16" customHeight="1">
      <c r="A5" s="1" t="s">
        <v>8</v>
      </c>
      <c r="B5">
        <v>0.13042927905927501</v>
      </c>
      <c r="C5">
        <v>0.28917937373014208</v>
      </c>
      <c r="D5">
        <v>0.52773476286687337</v>
      </c>
      <c r="E5">
        <v>0.15875009467086709</v>
      </c>
      <c r="F5" s="8">
        <f t="shared" si="0"/>
        <v>5.5664684337649998E-4</v>
      </c>
      <c r="G5" s="8">
        <f t="shared" si="1"/>
        <v>0.23712804389284969</v>
      </c>
      <c r="I5" s="10" t="s">
        <v>9</v>
      </c>
      <c r="J5" s="11">
        <v>5.5664684337649998E-4</v>
      </c>
      <c r="L5" s="12" t="str">
        <f>_xlfn.XLOOKUP(I5,Sheet!$B$2:$B$900,Sheet!$A$2:$A$900)</f>
        <v>ABT</v>
      </c>
      <c r="M5" s="9">
        <f t="shared" si="2"/>
        <v>5.5664684337649998E-4</v>
      </c>
      <c r="O5" s="14" t="s">
        <v>893</v>
      </c>
      <c r="P5" s="26">
        <f>COUNTIFS(E:E,"&gt;0", F:F,"&lt;=0")</f>
        <v>138</v>
      </c>
      <c r="R5" s="10" t="s">
        <v>8</v>
      </c>
      <c r="S5" s="11">
        <v>0.23712804389284969</v>
      </c>
      <c r="U5" s="14" t="s">
        <v>893</v>
      </c>
      <c r="V5" s="26">
        <f>COUNTIFS(E:E,"&gt;0", G:G,"&lt;=0")</f>
        <v>76</v>
      </c>
    </row>
    <row r="6" spans="1:22" ht="16" customHeight="1">
      <c r="A6" s="1" t="s">
        <v>10</v>
      </c>
      <c r="B6">
        <v>0.21940288958111989</v>
      </c>
      <c r="C6">
        <v>0.23472965126040929</v>
      </c>
      <c r="D6">
        <v>0.88869233748033483</v>
      </c>
      <c r="E6">
        <v>1.5326761679289451E-2</v>
      </c>
      <c r="F6" s="8">
        <f t="shared" si="0"/>
        <v>-1.17750820796E-3</v>
      </c>
      <c r="G6" s="8">
        <f t="shared" si="1"/>
        <v>-0.30241619617790139</v>
      </c>
      <c r="I6" s="10" t="s">
        <v>11</v>
      </c>
      <c r="J6" s="11">
        <v>-1.17750820796E-3</v>
      </c>
      <c r="L6" s="12" t="str">
        <f>_xlfn.XLOOKUP(I6,Sheet!$B$2:$B$900,Sheet!$A$2:$A$900)</f>
        <v>ACGL</v>
      </c>
      <c r="M6" s="9">
        <f t="shared" si="2"/>
        <v>-1.17750820796E-3</v>
      </c>
      <c r="O6" s="14" t="s">
        <v>894</v>
      </c>
      <c r="P6" s="27">
        <f>P2/(P2+P4)</f>
        <v>0.59111111111111114</v>
      </c>
      <c r="R6" s="10" t="s">
        <v>10</v>
      </c>
      <c r="S6" s="11">
        <v>-0.30241619617790139</v>
      </c>
      <c r="U6" s="14" t="s">
        <v>894</v>
      </c>
      <c r="V6" s="27">
        <f>V2/(V2+V4)</f>
        <v>0.61904761904761907</v>
      </c>
    </row>
    <row r="7" spans="1:22">
      <c r="A7" s="1" t="s">
        <v>12</v>
      </c>
      <c r="B7">
        <v>0.25882093710053627</v>
      </c>
      <c r="C7">
        <v>0.49386599427504407</v>
      </c>
      <c r="D7">
        <v>1.048607651079005</v>
      </c>
      <c r="E7">
        <v>0.23504505717450769</v>
      </c>
      <c r="F7" s="8">
        <f t="shared" si="0"/>
        <v>3.8701294226280001E-4</v>
      </c>
      <c r="G7" s="8">
        <f t="shared" si="1"/>
        <v>0.20773661100008331</v>
      </c>
      <c r="I7" s="10" t="s">
        <v>13</v>
      </c>
      <c r="J7" s="11">
        <v>3.8701294226280001E-4</v>
      </c>
      <c r="L7" s="12" t="str">
        <f>_xlfn.XLOOKUP(I7,Sheet!$B$2:$B$900,Sheet!$A$2:$A$900)</f>
        <v>ACN</v>
      </c>
      <c r="M7" s="9">
        <f t="shared" si="2"/>
        <v>3.8701294226280001E-4</v>
      </c>
      <c r="O7" s="14" t="s">
        <v>895</v>
      </c>
      <c r="P7" s="27">
        <f>P2/(P2+P5)</f>
        <v>0.4907749077490775</v>
      </c>
      <c r="R7" s="10" t="s">
        <v>12</v>
      </c>
      <c r="S7" s="11">
        <v>0.20773661100008331</v>
      </c>
      <c r="U7" s="14" t="s">
        <v>895</v>
      </c>
      <c r="V7" s="27">
        <f>V2/(V2+V5)</f>
        <v>0.71955719557195574</v>
      </c>
    </row>
    <row r="8" spans="1:22" ht="16" customHeight="1">
      <c r="A8" s="1" t="s">
        <v>14</v>
      </c>
      <c r="B8">
        <v>0.34730526710696058</v>
      </c>
      <c r="C8">
        <v>0.1691783173983078</v>
      </c>
      <c r="D8">
        <v>1.4075802606324219</v>
      </c>
      <c r="E8">
        <v>-0.17812694970865281</v>
      </c>
      <c r="F8" s="8">
        <f t="shared" si="0"/>
        <v>1.1382237951245999E-3</v>
      </c>
      <c r="G8" s="8">
        <f t="shared" si="1"/>
        <v>0.1820203031094734</v>
      </c>
      <c r="I8" s="10" t="s">
        <v>15</v>
      </c>
      <c r="J8" s="11">
        <v>1.1382237951245999E-3</v>
      </c>
      <c r="L8" s="12" t="str">
        <f>_xlfn.XLOOKUP(I8,Sheet!$B$2:$B$900,Sheet!$A$2:$A$900)</f>
        <v>ADBE</v>
      </c>
      <c r="M8" s="9">
        <f t="shared" si="2"/>
        <v>1.1382237951245999E-3</v>
      </c>
      <c r="O8" s="28" t="s">
        <v>896</v>
      </c>
      <c r="P8" s="29">
        <f>2*P6*P7/(P6+P7)</f>
        <v>0.53629032258064524</v>
      </c>
      <c r="R8" s="10" t="s">
        <v>14</v>
      </c>
      <c r="S8" s="11">
        <v>0.1820203031094734</v>
      </c>
      <c r="U8" s="28" t="s">
        <v>896</v>
      </c>
      <c r="V8" s="29">
        <f>2*V6*V7/(V6+V7)</f>
        <v>0.66552901023890787</v>
      </c>
    </row>
    <row r="9" spans="1:22" ht="16" thickBot="1">
      <c r="A9" s="1" t="s">
        <v>16</v>
      </c>
      <c r="B9">
        <v>0.3377409565330815</v>
      </c>
      <c r="C9">
        <v>0.2271642817970998</v>
      </c>
      <c r="D9">
        <v>1.3687787516529739</v>
      </c>
      <c r="E9">
        <v>-0.11057667473598171</v>
      </c>
      <c r="F9" s="8">
        <f t="shared" si="0"/>
        <v>3.9132230946410001E-4</v>
      </c>
      <c r="G9" s="8">
        <f t="shared" si="1"/>
        <v>0.19754362910172879</v>
      </c>
      <c r="I9" s="10" t="s">
        <v>17</v>
      </c>
      <c r="J9" s="11">
        <v>3.9132230946410001E-4</v>
      </c>
      <c r="L9" s="12" t="str">
        <f>_xlfn.XLOOKUP(I9,Sheet!$B$2:$B$900,Sheet!$A$2:$A$900)</f>
        <v>ADI</v>
      </c>
      <c r="M9" s="9">
        <f t="shared" si="2"/>
        <v>3.9132230946410001E-4</v>
      </c>
      <c r="O9" s="30" t="s">
        <v>875</v>
      </c>
      <c r="P9" s="31">
        <f>(P2+P3)/(P2+P3+P4+P5)</f>
        <v>0.46759259259259262</v>
      </c>
      <c r="R9" s="10" t="s">
        <v>16</v>
      </c>
      <c r="S9" s="11">
        <v>0.19754362910172879</v>
      </c>
      <c r="U9" s="30" t="s">
        <v>875</v>
      </c>
      <c r="V9" s="31">
        <f>(V2+V3)/(V2+V3+V4+V5)</f>
        <v>0.54629629629629628</v>
      </c>
    </row>
    <row r="10" spans="1:22" ht="16" thickBot="1">
      <c r="A10" s="1" t="s">
        <v>18</v>
      </c>
      <c r="B10">
        <v>0.19941818800675429</v>
      </c>
      <c r="C10">
        <v>0.33901939627647332</v>
      </c>
      <c r="D10">
        <v>0.80761628169988819</v>
      </c>
      <c r="E10">
        <v>0.139601208269719</v>
      </c>
      <c r="F10" s="8">
        <f t="shared" si="0"/>
        <v>7.5763760228752955E-7</v>
      </c>
      <c r="G10" s="8">
        <f t="shared" si="1"/>
        <v>0.23161504455278309</v>
      </c>
      <c r="I10" s="10" t="s">
        <v>19</v>
      </c>
      <c r="J10" s="11">
        <v>7.5763760228752955E-7</v>
      </c>
      <c r="L10" s="12" t="str">
        <f>_xlfn.XLOOKUP(I10,Sheet!$B$2:$B$900,Sheet!$A$2:$A$900)</f>
        <v>ADM</v>
      </c>
      <c r="M10" s="9">
        <f t="shared" si="2"/>
        <v>7.5763760228752955E-7</v>
      </c>
      <c r="P10" s="32"/>
      <c r="R10" s="10" t="s">
        <v>18</v>
      </c>
      <c r="S10" s="11">
        <v>0.23161504455278309</v>
      </c>
      <c r="U10" s="12"/>
      <c r="V10" s="32"/>
    </row>
    <row r="11" spans="1:22" ht="16" thickBot="1">
      <c r="A11" s="1" t="s">
        <v>20</v>
      </c>
      <c r="B11">
        <v>0.2190960855470378</v>
      </c>
      <c r="C11">
        <v>0.37357374142388827</v>
      </c>
      <c r="D11">
        <v>0.88744766235279582</v>
      </c>
      <c r="E11">
        <v>0.1544776558768505</v>
      </c>
      <c r="F11" s="8">
        <f t="shared" si="0"/>
        <v>-3.039003986493E-4</v>
      </c>
      <c r="G11" s="8">
        <f t="shared" si="1"/>
        <v>3.43588876486811E-2</v>
      </c>
      <c r="I11" s="10" t="s">
        <v>21</v>
      </c>
      <c r="J11" s="11">
        <v>-3.039003986493E-4</v>
      </c>
      <c r="L11" s="12" t="str">
        <f>_xlfn.XLOOKUP(I11,Sheet!$B$2:$B$900,Sheet!$A$2:$A$900)</f>
        <v>ADP</v>
      </c>
      <c r="M11" s="9">
        <f t="shared" si="2"/>
        <v>-3.039003986493E-4</v>
      </c>
      <c r="O11" s="38" t="s">
        <v>876</v>
      </c>
      <c r="P11" s="39"/>
      <c r="R11" s="10" t="s">
        <v>20</v>
      </c>
      <c r="S11" s="11">
        <v>3.43588876486811E-2</v>
      </c>
      <c r="U11" s="38" t="s">
        <v>877</v>
      </c>
      <c r="V11" s="39"/>
    </row>
    <row r="12" spans="1:22">
      <c r="A12" s="1" t="s">
        <v>22</v>
      </c>
      <c r="B12">
        <v>0.38100084995291028</v>
      </c>
      <c r="C12">
        <v>-2.2404665474121229E-2</v>
      </c>
      <c r="D12">
        <v>1.5442800729467121</v>
      </c>
      <c r="E12">
        <v>-0.40340551542703162</v>
      </c>
      <c r="F12" s="8">
        <f t="shared" si="0"/>
        <v>1.4830911379335001E-3</v>
      </c>
      <c r="G12" s="8">
        <f t="shared" si="1"/>
        <v>0.2568745845550785</v>
      </c>
      <c r="I12" s="10" t="s">
        <v>23</v>
      </c>
      <c r="J12" s="11">
        <v>1.4830911379335001E-3</v>
      </c>
      <c r="L12" s="12" t="str">
        <f>_xlfn.XLOOKUP(I12,Sheet!$B$2:$B$900,Sheet!$A$2:$A$900)</f>
        <v>ADSK</v>
      </c>
      <c r="M12" s="9">
        <f t="shared" si="2"/>
        <v>1.4830911379335001E-3</v>
      </c>
      <c r="O12" s="33" t="s">
        <v>878</v>
      </c>
      <c r="P12" s="34">
        <f>SQRT(SUMXMY2(E:E, F:F)/COUNT(E:E))</f>
        <v>0.21778190711048265</v>
      </c>
      <c r="R12" s="10" t="s">
        <v>22</v>
      </c>
      <c r="S12" s="11">
        <v>0.2568745845550785</v>
      </c>
      <c r="U12" s="33" t="s">
        <v>878</v>
      </c>
      <c r="V12" s="34">
        <f>SQRT(SUMXMY2($E$2:$E$433, $G$2:$G$433)/COUNT($E$2:$E$433))</f>
        <v>0.49045186578435918</v>
      </c>
    </row>
    <row r="13" spans="1:22" ht="16" thickBot="1">
      <c r="A13" s="1" t="s">
        <v>24</v>
      </c>
      <c r="B13">
        <v>8.0446910582960524E-2</v>
      </c>
      <c r="C13">
        <v>0.17394444152938471</v>
      </c>
      <c r="D13">
        <v>0.32496099216306168</v>
      </c>
      <c r="E13">
        <v>9.3497530946424184E-2</v>
      </c>
      <c r="F13" s="8">
        <f t="shared" si="0"/>
        <v>-2.003297473106E-4</v>
      </c>
      <c r="G13" s="8">
        <f t="shared" si="1"/>
        <v>5.12161020090421E-2</v>
      </c>
      <c r="I13" s="10" t="s">
        <v>25</v>
      </c>
      <c r="J13" s="11">
        <v>-2.003297473106E-4</v>
      </c>
      <c r="L13" s="12" t="str">
        <f>_xlfn.XLOOKUP(I13,Sheet!$B$2:$B$900,Sheet!$A$2:$A$900)</f>
        <v>AEE</v>
      </c>
      <c r="M13" s="9">
        <f t="shared" si="2"/>
        <v>-2.003297473106E-4</v>
      </c>
      <c r="O13" s="30" t="s">
        <v>879</v>
      </c>
      <c r="P13" s="35">
        <f>RSQ(F:F, E:E)</f>
        <v>8.9521223532617079E-3</v>
      </c>
      <c r="R13" s="10" t="s">
        <v>24</v>
      </c>
      <c r="S13" s="11">
        <v>5.12161020090421E-2</v>
      </c>
      <c r="U13" s="30" t="s">
        <v>879</v>
      </c>
      <c r="V13" s="35">
        <f>RSQ(G:G, E:E)</f>
        <v>6.4629858986679509E-3</v>
      </c>
    </row>
    <row r="14" spans="1:22">
      <c r="A14" s="1" t="s">
        <v>26</v>
      </c>
      <c r="B14">
        <v>8.3339822997888627E-2</v>
      </c>
      <c r="C14">
        <v>0.11511018283531051</v>
      </c>
      <c r="D14">
        <v>0.33669726590464771</v>
      </c>
      <c r="E14">
        <v>3.1770359837421873E-2</v>
      </c>
      <c r="F14" s="8">
        <f t="shared" si="0"/>
        <v>-6.603393468474E-4</v>
      </c>
      <c r="G14" s="8">
        <f t="shared" si="1"/>
        <v>-8.8810061038595206E-2</v>
      </c>
      <c r="I14" s="10" t="s">
        <v>27</v>
      </c>
      <c r="J14" s="11">
        <v>-6.603393468474E-4</v>
      </c>
      <c r="L14" s="12" t="str">
        <f>_xlfn.XLOOKUP(I14,Sheet!$B$2:$B$900,Sheet!$A$2:$A$900)</f>
        <v>AEP</v>
      </c>
      <c r="M14" s="9">
        <f t="shared" si="2"/>
        <v>-6.603393468474E-4</v>
      </c>
      <c r="P14" s="15"/>
      <c r="R14" s="10" t="s">
        <v>26</v>
      </c>
      <c r="S14" s="11">
        <v>-8.8810061038595206E-2</v>
      </c>
      <c r="V14" s="16"/>
    </row>
    <row r="15" spans="1:22">
      <c r="A15" s="1" t="s">
        <v>28</v>
      </c>
      <c r="B15">
        <v>0.28643075852525163</v>
      </c>
      <c r="C15">
        <v>0.10116935407537959</v>
      </c>
      <c r="D15">
        <v>1.1606181013521131</v>
      </c>
      <c r="E15">
        <v>-0.18526140444987199</v>
      </c>
      <c r="F15" s="8">
        <f t="shared" si="0"/>
        <v>4.7328270467869999E-4</v>
      </c>
      <c r="G15" s="8">
        <f t="shared" si="1"/>
        <v>0.23306640072295651</v>
      </c>
      <c r="I15" s="10" t="s">
        <v>29</v>
      </c>
      <c r="J15" s="11">
        <v>4.7328270467869999E-4</v>
      </c>
      <c r="L15" s="12" t="str">
        <f>_xlfn.XLOOKUP(I15,Sheet!$B$2:$B$900,Sheet!$A$2:$A$900)</f>
        <v>AES</v>
      </c>
      <c r="M15" s="9">
        <f t="shared" si="2"/>
        <v>4.7328270467869999E-4</v>
      </c>
      <c r="P15" s="15"/>
      <c r="R15" s="10" t="s">
        <v>28</v>
      </c>
      <c r="S15" s="11">
        <v>0.23306640072295651</v>
      </c>
      <c r="V15" s="16"/>
    </row>
    <row r="16" spans="1:22">
      <c r="A16" s="1" t="s">
        <v>30</v>
      </c>
      <c r="B16">
        <v>0.22614588434699981</v>
      </c>
      <c r="C16">
        <v>0.31804550607370569</v>
      </c>
      <c r="D16">
        <v>0.9160480334226242</v>
      </c>
      <c r="E16">
        <v>9.189962172670596E-2</v>
      </c>
      <c r="F16" s="8">
        <f t="shared" si="0"/>
        <v>-9.7562430217809995E-4</v>
      </c>
      <c r="G16" s="8">
        <f t="shared" si="1"/>
        <v>-0.12292455841232559</v>
      </c>
      <c r="I16" s="10" t="s">
        <v>31</v>
      </c>
      <c r="J16" s="11">
        <v>-9.7562430217809995E-4</v>
      </c>
      <c r="L16" s="12" t="str">
        <f>_xlfn.XLOOKUP(I16,Sheet!$B$2:$B$900,Sheet!$A$2:$A$900)</f>
        <v>AFL</v>
      </c>
      <c r="M16" s="9">
        <f t="shared" si="2"/>
        <v>-9.7562430217809995E-4</v>
      </c>
      <c r="P16" s="15"/>
      <c r="R16" s="10" t="s">
        <v>30</v>
      </c>
      <c r="S16" s="11">
        <v>-0.12292455841232559</v>
      </c>
      <c r="V16" s="16"/>
    </row>
    <row r="17" spans="1:22">
      <c r="A17" s="1" t="s">
        <v>32</v>
      </c>
      <c r="B17">
        <v>0.26795715988289981</v>
      </c>
      <c r="C17">
        <v>0.47490801254221121</v>
      </c>
      <c r="D17">
        <v>1.0856724481273441</v>
      </c>
      <c r="E17">
        <v>0.2069508526593114</v>
      </c>
      <c r="F17" s="8">
        <f t="shared" si="0"/>
        <v>-1.3151359650962001E-3</v>
      </c>
      <c r="G17" s="8">
        <f t="shared" si="1"/>
        <v>-0.2438238365484475</v>
      </c>
      <c r="I17" s="10" t="s">
        <v>33</v>
      </c>
      <c r="J17" s="11">
        <v>-1.3151359650962001E-3</v>
      </c>
      <c r="L17" s="12" t="str">
        <f>_xlfn.XLOOKUP(I17,Sheet!$B$2:$B$900,Sheet!$A$2:$A$900)</f>
        <v>AIG</v>
      </c>
      <c r="M17" s="9">
        <f t="shared" si="2"/>
        <v>-1.3151359650962001E-3</v>
      </c>
      <c r="P17" s="15"/>
      <c r="R17" s="10" t="s">
        <v>32</v>
      </c>
      <c r="S17" s="11">
        <v>-0.2438238365484475</v>
      </c>
      <c r="V17" s="16"/>
    </row>
    <row r="18" spans="1:22">
      <c r="A18" s="1" t="s">
        <v>34</v>
      </c>
      <c r="B18">
        <v>0.16064117343137341</v>
      </c>
      <c r="C18">
        <v>0.17353642028306221</v>
      </c>
      <c r="D18">
        <v>0.65030157849984427</v>
      </c>
      <c r="E18">
        <v>1.289524685168875E-2</v>
      </c>
      <c r="F18" s="8">
        <f t="shared" si="0"/>
        <v>-1.7914719217969999E-4</v>
      </c>
      <c r="G18" s="8">
        <f t="shared" si="1"/>
        <v>9.7353322674074899E-2</v>
      </c>
      <c r="I18" s="10" t="s">
        <v>35</v>
      </c>
      <c r="J18" s="11">
        <v>-1.7914719217969999E-4</v>
      </c>
      <c r="L18" s="12" t="str">
        <f>_xlfn.XLOOKUP(I18,Sheet!$B$2:$B$900,Sheet!$A$2:$A$900)</f>
        <v>AIZ</v>
      </c>
      <c r="M18" s="9">
        <f t="shared" si="2"/>
        <v>-1.7914719217969999E-4</v>
      </c>
      <c r="P18" s="15"/>
      <c r="R18" s="10" t="s">
        <v>34</v>
      </c>
      <c r="S18" s="11">
        <v>9.7353322674074899E-2</v>
      </c>
      <c r="V18" s="16"/>
    </row>
    <row r="19" spans="1:22">
      <c r="A19" s="1" t="s">
        <v>36</v>
      </c>
      <c r="B19">
        <v>0.2053470694054009</v>
      </c>
      <c r="C19">
        <v>0.34720748907115911</v>
      </c>
      <c r="D19">
        <v>0.83166919623572011</v>
      </c>
      <c r="E19">
        <v>0.14186041966575819</v>
      </c>
      <c r="F19" s="8">
        <f t="shared" si="0"/>
        <v>6.3914495649690004E-4</v>
      </c>
      <c r="G19" s="8">
        <f t="shared" si="1"/>
        <v>0.2086156820122787</v>
      </c>
      <c r="I19" s="10" t="s">
        <v>37</v>
      </c>
      <c r="J19" s="11">
        <v>6.3914495649690004E-4</v>
      </c>
      <c r="L19" s="12" t="str">
        <f>_xlfn.XLOOKUP(I19,Sheet!$B$2:$B$900,Sheet!$A$2:$A$900)</f>
        <v>AJG</v>
      </c>
      <c r="M19" s="9">
        <f t="shared" si="2"/>
        <v>6.3914495649690004E-4</v>
      </c>
      <c r="P19" s="15"/>
      <c r="R19" s="10" t="s">
        <v>36</v>
      </c>
      <c r="S19" s="11">
        <v>0.2086156820122787</v>
      </c>
      <c r="V19" s="16"/>
    </row>
    <row r="20" spans="1:22">
      <c r="A20" s="1" t="s">
        <v>38</v>
      </c>
      <c r="B20">
        <v>0.16720508431377101</v>
      </c>
      <c r="C20">
        <v>0.1414123418605169</v>
      </c>
      <c r="D20">
        <v>0.67693074796023645</v>
      </c>
      <c r="E20">
        <v>-2.579274245325414E-2</v>
      </c>
      <c r="F20" s="8">
        <f t="shared" si="0"/>
        <v>4.7888577882759998E-4</v>
      </c>
      <c r="G20" s="8">
        <f t="shared" si="1"/>
        <v>0.127471461648173</v>
      </c>
      <c r="I20" s="10" t="s">
        <v>39</v>
      </c>
      <c r="J20" s="11">
        <v>4.7888577882759998E-4</v>
      </c>
      <c r="L20" s="12" t="str">
        <f>_xlfn.XLOOKUP(I20,Sheet!$B$2:$B$900,Sheet!$A$2:$A$900)</f>
        <v>AKAM</v>
      </c>
      <c r="M20" s="9">
        <f t="shared" si="2"/>
        <v>4.7888577882759998E-4</v>
      </c>
      <c r="P20" s="15"/>
      <c r="R20" s="10" t="s">
        <v>38</v>
      </c>
      <c r="S20" s="11">
        <v>0.127471461648173</v>
      </c>
      <c r="V20" s="16"/>
    </row>
    <row r="21" spans="1:22">
      <c r="A21" s="1" t="s">
        <v>40</v>
      </c>
      <c r="B21">
        <v>0.38183580635215297</v>
      </c>
      <c r="C21">
        <v>0.56582459742948699</v>
      </c>
      <c r="D21">
        <v>1.547667412574844</v>
      </c>
      <c r="E21">
        <v>0.18398879107733401</v>
      </c>
      <c r="F21" s="8">
        <f t="shared" si="0"/>
        <v>2.6627907303053999E-3</v>
      </c>
      <c r="G21" s="8">
        <f t="shared" si="1"/>
        <v>0.3764078241847082</v>
      </c>
      <c r="I21" s="10" t="s">
        <v>41</v>
      </c>
      <c r="J21" s="11">
        <v>2.6627907303053999E-3</v>
      </c>
      <c r="L21" s="12" t="str">
        <f>_xlfn.XLOOKUP(I21,Sheet!$B$2:$B$900,Sheet!$A$2:$A$900)</f>
        <v>ALB</v>
      </c>
      <c r="M21" s="9">
        <f t="shared" si="2"/>
        <v>2.6627907303053999E-3</v>
      </c>
      <c r="P21" s="15"/>
      <c r="R21" s="10" t="s">
        <v>40</v>
      </c>
      <c r="S21" s="11">
        <v>0.3764078241847082</v>
      </c>
      <c r="V21" s="16"/>
    </row>
    <row r="22" spans="1:22">
      <c r="A22" s="1" t="s">
        <v>42</v>
      </c>
      <c r="B22">
        <v>0.40361382396945172</v>
      </c>
      <c r="C22">
        <v>0.27829672024050128</v>
      </c>
      <c r="D22">
        <v>1.636018782974715</v>
      </c>
      <c r="E22">
        <v>-0.12531710372895041</v>
      </c>
      <c r="F22" s="8">
        <f t="shared" si="0"/>
        <v>2.3125169189599001E-3</v>
      </c>
      <c r="G22" s="8">
        <f t="shared" si="1"/>
        <v>0.28275781090894259</v>
      </c>
      <c r="I22" s="10" t="s">
        <v>43</v>
      </c>
      <c r="J22" s="11">
        <v>2.3125169189599001E-3</v>
      </c>
      <c r="L22" s="12" t="str">
        <f>_xlfn.XLOOKUP(I22,Sheet!$B$2:$B$900,Sheet!$A$2:$A$900)</f>
        <v>ALGN</v>
      </c>
      <c r="M22" s="9">
        <f t="shared" si="2"/>
        <v>2.3125169189599001E-3</v>
      </c>
      <c r="P22" s="15"/>
      <c r="R22" s="10" t="s">
        <v>42</v>
      </c>
      <c r="S22" s="11">
        <v>0.28275781090894259</v>
      </c>
      <c r="V22" s="16"/>
    </row>
    <row r="23" spans="1:22">
      <c r="A23" s="1" t="s">
        <v>44</v>
      </c>
      <c r="B23">
        <v>0.15648810590250919</v>
      </c>
      <c r="C23">
        <v>0.11573738371343591</v>
      </c>
      <c r="D23">
        <v>0.63345297391211985</v>
      </c>
      <c r="E23">
        <v>-4.0750722189073267E-2</v>
      </c>
      <c r="F23" s="8">
        <f t="shared" si="0"/>
        <v>-5.0325055610690001E-4</v>
      </c>
      <c r="G23" s="8">
        <f t="shared" si="1"/>
        <v>-0.1261727851810488</v>
      </c>
      <c r="I23" s="10" t="s">
        <v>45</v>
      </c>
      <c r="J23" s="11">
        <v>-5.0325055610690001E-4</v>
      </c>
      <c r="L23" s="12" t="str">
        <f>_xlfn.XLOOKUP(I23,Sheet!$B$2:$B$900,Sheet!$A$2:$A$900)</f>
        <v>ALL</v>
      </c>
      <c r="M23" s="9">
        <f t="shared" si="2"/>
        <v>-5.0325055610690001E-4</v>
      </c>
      <c r="P23" s="15"/>
      <c r="R23" s="10" t="s">
        <v>44</v>
      </c>
      <c r="S23" s="11">
        <v>-0.1261727851810488</v>
      </c>
      <c r="V23" s="16"/>
    </row>
    <row r="24" spans="1:22">
      <c r="A24" s="1" t="s">
        <v>46</v>
      </c>
      <c r="B24">
        <v>0.52767971452233564</v>
      </c>
      <c r="C24">
        <v>0.70404638131954034</v>
      </c>
      <c r="D24">
        <v>2.1393424390966969</v>
      </c>
      <c r="E24">
        <v>0.1763666667972047</v>
      </c>
      <c r="F24" s="8">
        <f t="shared" si="0"/>
        <v>8.6166937063869998E-4</v>
      </c>
      <c r="G24" s="8">
        <f t="shared" si="1"/>
        <v>0.2636508870845285</v>
      </c>
      <c r="I24" s="10" t="s">
        <v>47</v>
      </c>
      <c r="J24" s="11">
        <v>8.6166937063869998E-4</v>
      </c>
      <c r="L24" s="12" t="str">
        <f>_xlfn.XLOOKUP(I24,Sheet!$B$2:$B$900,Sheet!$A$2:$A$900)</f>
        <v>AMAT</v>
      </c>
      <c r="M24" s="9">
        <f t="shared" si="2"/>
        <v>8.6166937063869998E-4</v>
      </c>
      <c r="P24" s="15"/>
      <c r="R24" s="10" t="s">
        <v>46</v>
      </c>
      <c r="S24" s="11">
        <v>0.2636508870845285</v>
      </c>
      <c r="V24" s="16"/>
    </row>
    <row r="25" spans="1:22">
      <c r="A25" s="1" t="s">
        <v>48</v>
      </c>
      <c r="B25">
        <v>0.4111138696272873</v>
      </c>
      <c r="C25">
        <v>0.54045667178644541</v>
      </c>
      <c r="D25">
        <v>1.6664457632249761</v>
      </c>
      <c r="E25">
        <v>0.12934280215915811</v>
      </c>
      <c r="F25" s="8">
        <f t="shared" si="0"/>
        <v>2.2461058736058998E-3</v>
      </c>
      <c r="G25" s="8">
        <f t="shared" si="1"/>
        <v>0.41493797916951491</v>
      </c>
      <c r="I25" s="10" t="s">
        <v>49</v>
      </c>
      <c r="J25" s="11">
        <v>2.2461058736058998E-3</v>
      </c>
      <c r="L25" s="12" t="str">
        <f>_xlfn.XLOOKUP(I25,Sheet!$B$2:$B$900,Sheet!$A$2:$A$900)</f>
        <v>AMD</v>
      </c>
      <c r="M25" s="9">
        <f t="shared" si="2"/>
        <v>2.2461058736058998E-3</v>
      </c>
      <c r="P25" s="15"/>
      <c r="R25" s="10" t="s">
        <v>48</v>
      </c>
      <c r="S25" s="11">
        <v>0.41493797916951491</v>
      </c>
      <c r="V25" s="16"/>
    </row>
    <row r="26" spans="1:22">
      <c r="A26" s="1" t="s">
        <v>50</v>
      </c>
      <c r="B26">
        <v>0.24508135059873329</v>
      </c>
      <c r="C26">
        <v>0.2200060258670492</v>
      </c>
      <c r="D26">
        <v>0.99286744012437522</v>
      </c>
      <c r="E26">
        <v>-2.5075324731684109E-2</v>
      </c>
      <c r="F26" s="8">
        <f t="shared" si="0"/>
        <v>1.957587757064E-4</v>
      </c>
      <c r="G26" s="8">
        <f t="shared" si="1"/>
        <v>0.22621176238028939</v>
      </c>
      <c r="I26" s="10" t="s">
        <v>51</v>
      </c>
      <c r="J26" s="11">
        <v>1.957587757064E-4</v>
      </c>
      <c r="L26" s="12" t="str">
        <f>_xlfn.XLOOKUP(I26,Sheet!$B$2:$B$900,Sheet!$A$2:$A$900)</f>
        <v>AME</v>
      </c>
      <c r="M26" s="9">
        <f t="shared" si="2"/>
        <v>1.957587757064E-4</v>
      </c>
      <c r="P26" s="15"/>
      <c r="R26" s="10" t="s">
        <v>50</v>
      </c>
      <c r="S26" s="11">
        <v>0.22621176238028939</v>
      </c>
      <c r="V26" s="16"/>
    </row>
    <row r="27" spans="1:22">
      <c r="A27" s="1" t="s">
        <v>52</v>
      </c>
      <c r="B27">
        <v>0.15022427337189939</v>
      </c>
      <c r="C27">
        <v>2.8769147625989699E-2</v>
      </c>
      <c r="D27">
        <v>0.60804119411839475</v>
      </c>
      <c r="E27">
        <v>-0.12145512574590971</v>
      </c>
      <c r="F27" s="8">
        <f t="shared" si="0"/>
        <v>-4.5827766852889998E-4</v>
      </c>
      <c r="G27" s="8">
        <f t="shared" si="1"/>
        <v>7.4128984110901006E-2</v>
      </c>
      <c r="I27" s="10" t="s">
        <v>53</v>
      </c>
      <c r="J27" s="11">
        <v>-4.5827766852889998E-4</v>
      </c>
      <c r="L27" s="12" t="str">
        <f>_xlfn.XLOOKUP(I27,Sheet!$B$2:$B$900,Sheet!$A$2:$A$900)</f>
        <v>AMGN</v>
      </c>
      <c r="M27" s="9">
        <f t="shared" si="2"/>
        <v>-4.5827766852889998E-4</v>
      </c>
      <c r="P27" s="15"/>
      <c r="R27" s="10" t="s">
        <v>52</v>
      </c>
      <c r="S27" s="11">
        <v>7.4128984110901006E-2</v>
      </c>
      <c r="V27" s="16"/>
    </row>
    <row r="28" spans="1:22">
      <c r="A28" s="1" t="s">
        <v>54</v>
      </c>
      <c r="B28">
        <v>0.35403786680103722</v>
      </c>
      <c r="C28">
        <v>0.49117773247099028</v>
      </c>
      <c r="D28">
        <v>1.434893784745513</v>
      </c>
      <c r="E28">
        <v>0.13713986566995309</v>
      </c>
      <c r="F28" s="8">
        <f t="shared" si="0"/>
        <v>1.3289566524770001E-4</v>
      </c>
      <c r="G28" s="8">
        <f t="shared" si="1"/>
        <v>0.21432560806104489</v>
      </c>
      <c r="I28" s="10" t="s">
        <v>55</v>
      </c>
      <c r="J28" s="11">
        <v>1.3289566524770001E-4</v>
      </c>
      <c r="L28" s="12" t="str">
        <f>_xlfn.XLOOKUP(I28,Sheet!$B$2:$B$900,Sheet!$A$2:$A$900)</f>
        <v>AMP</v>
      </c>
      <c r="M28" s="9">
        <f t="shared" si="2"/>
        <v>1.3289566524770001E-4</v>
      </c>
      <c r="P28" s="15"/>
      <c r="R28" s="10" t="s">
        <v>54</v>
      </c>
      <c r="S28" s="11">
        <v>0.21432560806104489</v>
      </c>
      <c r="V28" s="16"/>
    </row>
    <row r="29" spans="1:22">
      <c r="A29" s="1" t="s">
        <v>56</v>
      </c>
      <c r="B29">
        <v>0.15332983462914229</v>
      </c>
      <c r="C29">
        <v>0.30498293247055958</v>
      </c>
      <c r="D29">
        <v>0.6206401642248478</v>
      </c>
      <c r="E29">
        <v>0.15165309784141731</v>
      </c>
      <c r="F29" s="8">
        <f t="shared" si="0"/>
        <v>-4.482671686548E-4</v>
      </c>
      <c r="G29" s="8">
        <f t="shared" si="1"/>
        <v>1.04866973247143E-2</v>
      </c>
      <c r="I29" s="10" t="s">
        <v>57</v>
      </c>
      <c r="J29" s="11">
        <v>-4.482671686548E-4</v>
      </c>
      <c r="L29" s="12" t="str">
        <f>_xlfn.XLOOKUP(I29,Sheet!$B$2:$B$900,Sheet!$A$2:$A$900)</f>
        <v>AMT</v>
      </c>
      <c r="M29" s="9">
        <f t="shared" si="2"/>
        <v>-4.482671686548E-4</v>
      </c>
      <c r="P29" s="15"/>
      <c r="R29" s="10" t="s">
        <v>56</v>
      </c>
      <c r="S29" s="11">
        <v>1.04866973247143E-2</v>
      </c>
      <c r="V29" s="16"/>
    </row>
    <row r="30" spans="1:22">
      <c r="A30" s="1" t="s">
        <v>58</v>
      </c>
      <c r="B30">
        <v>0.25796622843371098</v>
      </c>
      <c r="C30">
        <v>5.2497833803868077E-2</v>
      </c>
      <c r="D30">
        <v>1.0451401783579479</v>
      </c>
      <c r="E30">
        <v>-0.2054683946298429</v>
      </c>
      <c r="F30" s="8">
        <f t="shared" si="0"/>
        <v>1.8513306382159E-3</v>
      </c>
      <c r="G30" s="8">
        <f t="shared" si="1"/>
        <v>0.33172234424564578</v>
      </c>
      <c r="I30" s="10" t="s">
        <v>59</v>
      </c>
      <c r="J30" s="11">
        <v>1.8513306382159E-3</v>
      </c>
      <c r="L30" s="12" t="str">
        <f>_xlfn.XLOOKUP(I30,Sheet!$B$2:$B$900,Sheet!$A$2:$A$900)</f>
        <v>AMZN</v>
      </c>
      <c r="M30" s="9">
        <f t="shared" si="2"/>
        <v>1.8513306382159E-3</v>
      </c>
      <c r="P30" s="15"/>
      <c r="R30" s="10" t="s">
        <v>58</v>
      </c>
      <c r="S30" s="11">
        <v>0.33172234424564578</v>
      </c>
      <c r="V30" s="16"/>
    </row>
    <row r="31" spans="1:22">
      <c r="A31" s="1" t="s">
        <v>60</v>
      </c>
      <c r="B31">
        <v>0.40875074068192369</v>
      </c>
      <c r="C31">
        <v>0.14805519137037321</v>
      </c>
      <c r="D31">
        <v>1.6568587712212299</v>
      </c>
      <c r="E31">
        <v>-0.26069554931155048</v>
      </c>
      <c r="F31" s="8">
        <f t="shared" si="0"/>
        <v>8.2815010887119997E-4</v>
      </c>
      <c r="G31" s="8">
        <f t="shared" si="1"/>
        <v>0.18989028745580799</v>
      </c>
      <c r="I31" s="10" t="s">
        <v>61</v>
      </c>
      <c r="J31" s="11">
        <v>8.2815010887119997E-4</v>
      </c>
      <c r="L31" s="12" t="str">
        <f>_xlfn.XLOOKUP(I31,Sheet!$B$2:$B$900,Sheet!$A$2:$A$900)</f>
        <v>ANSS</v>
      </c>
      <c r="M31" s="9">
        <f t="shared" si="2"/>
        <v>8.2815010887119997E-4</v>
      </c>
      <c r="P31" s="15"/>
      <c r="R31" s="10" t="s">
        <v>60</v>
      </c>
      <c r="S31" s="11">
        <v>0.18989028745580799</v>
      </c>
      <c r="V31" s="16"/>
    </row>
    <row r="32" spans="1:22">
      <c r="A32" s="1" t="s">
        <v>62</v>
      </c>
      <c r="B32">
        <v>0.17964779807698061</v>
      </c>
      <c r="C32">
        <v>0.3854271667207132</v>
      </c>
      <c r="D32">
        <v>0.72740966811684804</v>
      </c>
      <c r="E32">
        <v>0.20577936864373261</v>
      </c>
      <c r="F32" s="8">
        <f t="shared" si="0"/>
        <v>-2.6954803435470001E-4</v>
      </c>
      <c r="G32" s="8">
        <f t="shared" si="1"/>
        <v>2.1058439251774901E-2</v>
      </c>
      <c r="I32" s="10" t="s">
        <v>63</v>
      </c>
      <c r="J32" s="11">
        <v>-2.6954803435470001E-4</v>
      </c>
      <c r="L32" s="12" t="str">
        <f>_xlfn.XLOOKUP(I32,Sheet!$B$2:$B$900,Sheet!$A$2:$A$900)</f>
        <v>AON</v>
      </c>
      <c r="M32" s="9">
        <f t="shared" si="2"/>
        <v>-2.6954803435470001E-4</v>
      </c>
      <c r="P32" s="15"/>
      <c r="R32" s="10" t="s">
        <v>62</v>
      </c>
      <c r="S32" s="11">
        <v>2.1058439251774901E-2</v>
      </c>
      <c r="V32" s="16"/>
    </row>
    <row r="33" spans="1:22">
      <c r="A33" s="1" t="s">
        <v>64</v>
      </c>
      <c r="B33">
        <v>0.27188640855703178</v>
      </c>
      <c r="C33">
        <v>0.50417978312119016</v>
      </c>
      <c r="D33">
        <v>1.1016130406597739</v>
      </c>
      <c r="E33">
        <v>0.23229337456415841</v>
      </c>
      <c r="F33" s="8">
        <f t="shared" si="0"/>
        <v>3.2054616549240001E-4</v>
      </c>
      <c r="G33" s="8">
        <f t="shared" si="1"/>
        <v>0.2573348390123521</v>
      </c>
      <c r="I33" s="10" t="s">
        <v>65</v>
      </c>
      <c r="J33" s="11">
        <v>3.2054616549240001E-4</v>
      </c>
      <c r="L33" s="12" t="str">
        <f>_xlfn.XLOOKUP(I33,Sheet!$B$2:$B$900,Sheet!$A$2:$A$900)</f>
        <v>AOS</v>
      </c>
      <c r="M33" s="9">
        <f t="shared" si="2"/>
        <v>3.2054616549240001E-4</v>
      </c>
      <c r="P33" s="15"/>
      <c r="R33" s="10" t="s">
        <v>64</v>
      </c>
      <c r="S33" s="11">
        <v>0.2573348390123521</v>
      </c>
      <c r="V33" s="16"/>
    </row>
    <row r="34" spans="1:22">
      <c r="A34" s="1" t="s">
        <v>66</v>
      </c>
      <c r="B34">
        <v>0.44298993222340999</v>
      </c>
      <c r="C34">
        <v>0.81046402174990162</v>
      </c>
      <c r="D34">
        <v>1.7957639529155971</v>
      </c>
      <c r="E34">
        <v>0.36747408952649158</v>
      </c>
      <c r="F34" s="8">
        <f t="shared" si="0"/>
        <v>-4.856099370899E-4</v>
      </c>
      <c r="G34" s="8">
        <f t="shared" si="1"/>
        <v>-2.0968984730599138</v>
      </c>
      <c r="I34" s="10" t="s">
        <v>67</v>
      </c>
      <c r="J34" s="11">
        <v>-4.856099370899E-4</v>
      </c>
      <c r="L34" s="12" t="str">
        <f>_xlfn.XLOOKUP(I34,Sheet!$B$2:$B$900,Sheet!$A$2:$A$900)</f>
        <v>APA</v>
      </c>
      <c r="M34" s="9">
        <f t="shared" si="2"/>
        <v>-4.856099370899E-4</v>
      </c>
      <c r="P34" s="15"/>
      <c r="R34" s="10" t="s">
        <v>66</v>
      </c>
      <c r="S34" s="11">
        <v>-2.0968984730599138</v>
      </c>
      <c r="V34" s="16"/>
    </row>
    <row r="35" spans="1:22">
      <c r="A35" s="1" t="s">
        <v>68</v>
      </c>
      <c r="B35">
        <v>0.17952932613208761</v>
      </c>
      <c r="C35">
        <v>0.15008421487538989</v>
      </c>
      <c r="D35">
        <v>0.72692903857245295</v>
      </c>
      <c r="E35">
        <v>-2.944511125669769E-2</v>
      </c>
      <c r="F35" s="8">
        <f t="shared" si="0"/>
        <v>2.6308286470379998E-4</v>
      </c>
      <c r="G35" s="8">
        <f t="shared" si="1"/>
        <v>0.19488983115117339</v>
      </c>
      <c r="I35" s="10" t="s">
        <v>69</v>
      </c>
      <c r="J35" s="11">
        <v>2.6308286470379998E-4</v>
      </c>
      <c r="L35" s="12" t="str">
        <f>_xlfn.XLOOKUP(I35,Sheet!$B$2:$B$900,Sheet!$A$2:$A$900)</f>
        <v>APD</v>
      </c>
      <c r="M35" s="9">
        <f t="shared" si="2"/>
        <v>2.6308286470379998E-4</v>
      </c>
      <c r="P35" s="15"/>
      <c r="R35" s="10" t="s">
        <v>68</v>
      </c>
      <c r="S35" s="11">
        <v>0.19488983115117339</v>
      </c>
      <c r="V35" s="16"/>
    </row>
    <row r="36" spans="1:22">
      <c r="A36" s="1" t="s">
        <v>70</v>
      </c>
      <c r="B36">
        <v>0.31708964534351208</v>
      </c>
      <c r="C36">
        <v>0.32137386599821088</v>
      </c>
      <c r="D36">
        <v>1.2849983233231079</v>
      </c>
      <c r="E36">
        <v>4.2842206546988559E-3</v>
      </c>
      <c r="F36" s="8">
        <f t="shared" si="0"/>
        <v>2.266250376824E-4</v>
      </c>
      <c r="G36" s="8">
        <f t="shared" si="1"/>
        <v>0.26380535531520338</v>
      </c>
      <c r="I36" s="10" t="s">
        <v>71</v>
      </c>
      <c r="J36" s="11">
        <v>2.266250376824E-4</v>
      </c>
      <c r="L36" s="12" t="str">
        <f>_xlfn.XLOOKUP(I36,Sheet!$B$2:$B$900,Sheet!$A$2:$A$900)</f>
        <v>APH</v>
      </c>
      <c r="M36" s="9">
        <f t="shared" si="2"/>
        <v>2.266250376824E-4</v>
      </c>
      <c r="P36" s="15"/>
      <c r="R36" s="10" t="s">
        <v>70</v>
      </c>
      <c r="S36" s="11">
        <v>0.26380535531520338</v>
      </c>
      <c r="V36" s="16"/>
    </row>
    <row r="37" spans="1:22">
      <c r="A37" s="1" t="s">
        <v>72</v>
      </c>
      <c r="B37">
        <v>0.1461925649683658</v>
      </c>
      <c r="C37">
        <v>0.26464503777961501</v>
      </c>
      <c r="D37">
        <v>0.59168493209471407</v>
      </c>
      <c r="E37">
        <v>0.1184524728112492</v>
      </c>
      <c r="F37" s="8">
        <f t="shared" si="0"/>
        <v>4.9989339197125478E-5</v>
      </c>
      <c r="G37" s="8">
        <f t="shared" si="1"/>
        <v>9.4726877787614502E-2</v>
      </c>
      <c r="I37" s="10" t="s">
        <v>73</v>
      </c>
      <c r="J37" s="11">
        <v>4.9989339197125478E-5</v>
      </c>
      <c r="L37" s="12" t="str">
        <f>_xlfn.XLOOKUP(I37,Sheet!$B$2:$B$900,Sheet!$A$2:$A$900)</f>
        <v>ARE</v>
      </c>
      <c r="M37" s="9">
        <f t="shared" si="2"/>
        <v>4.9989339197125478E-5</v>
      </c>
      <c r="P37" s="15"/>
      <c r="R37" s="10" t="s">
        <v>72</v>
      </c>
      <c r="S37" s="11">
        <v>9.4726877787614502E-2</v>
      </c>
      <c r="V37" s="16"/>
    </row>
    <row r="38" spans="1:22">
      <c r="A38" s="1" t="s">
        <v>74</v>
      </c>
      <c r="B38">
        <v>6.9773328219654401E-2</v>
      </c>
      <c r="C38">
        <v>0.13971108660621559</v>
      </c>
      <c r="D38">
        <v>0.28165927180239281</v>
      </c>
      <c r="E38">
        <v>6.9937758386561161E-2</v>
      </c>
      <c r="F38" s="8">
        <f t="shared" si="0"/>
        <v>-8.7435734247699997E-4</v>
      </c>
      <c r="G38" s="8">
        <f t="shared" si="1"/>
        <v>-0.16413294175772269</v>
      </c>
      <c r="I38" s="10" t="s">
        <v>75</v>
      </c>
      <c r="J38" s="11">
        <v>-8.7435734247699997E-4</v>
      </c>
      <c r="L38" s="12" t="str">
        <f>_xlfn.XLOOKUP(I38,Sheet!$B$2:$B$900,Sheet!$A$2:$A$900)</f>
        <v>ATO</v>
      </c>
      <c r="M38" s="9">
        <f t="shared" si="2"/>
        <v>-8.7435734247699997E-4</v>
      </c>
      <c r="P38" s="15"/>
      <c r="R38" s="10" t="s">
        <v>74</v>
      </c>
      <c r="S38" s="11">
        <v>-0.16413294175772269</v>
      </c>
      <c r="V38" s="16"/>
    </row>
    <row r="39" spans="1:22">
      <c r="A39" s="1" t="s">
        <v>76</v>
      </c>
      <c r="B39">
        <v>0.16567472448320339</v>
      </c>
      <c r="C39">
        <v>0.50198910299305954</v>
      </c>
      <c r="D39">
        <v>0.67072222197722131</v>
      </c>
      <c r="E39">
        <v>0.33631437850985613</v>
      </c>
      <c r="F39" s="8">
        <f t="shared" si="0"/>
        <v>-1.2279087806971001E-3</v>
      </c>
      <c r="G39" s="8">
        <f t="shared" si="1"/>
        <v>-0.33521156733117929</v>
      </c>
      <c r="I39" s="10" t="s">
        <v>77</v>
      </c>
      <c r="J39" s="11">
        <v>-1.2279087806971001E-3</v>
      </c>
      <c r="L39" s="12" t="str">
        <f>_xlfn.XLOOKUP(I39,Sheet!$B$2:$B$900,Sheet!$A$2:$A$900)</f>
        <v>AVB</v>
      </c>
      <c r="M39" s="9">
        <f t="shared" si="2"/>
        <v>-1.2279087806971001E-3</v>
      </c>
      <c r="P39" s="15"/>
      <c r="R39" s="10" t="s">
        <v>76</v>
      </c>
      <c r="S39" s="11">
        <v>-0.33521156733117929</v>
      </c>
      <c r="V39" s="16"/>
    </row>
    <row r="40" spans="1:22">
      <c r="A40" s="1" t="s">
        <v>78</v>
      </c>
      <c r="B40">
        <v>0.26873599811638638</v>
      </c>
      <c r="C40">
        <v>0.37631635214621179</v>
      </c>
      <c r="D40">
        <v>1.0888321216319561</v>
      </c>
      <c r="E40">
        <v>0.10758035402982551</v>
      </c>
      <c r="F40" s="8">
        <f t="shared" si="0"/>
        <v>3.78791290993E-4</v>
      </c>
      <c r="G40" s="8">
        <f t="shared" si="1"/>
        <v>0.18191030753282589</v>
      </c>
      <c r="I40" s="10" t="s">
        <v>79</v>
      </c>
      <c r="J40" s="11">
        <v>3.78791290993E-4</v>
      </c>
      <c r="L40" s="12" t="str">
        <f>_xlfn.XLOOKUP(I40,Sheet!$B$2:$B$900,Sheet!$A$2:$A$900)</f>
        <v>AVY</v>
      </c>
      <c r="M40" s="9">
        <f t="shared" si="2"/>
        <v>3.78791290993E-4</v>
      </c>
      <c r="P40" s="15"/>
      <c r="R40" s="10" t="s">
        <v>78</v>
      </c>
      <c r="S40" s="11">
        <v>0.18191030753282589</v>
      </c>
      <c r="V40" s="16"/>
    </row>
    <row r="41" spans="1:22">
      <c r="A41" s="1" t="s">
        <v>80</v>
      </c>
      <c r="B41">
        <v>0.12749879410902001</v>
      </c>
      <c r="C41">
        <v>0.24350967097834639</v>
      </c>
      <c r="D41">
        <v>0.51584606088118068</v>
      </c>
      <c r="E41">
        <v>0.1160108768693264</v>
      </c>
      <c r="F41" s="8">
        <f t="shared" si="0"/>
        <v>6.5287538369630002E-4</v>
      </c>
      <c r="G41" s="8">
        <f t="shared" si="1"/>
        <v>0.1851609776538346</v>
      </c>
      <c r="I41" s="10" t="s">
        <v>81</v>
      </c>
      <c r="J41" s="11">
        <v>6.5287538369630002E-4</v>
      </c>
      <c r="L41" s="12" t="str">
        <f>_xlfn.XLOOKUP(I41,Sheet!$B$2:$B$900,Sheet!$A$2:$A$900)</f>
        <v>AWK</v>
      </c>
      <c r="M41" s="9">
        <f t="shared" si="2"/>
        <v>6.5287538369630002E-4</v>
      </c>
      <c r="P41" s="15"/>
      <c r="R41" s="10" t="s">
        <v>80</v>
      </c>
      <c r="S41" s="11">
        <v>0.1851609776538346</v>
      </c>
      <c r="V41" s="16"/>
    </row>
    <row r="42" spans="1:22">
      <c r="A42" s="1" t="s">
        <v>82</v>
      </c>
      <c r="B42">
        <v>0.29904471543588268</v>
      </c>
      <c r="C42">
        <v>0.34761819970037972</v>
      </c>
      <c r="D42">
        <v>1.211791738861431</v>
      </c>
      <c r="E42">
        <v>4.857348426449698E-2</v>
      </c>
      <c r="F42" s="8">
        <f t="shared" si="0"/>
        <v>1.8087327571306999E-3</v>
      </c>
      <c r="G42" s="8">
        <f t="shared" si="1"/>
        <v>0.32524459217625312</v>
      </c>
      <c r="I42" s="10" t="s">
        <v>83</v>
      </c>
      <c r="J42" s="11">
        <v>1.8087327571306999E-3</v>
      </c>
      <c r="L42" s="12" t="str">
        <f>_xlfn.XLOOKUP(I42,Sheet!$B$2:$B$900,Sheet!$A$2:$A$900)</f>
        <v>AXON</v>
      </c>
      <c r="M42" s="9">
        <f t="shared" si="2"/>
        <v>1.8087327571306999E-3</v>
      </c>
      <c r="P42" s="15"/>
      <c r="R42" s="10" t="s">
        <v>82</v>
      </c>
      <c r="S42" s="11">
        <v>0.32524459217625312</v>
      </c>
      <c r="V42" s="16"/>
    </row>
    <row r="43" spans="1:22">
      <c r="A43" s="1" t="s">
        <v>84</v>
      </c>
      <c r="B43">
        <v>0.28235365722099542</v>
      </c>
      <c r="C43">
        <v>0.35323746789941252</v>
      </c>
      <c r="D43">
        <v>1.144077684597008</v>
      </c>
      <c r="E43">
        <v>7.0883810678417036E-2</v>
      </c>
      <c r="F43" s="8">
        <f t="shared" si="0"/>
        <v>-5.2601720053070005E-4</v>
      </c>
      <c r="G43" s="8">
        <f t="shared" si="1"/>
        <v>-1.04150646913873E-2</v>
      </c>
      <c r="I43" s="10" t="s">
        <v>85</v>
      </c>
      <c r="J43" s="11">
        <v>-5.2601720053070005E-4</v>
      </c>
      <c r="L43" s="12" t="str">
        <f>_xlfn.XLOOKUP(I43,Sheet!$B$2:$B$900,Sheet!$A$2:$A$900)</f>
        <v>AXP</v>
      </c>
      <c r="M43" s="9">
        <f t="shared" si="2"/>
        <v>-5.2601720053070005E-4</v>
      </c>
      <c r="P43" s="15"/>
      <c r="R43" s="10" t="s">
        <v>84</v>
      </c>
      <c r="S43" s="11">
        <v>-1.04150646913873E-2</v>
      </c>
      <c r="V43" s="16"/>
    </row>
    <row r="44" spans="1:22">
      <c r="A44" s="1" t="s">
        <v>86</v>
      </c>
      <c r="B44">
        <v>0.1910465680626339</v>
      </c>
      <c r="C44">
        <v>0.59659832323453121</v>
      </c>
      <c r="D44">
        <v>0.77365340649574588</v>
      </c>
      <c r="E44">
        <v>0.40555175517189729</v>
      </c>
      <c r="F44" s="8">
        <f t="shared" si="0"/>
        <v>-3.9303946430389999E-4</v>
      </c>
      <c r="G44" s="8">
        <f t="shared" si="1"/>
        <v>8.3839895668421996E-3</v>
      </c>
      <c r="I44" s="10" t="s">
        <v>87</v>
      </c>
      <c r="J44" s="11">
        <v>-3.9303946430389999E-4</v>
      </c>
      <c r="L44" s="12" t="str">
        <f>_xlfn.XLOOKUP(I44,Sheet!$B$2:$B$900,Sheet!$A$2:$A$900)</f>
        <v>AZO</v>
      </c>
      <c r="M44" s="9">
        <f t="shared" si="2"/>
        <v>-3.9303946430389999E-4</v>
      </c>
      <c r="P44" s="15"/>
      <c r="R44" s="10" t="s">
        <v>86</v>
      </c>
      <c r="S44" s="11">
        <v>8.3839895668421996E-3</v>
      </c>
      <c r="V44" s="16"/>
    </row>
    <row r="45" spans="1:22">
      <c r="A45" s="1" t="s">
        <v>88</v>
      </c>
      <c r="B45">
        <v>0.36430551451939752</v>
      </c>
      <c r="C45">
        <v>2.4449746618341321E-3</v>
      </c>
      <c r="D45">
        <v>1.4765486664083729</v>
      </c>
      <c r="E45">
        <v>-0.36186053985756339</v>
      </c>
      <c r="F45" s="8">
        <f t="shared" si="0"/>
        <v>-1.6286147291553999E-3</v>
      </c>
      <c r="G45" s="8">
        <f t="shared" si="1"/>
        <v>-0.77483791775892707</v>
      </c>
      <c r="I45" s="10" t="s">
        <v>89</v>
      </c>
      <c r="J45" s="11">
        <v>-1.6286147291553999E-3</v>
      </c>
      <c r="L45" s="12" t="str">
        <f>_xlfn.XLOOKUP(I45,Sheet!$B$2:$B$900,Sheet!$A$2:$A$900)</f>
        <v>BA</v>
      </c>
      <c r="M45" s="9">
        <f t="shared" si="2"/>
        <v>-1.6286147291553999E-3</v>
      </c>
      <c r="P45" s="15"/>
      <c r="R45" s="10" t="s">
        <v>88</v>
      </c>
      <c r="S45" s="11">
        <v>-0.77483791775892707</v>
      </c>
      <c r="V45" s="16"/>
    </row>
    <row r="46" spans="1:22">
      <c r="A46" s="1" t="s">
        <v>90</v>
      </c>
      <c r="B46">
        <v>0.22496830992940259</v>
      </c>
      <c r="C46">
        <v>0.43561666535398169</v>
      </c>
      <c r="D46">
        <v>0.91127072469917536</v>
      </c>
      <c r="E46">
        <v>0.2106483554245791</v>
      </c>
      <c r="F46" s="8">
        <f t="shared" si="0"/>
        <v>-1.0194746970166001E-3</v>
      </c>
      <c r="G46" s="8">
        <f t="shared" si="1"/>
        <v>-0.10118949922600071</v>
      </c>
      <c r="I46" s="10" t="s">
        <v>91</v>
      </c>
      <c r="J46" s="11">
        <v>-1.0194746970166001E-3</v>
      </c>
      <c r="L46" s="12" t="str">
        <f>_xlfn.XLOOKUP(I46,Sheet!$B$2:$B$900,Sheet!$A$2:$A$900)</f>
        <v>BAC</v>
      </c>
      <c r="M46" s="9">
        <f t="shared" si="2"/>
        <v>-1.0194746970166001E-3</v>
      </c>
      <c r="P46" s="15"/>
      <c r="R46" s="10" t="s">
        <v>90</v>
      </c>
      <c r="S46" s="11">
        <v>-0.10118949922600071</v>
      </c>
      <c r="V46" s="16"/>
    </row>
    <row r="47" spans="1:22">
      <c r="A47" s="1" t="s">
        <v>92</v>
      </c>
      <c r="B47">
        <v>0.12570960753151511</v>
      </c>
      <c r="C47">
        <v>6.533904470739349E-2</v>
      </c>
      <c r="D47">
        <v>0.50858749911484025</v>
      </c>
      <c r="E47">
        <v>-6.0370562824121621E-2</v>
      </c>
      <c r="F47" s="8">
        <f t="shared" si="0"/>
        <v>1.1501959914256999E-3</v>
      </c>
      <c r="G47" s="8">
        <f t="shared" si="1"/>
        <v>0.2648510000872068</v>
      </c>
      <c r="I47" s="10" t="s">
        <v>93</v>
      </c>
      <c r="J47" s="11">
        <v>1.1501959914256999E-3</v>
      </c>
      <c r="L47" s="12" t="str">
        <f>_xlfn.XLOOKUP(I47,Sheet!$B$2:$B$900,Sheet!$A$2:$A$900)</f>
        <v>BALL</v>
      </c>
      <c r="M47" s="9">
        <f t="shared" si="2"/>
        <v>1.1501959914256999E-3</v>
      </c>
      <c r="P47" s="15"/>
      <c r="R47" s="10" t="s">
        <v>92</v>
      </c>
      <c r="S47" s="11">
        <v>0.2648510000872068</v>
      </c>
      <c r="V47" s="16"/>
    </row>
    <row r="48" spans="1:22">
      <c r="A48" s="1" t="s">
        <v>94</v>
      </c>
      <c r="B48">
        <v>8.7269291251286935E-2</v>
      </c>
      <c r="C48">
        <v>9.8408770395211009E-2</v>
      </c>
      <c r="D48">
        <v>0.3526387492495211</v>
      </c>
      <c r="E48">
        <v>1.113947914392407E-2</v>
      </c>
      <c r="F48" s="8">
        <f t="shared" si="0"/>
        <v>-5.8293980406700003E-4</v>
      </c>
      <c r="G48" s="8">
        <f t="shared" si="1"/>
        <v>-0.1228990411439841</v>
      </c>
      <c r="I48" s="10" t="s">
        <v>95</v>
      </c>
      <c r="J48" s="11">
        <v>-5.8293980406700003E-4</v>
      </c>
      <c r="L48" s="12" t="str">
        <f>_xlfn.XLOOKUP(I48,Sheet!$B$2:$B$900,Sheet!$A$2:$A$900)</f>
        <v>BAX</v>
      </c>
      <c r="M48" s="9">
        <f t="shared" si="2"/>
        <v>-5.8293980406700003E-4</v>
      </c>
      <c r="P48" s="15"/>
      <c r="R48" s="10" t="s">
        <v>94</v>
      </c>
      <c r="S48" s="11">
        <v>-0.1228990411439841</v>
      </c>
      <c r="V48" s="16"/>
    </row>
    <row r="49" spans="1:22">
      <c r="A49" s="1" t="s">
        <v>96</v>
      </c>
      <c r="B49">
        <v>0.37875019927999398</v>
      </c>
      <c r="C49">
        <v>0.94029236842751385</v>
      </c>
      <c r="D49">
        <v>1.5351493947216379</v>
      </c>
      <c r="E49">
        <v>0.56154216914751987</v>
      </c>
      <c r="F49" s="8">
        <f t="shared" si="0"/>
        <v>3.6356197349838998E-3</v>
      </c>
      <c r="G49" s="8">
        <f t="shared" si="1"/>
        <v>0.50273526038321537</v>
      </c>
      <c r="I49" s="10" t="s">
        <v>97</v>
      </c>
      <c r="J49" s="11">
        <v>3.6356197349838998E-3</v>
      </c>
      <c r="L49" s="12" t="str">
        <f>_xlfn.XLOOKUP(I49,Sheet!$B$2:$B$900,Sheet!$A$2:$A$900)</f>
        <v>BBWI</v>
      </c>
      <c r="M49" s="9">
        <f t="shared" si="2"/>
        <v>3.6356197349838998E-3</v>
      </c>
      <c r="P49" s="15"/>
      <c r="R49" s="10" t="s">
        <v>96</v>
      </c>
      <c r="S49" s="11">
        <v>0.50273526038321537</v>
      </c>
      <c r="V49" s="16"/>
    </row>
    <row r="50" spans="1:22">
      <c r="A50" s="1" t="s">
        <v>98</v>
      </c>
      <c r="B50">
        <v>0.2629017835614651</v>
      </c>
      <c r="C50">
        <v>0.1002181808611802</v>
      </c>
      <c r="D50">
        <v>1.065163261582696</v>
      </c>
      <c r="E50">
        <v>-0.1626836027002849</v>
      </c>
      <c r="F50" s="8">
        <f t="shared" si="0"/>
        <v>2.1439431674330001E-4</v>
      </c>
      <c r="G50" s="8">
        <f t="shared" si="1"/>
        <v>0.3156388280834162</v>
      </c>
      <c r="I50" s="10" t="s">
        <v>99</v>
      </c>
      <c r="J50" s="11">
        <v>2.1439431674330001E-4</v>
      </c>
      <c r="L50" s="12" t="str">
        <f>_xlfn.XLOOKUP(I50,Sheet!$B$2:$B$900,Sheet!$A$2:$A$900)</f>
        <v>BBY</v>
      </c>
      <c r="M50" s="9">
        <f t="shared" si="2"/>
        <v>2.1439431674330001E-4</v>
      </c>
      <c r="P50" s="15"/>
      <c r="R50" s="10" t="s">
        <v>98</v>
      </c>
      <c r="S50" s="11">
        <v>0.3156388280834162</v>
      </c>
      <c r="V50" s="16"/>
    </row>
    <row r="51" spans="1:22">
      <c r="A51" s="1" t="s">
        <v>100</v>
      </c>
      <c r="B51">
        <v>5.3757413502059467E-2</v>
      </c>
      <c r="C51">
        <v>3.5425739517572441E-2</v>
      </c>
      <c r="D51">
        <v>0.21668421124486109</v>
      </c>
      <c r="E51">
        <v>-1.833167398448703E-2</v>
      </c>
      <c r="F51" s="8">
        <f t="shared" si="0"/>
        <v>-5.1232273294850002E-4</v>
      </c>
      <c r="G51" s="8">
        <f t="shared" si="1"/>
        <v>-6.7728921816365403E-2</v>
      </c>
      <c r="I51" s="10" t="s">
        <v>101</v>
      </c>
      <c r="J51" s="11">
        <v>-5.1232273294850002E-4</v>
      </c>
      <c r="L51" s="12" t="str">
        <f>_xlfn.XLOOKUP(I51,Sheet!$B$2:$B$900,Sheet!$A$2:$A$900)</f>
        <v>BDX</v>
      </c>
      <c r="M51" s="9">
        <f t="shared" si="2"/>
        <v>-5.1232273294850002E-4</v>
      </c>
      <c r="P51" s="15"/>
      <c r="R51" s="10" t="s">
        <v>100</v>
      </c>
      <c r="S51" s="11">
        <v>-6.7728921816365403E-2</v>
      </c>
      <c r="V51" s="16"/>
    </row>
    <row r="52" spans="1:22">
      <c r="A52" s="1" t="s">
        <v>102</v>
      </c>
      <c r="B52">
        <v>0.3750369718302774</v>
      </c>
      <c r="C52">
        <v>0.39251398322726733</v>
      </c>
      <c r="D52">
        <v>1.5200851799912629</v>
      </c>
      <c r="E52">
        <v>1.7477011396989869E-2</v>
      </c>
      <c r="F52" s="8">
        <f t="shared" si="0"/>
        <v>-2.1092785667229999E-4</v>
      </c>
      <c r="G52" s="8">
        <f t="shared" si="1"/>
        <v>6.0456581639383299E-2</v>
      </c>
      <c r="I52" s="10" t="s">
        <v>103</v>
      </c>
      <c r="J52" s="11">
        <v>-2.1092785667229999E-4</v>
      </c>
      <c r="L52" s="12" t="str">
        <f>_xlfn.XLOOKUP(I52,Sheet!$B$2:$B$900,Sheet!$A$2:$A$900)</f>
        <v>BEN</v>
      </c>
      <c r="M52" s="9">
        <f t="shared" si="2"/>
        <v>-2.1092785667229999E-4</v>
      </c>
      <c r="P52" s="15"/>
      <c r="R52" s="10" t="s">
        <v>102</v>
      </c>
      <c r="S52" s="11">
        <v>6.0456581639383299E-2</v>
      </c>
      <c r="V52" s="16"/>
    </row>
    <row r="53" spans="1:22">
      <c r="A53" s="1" t="s">
        <v>104</v>
      </c>
      <c r="B53">
        <v>0.2391314027141907</v>
      </c>
      <c r="C53">
        <v>0.41403539668261458</v>
      </c>
      <c r="D53">
        <v>0.96872906083545451</v>
      </c>
      <c r="E53">
        <v>0.1749039939684239</v>
      </c>
      <c r="F53" s="8">
        <f t="shared" si="0"/>
        <v>3.585351156989E-4</v>
      </c>
      <c r="G53" s="8">
        <f t="shared" si="1"/>
        <v>0.23720648001452191</v>
      </c>
      <c r="I53" s="10" t="s">
        <v>105</v>
      </c>
      <c r="J53" s="11">
        <v>3.585351156989E-4</v>
      </c>
      <c r="L53" s="12" t="str">
        <f>_xlfn.XLOOKUP(I53,Sheet!$B$2:$B$900,Sheet!$A$2:$A$900)</f>
        <v>BG</v>
      </c>
      <c r="M53" s="9">
        <f t="shared" si="2"/>
        <v>3.585351156989E-4</v>
      </c>
      <c r="P53" s="15"/>
      <c r="R53" s="10" t="s">
        <v>104</v>
      </c>
      <c r="S53" s="11">
        <v>0.23720648001452191</v>
      </c>
      <c r="V53" s="16"/>
    </row>
    <row r="54" spans="1:22">
      <c r="A54" s="1" t="s">
        <v>106</v>
      </c>
      <c r="B54">
        <v>8.4407896096022894E-2</v>
      </c>
      <c r="C54">
        <v>8.5232459939181715E-2</v>
      </c>
      <c r="D54">
        <v>0.34103033806785688</v>
      </c>
      <c r="E54">
        <v>8.2456384315882092E-4</v>
      </c>
      <c r="F54" s="8">
        <f t="shared" si="0"/>
        <v>-5.7774044461139998E-4</v>
      </c>
      <c r="G54" s="8">
        <f t="shared" si="1"/>
        <v>-0.24162455264451799</v>
      </c>
      <c r="I54" s="10" t="s">
        <v>107</v>
      </c>
      <c r="J54" s="11">
        <v>-5.7774044461139998E-4</v>
      </c>
      <c r="L54" s="12" t="str">
        <f>_xlfn.XLOOKUP(I54,Sheet!$B$2:$B$900,Sheet!$A$2:$A$900)</f>
        <v>BIIB</v>
      </c>
      <c r="M54" s="9">
        <f t="shared" si="2"/>
        <v>-5.7774044461139998E-4</v>
      </c>
      <c r="P54" s="15"/>
      <c r="R54" s="10" t="s">
        <v>106</v>
      </c>
      <c r="S54" s="11">
        <v>-0.24162455264451799</v>
      </c>
      <c r="V54" s="16"/>
    </row>
    <row r="55" spans="1:22">
      <c r="A55" s="1" t="s">
        <v>108</v>
      </c>
      <c r="B55">
        <v>0.1814428857542279</v>
      </c>
      <c r="C55">
        <v>0.29235968621470942</v>
      </c>
      <c r="D55">
        <v>0.73469217009015642</v>
      </c>
      <c r="E55">
        <v>0.1109168004604815</v>
      </c>
      <c r="F55" s="8">
        <f t="shared" si="0"/>
        <v>1.5000317373912999E-3</v>
      </c>
      <c r="G55" s="8">
        <f t="shared" si="1"/>
        <v>0.16768572134092749</v>
      </c>
      <c r="I55" s="10" t="s">
        <v>109</v>
      </c>
      <c r="J55" s="11">
        <v>1.5000317373912999E-3</v>
      </c>
      <c r="L55" s="12" t="str">
        <f>_xlfn.XLOOKUP(I55,Sheet!$B$2:$B$900,Sheet!$A$2:$A$900)</f>
        <v>BIO</v>
      </c>
      <c r="M55" s="9">
        <f t="shared" si="2"/>
        <v>1.5000317373912999E-3</v>
      </c>
      <c r="P55" s="15"/>
      <c r="R55" s="10" t="s">
        <v>108</v>
      </c>
      <c r="S55" s="11">
        <v>0.16768572134092749</v>
      </c>
      <c r="V55" s="16"/>
    </row>
    <row r="56" spans="1:22">
      <c r="A56" s="1" t="s">
        <v>110</v>
      </c>
      <c r="B56">
        <v>0.2036263030716525</v>
      </c>
      <c r="C56">
        <v>0.37362094433633891</v>
      </c>
      <c r="D56">
        <v>0.82468820896698614</v>
      </c>
      <c r="E56">
        <v>0.1699946412646863</v>
      </c>
      <c r="F56" s="8">
        <f t="shared" si="0"/>
        <v>-1.0448297017609E-3</v>
      </c>
      <c r="G56" s="8">
        <f t="shared" si="1"/>
        <v>-9.8335977882936201E-2</v>
      </c>
      <c r="I56" s="10" t="s">
        <v>111</v>
      </c>
      <c r="J56" s="11">
        <v>-1.0448297017609E-3</v>
      </c>
      <c r="L56" s="12" t="str">
        <f>_xlfn.XLOOKUP(I56,Sheet!$B$2:$B$900,Sheet!$A$2:$A$900)</f>
        <v>BK</v>
      </c>
      <c r="M56" s="9">
        <f t="shared" si="2"/>
        <v>-1.0448297017609E-3</v>
      </c>
      <c r="P56" s="15"/>
      <c r="R56" s="10" t="s">
        <v>110</v>
      </c>
      <c r="S56" s="11">
        <v>-9.8335977882936201E-2</v>
      </c>
      <c r="V56" s="16"/>
    </row>
    <row r="57" spans="1:22">
      <c r="A57" s="1" t="s">
        <v>112</v>
      </c>
      <c r="B57">
        <v>0.34814945214328019</v>
      </c>
      <c r="C57">
        <v>0.12953404701207319</v>
      </c>
      <c r="D57">
        <v>1.4110050399737091</v>
      </c>
      <c r="E57">
        <v>-0.218615405131207</v>
      </c>
      <c r="F57" s="8">
        <f t="shared" si="0"/>
        <v>-1.0657241949719999E-4</v>
      </c>
      <c r="G57" s="8">
        <f t="shared" si="1"/>
        <v>-7.1190173395010103E-2</v>
      </c>
      <c r="I57" s="10" t="s">
        <v>113</v>
      </c>
      <c r="J57" s="11">
        <v>-1.0657241949719999E-4</v>
      </c>
      <c r="L57" s="12" t="str">
        <f>_xlfn.XLOOKUP(I57,Sheet!$B$2:$B$900,Sheet!$A$2:$A$900)</f>
        <v>BKNG</v>
      </c>
      <c r="M57" s="9">
        <f t="shared" si="2"/>
        <v>-1.0657241949719999E-4</v>
      </c>
      <c r="P57" s="15"/>
      <c r="R57" s="10" t="s">
        <v>112</v>
      </c>
      <c r="S57" s="11">
        <v>-7.1190173395010103E-2</v>
      </c>
      <c r="V57" s="16"/>
    </row>
    <row r="58" spans="1:22">
      <c r="A58" s="1" t="s">
        <v>114</v>
      </c>
      <c r="B58">
        <v>0.27788437030030738</v>
      </c>
      <c r="C58">
        <v>0.24460792566482259</v>
      </c>
      <c r="D58">
        <v>1.1259462076604041</v>
      </c>
      <c r="E58">
        <v>-3.3276444635484848E-2</v>
      </c>
      <c r="F58" s="8">
        <f t="shared" si="0"/>
        <v>-8.8017827628359996E-4</v>
      </c>
      <c r="G58" s="8">
        <f t="shared" si="1"/>
        <v>-1.9008747168104499E-2</v>
      </c>
      <c r="I58" s="10" t="s">
        <v>115</v>
      </c>
      <c r="J58" s="11">
        <v>-8.8017827628359996E-4</v>
      </c>
      <c r="L58" s="12" t="str">
        <f>_xlfn.XLOOKUP(I58,Sheet!$B$2:$B$900,Sheet!$A$2:$A$900)</f>
        <v>BKR</v>
      </c>
      <c r="M58" s="9">
        <f t="shared" si="2"/>
        <v>-8.8017827628359996E-4</v>
      </c>
      <c r="P58" s="15"/>
      <c r="R58" s="10" t="s">
        <v>114</v>
      </c>
      <c r="S58" s="11">
        <v>-1.9008747168104499E-2</v>
      </c>
      <c r="V58" s="16"/>
    </row>
    <row r="59" spans="1:22">
      <c r="A59" s="1" t="s">
        <v>116</v>
      </c>
      <c r="B59">
        <v>0.42652006694624339</v>
      </c>
      <c r="C59">
        <v>0.8141827374573587</v>
      </c>
      <c r="D59">
        <v>1.728947257607981</v>
      </c>
      <c r="E59">
        <v>0.3876626705111153</v>
      </c>
      <c r="F59" s="8">
        <f t="shared" si="0"/>
        <v>1.8600041707808E-3</v>
      </c>
      <c r="G59" s="8">
        <f t="shared" si="1"/>
        <v>0.4150691573716791</v>
      </c>
      <c r="I59" s="10" t="s">
        <v>117</v>
      </c>
      <c r="J59" s="11">
        <v>1.8600041707808E-3</v>
      </c>
      <c r="L59" s="12" t="str">
        <f>_xlfn.XLOOKUP(I59,Sheet!$B$2:$B$900,Sheet!$A$2:$A$900)</f>
        <v>BLDR</v>
      </c>
      <c r="M59" s="9">
        <f t="shared" si="2"/>
        <v>1.8600041707808E-3</v>
      </c>
      <c r="P59" s="15"/>
      <c r="R59" s="10" t="s">
        <v>116</v>
      </c>
      <c r="S59" s="11">
        <v>0.4150691573716791</v>
      </c>
      <c r="V59" s="16"/>
    </row>
    <row r="60" spans="1:22">
      <c r="A60" s="1" t="s">
        <v>118</v>
      </c>
      <c r="B60">
        <v>0.32495607403040949</v>
      </c>
      <c r="C60">
        <v>0.28324159890128892</v>
      </c>
      <c r="D60">
        <v>1.31691168508328</v>
      </c>
      <c r="E60">
        <v>-4.1714475129120632E-2</v>
      </c>
      <c r="F60" s="8">
        <f t="shared" si="0"/>
        <v>9.5901589752250002E-4</v>
      </c>
      <c r="G60" s="8">
        <f t="shared" si="1"/>
        <v>0.1414413479024951</v>
      </c>
      <c r="I60" s="10" t="s">
        <v>119</v>
      </c>
      <c r="J60" s="11">
        <v>9.5901589752250002E-4</v>
      </c>
      <c r="L60" s="12" t="str">
        <f>_xlfn.XLOOKUP(I60,Sheet!$B$2:$B$900,Sheet!$A$2:$A$900)</f>
        <v>BLK</v>
      </c>
      <c r="M60" s="9">
        <f t="shared" si="2"/>
        <v>9.5901589752250002E-4</v>
      </c>
      <c r="P60" s="15"/>
      <c r="R60" s="10" t="s">
        <v>118</v>
      </c>
      <c r="S60" s="11">
        <v>0.1414413479024951</v>
      </c>
      <c r="V60" s="16"/>
    </row>
    <row r="61" spans="1:22">
      <c r="A61" s="1" t="s">
        <v>120</v>
      </c>
      <c r="B61">
        <v>8.9591289832632148E-2</v>
      </c>
      <c r="C61">
        <v>4.5724699971012028E-2</v>
      </c>
      <c r="D61">
        <v>0.36205887923258478</v>
      </c>
      <c r="E61">
        <v>-4.386658986162012E-2</v>
      </c>
      <c r="F61" s="8">
        <f t="shared" si="0"/>
        <v>-3.1807228421770002E-4</v>
      </c>
      <c r="G61" s="8">
        <f t="shared" si="1"/>
        <v>2.25968636519253E-2</v>
      </c>
      <c r="I61" s="10" t="s">
        <v>121</v>
      </c>
      <c r="J61" s="11">
        <v>-3.1807228421770002E-4</v>
      </c>
      <c r="L61" s="12" t="str">
        <f>_xlfn.XLOOKUP(I61,Sheet!$B$2:$B$900,Sheet!$A$2:$A$900)</f>
        <v>BMY</v>
      </c>
      <c r="M61" s="9">
        <f t="shared" si="2"/>
        <v>-3.1807228421770002E-4</v>
      </c>
      <c r="P61" s="15"/>
      <c r="R61" s="10" t="s">
        <v>120</v>
      </c>
      <c r="S61" s="11">
        <v>2.25968636519253E-2</v>
      </c>
      <c r="V61" s="16"/>
    </row>
    <row r="62" spans="1:22">
      <c r="A62" s="1" t="s">
        <v>122</v>
      </c>
      <c r="B62">
        <v>0.23091785784256499</v>
      </c>
      <c r="C62">
        <v>0.2118597267706501</v>
      </c>
      <c r="D62">
        <v>0.93540748134180285</v>
      </c>
      <c r="E62">
        <v>-1.9058131071914869E-2</v>
      </c>
      <c r="F62" s="8">
        <f t="shared" si="0"/>
        <v>4.9563769961599995E-4</v>
      </c>
      <c r="G62" s="8">
        <f t="shared" si="1"/>
        <v>0.22758366559266491</v>
      </c>
      <c r="I62" s="10" t="s">
        <v>123</v>
      </c>
      <c r="J62" s="11">
        <v>4.9563769961599995E-4</v>
      </c>
      <c r="L62" s="12" t="str">
        <f>_xlfn.XLOOKUP(I62,Sheet!$B$2:$B$900,Sheet!$A$2:$A$900)</f>
        <v>BR</v>
      </c>
      <c r="M62" s="9">
        <f t="shared" si="2"/>
        <v>4.9563769961599995E-4</v>
      </c>
      <c r="P62" s="15"/>
      <c r="R62" s="10" t="s">
        <v>122</v>
      </c>
      <c r="S62" s="11">
        <v>0.22758366559266491</v>
      </c>
      <c r="V62" s="16"/>
    </row>
    <row r="63" spans="1:22">
      <c r="A63" s="1" t="s">
        <v>124</v>
      </c>
      <c r="B63">
        <v>0.22881483766329719</v>
      </c>
      <c r="C63">
        <v>0.42109682073533011</v>
      </c>
      <c r="D63">
        <v>0.92687572615260216</v>
      </c>
      <c r="E63">
        <v>0.1922819830720329</v>
      </c>
      <c r="F63" s="8">
        <f t="shared" si="0"/>
        <v>2.5405840772599997E-4</v>
      </c>
      <c r="G63" s="8">
        <f t="shared" si="1"/>
        <v>0.13853406433311599</v>
      </c>
      <c r="I63" s="10" t="s">
        <v>125</v>
      </c>
      <c r="J63" s="11">
        <v>2.5405840772599997E-4</v>
      </c>
      <c r="L63" s="12" t="str">
        <f>_xlfn.XLOOKUP(I63,Sheet!$B$2:$B$900,Sheet!$A$2:$A$900)</f>
        <v>BRO</v>
      </c>
      <c r="M63" s="9">
        <f t="shared" si="2"/>
        <v>2.5405840772599997E-4</v>
      </c>
      <c r="P63" s="15"/>
      <c r="R63" s="10" t="s">
        <v>124</v>
      </c>
      <c r="S63" s="11">
        <v>0.13853406433311599</v>
      </c>
      <c r="V63" s="16"/>
    </row>
    <row r="64" spans="1:22">
      <c r="A64" s="1" t="s">
        <v>126</v>
      </c>
      <c r="B64">
        <v>0.22555647061976841</v>
      </c>
      <c r="C64">
        <v>0.19345554624771169</v>
      </c>
      <c r="D64">
        <v>0.91365683733450909</v>
      </c>
      <c r="E64">
        <v>-3.2100924372056749E-2</v>
      </c>
      <c r="F64" s="8">
        <f t="shared" si="0"/>
        <v>-1.3774475659675E-3</v>
      </c>
      <c r="G64" s="8">
        <f t="shared" si="1"/>
        <v>-0.10101798820965591</v>
      </c>
      <c r="I64" s="10" t="s">
        <v>127</v>
      </c>
      <c r="J64" s="11">
        <v>-1.3774475659675E-3</v>
      </c>
      <c r="L64" s="12" t="str">
        <f>_xlfn.XLOOKUP(I64,Sheet!$B$2:$B$900,Sheet!$A$2:$A$900)</f>
        <v>BSX</v>
      </c>
      <c r="M64" s="9">
        <f t="shared" si="2"/>
        <v>-1.3774475659675E-3</v>
      </c>
      <c r="P64" s="15"/>
      <c r="R64" s="10" t="s">
        <v>126</v>
      </c>
      <c r="S64" s="11">
        <v>-0.10101798820965591</v>
      </c>
      <c r="V64" s="16"/>
    </row>
    <row r="65" spans="1:22">
      <c r="A65" s="1" t="s">
        <v>128</v>
      </c>
      <c r="B65">
        <v>0.24179315508139371</v>
      </c>
      <c r="C65">
        <v>0.2234354186785483</v>
      </c>
      <c r="D65">
        <v>0.97952753999182551</v>
      </c>
      <c r="E65">
        <v>-1.835773640284533E-2</v>
      </c>
      <c r="F65" s="8">
        <f t="shared" si="0"/>
        <v>-7.4550199247699997E-4</v>
      </c>
      <c r="G65" s="8">
        <f t="shared" si="1"/>
        <v>0.2201786789448954</v>
      </c>
      <c r="I65" s="10" t="s">
        <v>129</v>
      </c>
      <c r="J65" s="11">
        <v>-7.4550199247699997E-4</v>
      </c>
      <c r="L65" s="12" t="str">
        <f>_xlfn.XLOOKUP(I65,Sheet!$B$2:$B$900,Sheet!$A$2:$A$900)</f>
        <v>BWA</v>
      </c>
      <c r="M65" s="9">
        <f t="shared" si="2"/>
        <v>-7.4550199247699997E-4</v>
      </c>
      <c r="P65" s="15"/>
      <c r="R65" s="10" t="s">
        <v>128</v>
      </c>
      <c r="S65" s="11">
        <v>0.2201786789448954</v>
      </c>
      <c r="V65" s="16"/>
    </row>
    <row r="66" spans="1:22">
      <c r="A66" s="1" t="s">
        <v>130</v>
      </c>
      <c r="B66">
        <v>0.32865160364692569</v>
      </c>
      <c r="C66">
        <v>0.77235127725954666</v>
      </c>
      <c r="D66">
        <v>1.331904101367908</v>
      </c>
      <c r="E66">
        <v>0.44369967361262092</v>
      </c>
      <c r="F66" s="8">
        <f t="shared" ref="F66:F129" si="3">_xlfn.XLOOKUP(A66,$L$2:$L$900,$M$2:$M$900)</f>
        <v>2.0309411906579999E-4</v>
      </c>
      <c r="G66" s="8">
        <f t="shared" ref="G66:G129" si="4">_xlfn.XLOOKUP(A66,$R$2:$R$900,$S$2:$S$900)</f>
        <v>9.25058965405718E-2</v>
      </c>
      <c r="I66" s="10" t="s">
        <v>131</v>
      </c>
      <c r="J66" s="11">
        <v>2.0309411906579999E-4</v>
      </c>
      <c r="L66" s="12" t="str">
        <f>_xlfn.XLOOKUP(I66,Sheet!$B$2:$B$900,Sheet!$A$2:$A$900)</f>
        <v>BX</v>
      </c>
      <c r="M66" s="9">
        <f t="shared" ref="M66:M129" si="5">J66</f>
        <v>2.0309411906579999E-4</v>
      </c>
      <c r="P66" s="15"/>
      <c r="R66" s="10" t="s">
        <v>130</v>
      </c>
      <c r="S66" s="11">
        <v>9.25058965405718E-2</v>
      </c>
      <c r="V66" s="16"/>
    </row>
    <row r="67" spans="1:22">
      <c r="A67" s="1" t="s">
        <v>132</v>
      </c>
      <c r="B67">
        <v>0.2198616886727979</v>
      </c>
      <c r="C67">
        <v>0.26748501743785391</v>
      </c>
      <c r="D67">
        <v>0.89055364226942491</v>
      </c>
      <c r="E67">
        <v>4.7623328765056039E-2</v>
      </c>
      <c r="F67" s="8">
        <f t="shared" si="3"/>
        <v>-1.5585900235585001E-3</v>
      </c>
      <c r="G67" s="8">
        <f t="shared" si="4"/>
        <v>-0.75614337414131527</v>
      </c>
      <c r="I67" s="10" t="s">
        <v>133</v>
      </c>
      <c r="J67" s="11">
        <v>-1.5585900235585001E-3</v>
      </c>
      <c r="L67" s="12" t="str">
        <f>_xlfn.XLOOKUP(I67,Sheet!$B$2:$B$900,Sheet!$A$2:$A$900)</f>
        <v>BXP</v>
      </c>
      <c r="M67" s="9">
        <f t="shared" si="5"/>
        <v>-1.5585900235585001E-3</v>
      </c>
      <c r="P67" s="15"/>
      <c r="R67" s="10" t="s">
        <v>132</v>
      </c>
      <c r="S67" s="11">
        <v>-0.75614337414131527</v>
      </c>
      <c r="V67" s="16"/>
    </row>
    <row r="68" spans="1:22">
      <c r="A68" s="1" t="s">
        <v>134</v>
      </c>
      <c r="B68">
        <v>0.22227266894818559</v>
      </c>
      <c r="C68">
        <v>4.2147307821101987E-2</v>
      </c>
      <c r="D68">
        <v>0.90033476262118561</v>
      </c>
      <c r="E68">
        <v>-0.18012536112708361</v>
      </c>
      <c r="F68" s="8">
        <f t="shared" si="3"/>
        <v>-1.3225561384858E-3</v>
      </c>
      <c r="G68" s="8">
        <f t="shared" si="4"/>
        <v>-0.40083983509615978</v>
      </c>
      <c r="I68" s="10" t="s">
        <v>135</v>
      </c>
      <c r="J68" s="11">
        <v>-1.3225561384858E-3</v>
      </c>
      <c r="L68" s="12" t="str">
        <f>_xlfn.XLOOKUP(I68,Sheet!$B$2:$B$900,Sheet!$A$2:$A$900)</f>
        <v>C</v>
      </c>
      <c r="M68" s="9">
        <f t="shared" si="5"/>
        <v>-1.3225561384858E-3</v>
      </c>
      <c r="P68" s="15"/>
      <c r="R68" s="10" t="s">
        <v>134</v>
      </c>
      <c r="S68" s="11">
        <v>-0.40083983509615978</v>
      </c>
      <c r="V68" s="16"/>
    </row>
    <row r="69" spans="1:22">
      <c r="A69" s="1" t="s">
        <v>136</v>
      </c>
      <c r="B69">
        <v>2.891156261102408E-2</v>
      </c>
      <c r="C69">
        <v>-5.2742879103432339E-3</v>
      </c>
      <c r="D69">
        <v>0.1158869296212955</v>
      </c>
      <c r="E69">
        <v>-3.4185850521367307E-2</v>
      </c>
      <c r="F69" s="8">
        <f t="shared" si="3"/>
        <v>2.5999247125460003E-4</v>
      </c>
      <c r="G69" s="8">
        <f t="shared" si="4"/>
        <v>0.1909950764803966</v>
      </c>
      <c r="I69" s="10" t="s">
        <v>137</v>
      </c>
      <c r="J69" s="11">
        <v>2.5999247125460003E-4</v>
      </c>
      <c r="L69" s="12" t="str">
        <f>_xlfn.XLOOKUP(I69,Sheet!$B$2:$B$900,Sheet!$A$2:$A$900)</f>
        <v>CAG</v>
      </c>
      <c r="M69" s="9">
        <f t="shared" si="5"/>
        <v>2.5999247125460003E-4</v>
      </c>
      <c r="P69" s="15"/>
      <c r="R69" s="10" t="s">
        <v>136</v>
      </c>
      <c r="S69" s="11">
        <v>0.1909950764803966</v>
      </c>
      <c r="V69" s="16"/>
    </row>
    <row r="70" spans="1:22">
      <c r="A70" s="1" t="s">
        <v>138</v>
      </c>
      <c r="B70">
        <v>0.15187944527843089</v>
      </c>
      <c r="C70">
        <v>3.1567092533055778E-2</v>
      </c>
      <c r="D70">
        <v>0.61475607096160467</v>
      </c>
      <c r="E70">
        <v>-0.12031235274537511</v>
      </c>
      <c r="F70" s="8">
        <f t="shared" si="3"/>
        <v>3.7301591306663519E-5</v>
      </c>
      <c r="G70" s="8">
        <f t="shared" si="4"/>
        <v>3.3876970632554099E-2</v>
      </c>
      <c r="I70" s="10" t="s">
        <v>139</v>
      </c>
      <c r="J70" s="11">
        <v>3.7301591306663519E-5</v>
      </c>
      <c r="L70" s="12" t="str">
        <f>_xlfn.XLOOKUP(I70,Sheet!$B$2:$B$900,Sheet!$A$2:$A$900)</f>
        <v>CAH</v>
      </c>
      <c r="M70" s="9">
        <f t="shared" si="5"/>
        <v>3.7301591306663519E-5</v>
      </c>
      <c r="P70" s="15"/>
      <c r="R70" s="10" t="s">
        <v>138</v>
      </c>
      <c r="S70" s="11">
        <v>3.3876970632554099E-2</v>
      </c>
      <c r="V70" s="16"/>
    </row>
    <row r="71" spans="1:22">
      <c r="A71" s="1" t="s">
        <v>140</v>
      </c>
      <c r="B71">
        <v>0.2265484834028027</v>
      </c>
      <c r="C71">
        <v>0.18044029644375051</v>
      </c>
      <c r="D71">
        <v>0.9176813399488174</v>
      </c>
      <c r="E71">
        <v>-4.6108186959052222E-2</v>
      </c>
      <c r="F71" s="8">
        <f t="shared" si="3"/>
        <v>4.4300987111090001E-4</v>
      </c>
      <c r="G71" s="8">
        <f t="shared" si="4"/>
        <v>0.26365875478064849</v>
      </c>
      <c r="I71" s="10" t="s">
        <v>141</v>
      </c>
      <c r="J71" s="11">
        <v>4.4300987111090001E-4</v>
      </c>
      <c r="L71" s="12" t="str">
        <f>_xlfn.XLOOKUP(I71,Sheet!$B$2:$B$900,Sheet!$A$2:$A$900)</f>
        <v>CAT</v>
      </c>
      <c r="M71" s="9">
        <f t="shared" si="5"/>
        <v>4.4300987111090001E-4</v>
      </c>
      <c r="P71" s="15"/>
      <c r="R71" s="10" t="s">
        <v>140</v>
      </c>
      <c r="S71" s="11">
        <v>0.26365875478064849</v>
      </c>
      <c r="V71" s="16"/>
    </row>
    <row r="72" spans="1:22">
      <c r="A72" s="1" t="s">
        <v>142</v>
      </c>
      <c r="B72">
        <v>0.23211683412142611</v>
      </c>
      <c r="C72">
        <v>0.27383808821974098</v>
      </c>
      <c r="D72">
        <v>0.94027161540468351</v>
      </c>
      <c r="E72">
        <v>4.1721254098314869E-2</v>
      </c>
      <c r="F72" s="8">
        <f t="shared" si="3"/>
        <v>-3.527036953385E-4</v>
      </c>
      <c r="G72" s="8">
        <f t="shared" si="4"/>
        <v>2.8805177056533099E-2</v>
      </c>
      <c r="I72" s="10" t="s">
        <v>143</v>
      </c>
      <c r="J72" s="11">
        <v>-3.527036953385E-4</v>
      </c>
      <c r="L72" s="12" t="str">
        <f>_xlfn.XLOOKUP(I72,Sheet!$B$2:$B$900,Sheet!$A$2:$A$900)</f>
        <v>CB</v>
      </c>
      <c r="M72" s="9">
        <f t="shared" si="5"/>
        <v>-3.527036953385E-4</v>
      </c>
      <c r="P72" s="15"/>
      <c r="R72" s="10" t="s">
        <v>142</v>
      </c>
      <c r="S72" s="11">
        <v>2.8805177056533099E-2</v>
      </c>
      <c r="V72" s="16"/>
    </row>
    <row r="73" spans="1:22">
      <c r="A73" s="1" t="s">
        <v>144</v>
      </c>
      <c r="B73">
        <v>0.29262033975368568</v>
      </c>
      <c r="C73">
        <v>0.58614667195011916</v>
      </c>
      <c r="D73">
        <v>1.185728650592329</v>
      </c>
      <c r="E73">
        <v>0.29352633219643343</v>
      </c>
      <c r="F73" s="8">
        <f t="shared" si="3"/>
        <v>-2.359656986959E-4</v>
      </c>
      <c r="G73" s="8">
        <f t="shared" si="4"/>
        <v>5.7848125959580797E-2</v>
      </c>
      <c r="I73" s="10" t="s">
        <v>145</v>
      </c>
      <c r="J73" s="11">
        <v>-2.359656986959E-4</v>
      </c>
      <c r="L73" s="12" t="str">
        <f>_xlfn.XLOOKUP(I73,Sheet!$B$2:$B$900,Sheet!$A$2:$A$900)</f>
        <v>CBRE</v>
      </c>
      <c r="M73" s="9">
        <f t="shared" si="5"/>
        <v>-2.359656986959E-4</v>
      </c>
      <c r="P73" s="15"/>
      <c r="R73" s="10" t="s">
        <v>144</v>
      </c>
      <c r="S73" s="11">
        <v>5.7848125959580797E-2</v>
      </c>
      <c r="V73" s="16"/>
    </row>
    <row r="74" spans="1:22">
      <c r="A74" s="1" t="s">
        <v>146</v>
      </c>
      <c r="B74">
        <v>0.12938308099104409</v>
      </c>
      <c r="C74">
        <v>0.32071797142652159</v>
      </c>
      <c r="D74">
        <v>0.52349043564378961</v>
      </c>
      <c r="E74">
        <v>0.19133489043547749</v>
      </c>
      <c r="F74" s="8">
        <f t="shared" si="3"/>
        <v>1.593130353108E-4</v>
      </c>
      <c r="G74" s="8">
        <f t="shared" si="4"/>
        <v>9.7965060024455694E-2</v>
      </c>
      <c r="I74" s="10" t="s">
        <v>147</v>
      </c>
      <c r="J74" s="11">
        <v>1.593130353108E-4</v>
      </c>
      <c r="L74" s="12" t="str">
        <f>_xlfn.XLOOKUP(I74,Sheet!$B$2:$B$900,Sheet!$A$2:$A$900)</f>
        <v>CCI</v>
      </c>
      <c r="M74" s="9">
        <f t="shared" si="5"/>
        <v>1.593130353108E-4</v>
      </c>
      <c r="P74" s="15"/>
      <c r="R74" s="10" t="s">
        <v>146</v>
      </c>
      <c r="S74" s="11">
        <v>9.7965060024455694E-2</v>
      </c>
      <c r="V74" s="16"/>
    </row>
    <row r="75" spans="1:22">
      <c r="A75" s="1" t="s">
        <v>148</v>
      </c>
      <c r="B75">
        <v>0.35021824062697582</v>
      </c>
      <c r="C75">
        <v>5.7665527047062633E-2</v>
      </c>
      <c r="D75">
        <v>1.419397920391658</v>
      </c>
      <c r="E75">
        <v>-0.29255271357991308</v>
      </c>
      <c r="F75" s="8">
        <f t="shared" si="3"/>
        <v>-2.0155733517410999E-3</v>
      </c>
      <c r="G75" s="8">
        <f t="shared" si="4"/>
        <v>-2.2973287501072219</v>
      </c>
      <c r="I75" s="10" t="s">
        <v>149</v>
      </c>
      <c r="J75" s="11">
        <v>-2.0155733517410999E-3</v>
      </c>
      <c r="L75" s="12" t="str">
        <f>_xlfn.XLOOKUP(I75,Sheet!$B$2:$B$900,Sheet!$A$2:$A$900)</f>
        <v>CCL</v>
      </c>
      <c r="M75" s="9">
        <f t="shared" si="5"/>
        <v>-2.0155733517410999E-3</v>
      </c>
      <c r="P75" s="15"/>
      <c r="R75" s="10" t="s">
        <v>148</v>
      </c>
      <c r="S75" s="11">
        <v>-2.2973287501072219</v>
      </c>
      <c r="V75" s="16"/>
    </row>
    <row r="76" spans="1:22">
      <c r="A76" s="1" t="s">
        <v>150</v>
      </c>
      <c r="B76">
        <v>0.40461112832860929</v>
      </c>
      <c r="C76">
        <v>0.36653522407121331</v>
      </c>
      <c r="D76">
        <v>1.640064753015962</v>
      </c>
      <c r="E76">
        <v>-3.8075904257395987E-2</v>
      </c>
      <c r="F76" s="8">
        <f t="shared" si="3"/>
        <v>2.0801034450533E-3</v>
      </c>
      <c r="G76" s="8">
        <f t="shared" si="4"/>
        <v>0.3621484943041281</v>
      </c>
      <c r="I76" s="10" t="s">
        <v>151</v>
      </c>
      <c r="J76" s="11">
        <v>2.0801034450533E-3</v>
      </c>
      <c r="L76" s="12" t="str">
        <f>_xlfn.XLOOKUP(I76,Sheet!$B$2:$B$900,Sheet!$A$2:$A$900)</f>
        <v>CDNS</v>
      </c>
      <c r="M76" s="9">
        <f t="shared" si="5"/>
        <v>2.0801034450533E-3</v>
      </c>
      <c r="P76" s="15"/>
      <c r="R76" s="10" t="s">
        <v>150</v>
      </c>
      <c r="S76" s="11">
        <v>0.3621484943041281</v>
      </c>
      <c r="V76" s="16"/>
    </row>
    <row r="77" spans="1:22">
      <c r="A77" s="1" t="s">
        <v>152</v>
      </c>
      <c r="B77">
        <v>0.27182285743139228</v>
      </c>
      <c r="C77">
        <v>0.31103994903923138</v>
      </c>
      <c r="D77">
        <v>1.1013552197166849</v>
      </c>
      <c r="E77">
        <v>3.9217091607839087E-2</v>
      </c>
      <c r="F77" s="8">
        <f t="shared" si="3"/>
        <v>-7.1413716213458267E-5</v>
      </c>
      <c r="G77" s="8">
        <f t="shared" si="4"/>
        <v>0.25014952333560359</v>
      </c>
      <c r="I77" s="10" t="s">
        <v>153</v>
      </c>
      <c r="J77" s="11">
        <v>-7.1413716213458267E-5</v>
      </c>
      <c r="L77" s="12" t="str">
        <f>_xlfn.XLOOKUP(I77,Sheet!$B$2:$B$900,Sheet!$A$2:$A$900)</f>
        <v>CE</v>
      </c>
      <c r="M77" s="9">
        <f t="shared" si="5"/>
        <v>-7.1413716213458267E-5</v>
      </c>
      <c r="P77" s="15"/>
      <c r="R77" s="10" t="s">
        <v>152</v>
      </c>
      <c r="S77" s="11">
        <v>0.25014952333560359</v>
      </c>
      <c r="V77" s="16"/>
    </row>
    <row r="78" spans="1:22">
      <c r="A78" s="1" t="s">
        <v>154</v>
      </c>
      <c r="B78">
        <v>0.30239747132012701</v>
      </c>
      <c r="C78">
        <v>0.69547230702420937</v>
      </c>
      <c r="D78">
        <v>1.225393554334016</v>
      </c>
      <c r="E78">
        <v>0.39307483570408241</v>
      </c>
      <c r="F78" s="8">
        <f t="shared" si="3"/>
        <v>-8.7669582115549997E-4</v>
      </c>
      <c r="G78" s="8">
        <f t="shared" si="4"/>
        <v>-6.4520905027133299E-2</v>
      </c>
      <c r="I78" s="10" t="s">
        <v>155</v>
      </c>
      <c r="J78" s="11">
        <v>-8.7669582115549997E-4</v>
      </c>
      <c r="L78" s="12" t="str">
        <f>_xlfn.XLOOKUP(I78,Sheet!$B$2:$B$900,Sheet!$A$2:$A$900)</f>
        <v>CF</v>
      </c>
      <c r="M78" s="9">
        <f t="shared" si="5"/>
        <v>-8.7669582115549997E-4</v>
      </c>
      <c r="P78" s="15"/>
      <c r="R78" s="10" t="s">
        <v>154</v>
      </c>
      <c r="S78" s="11">
        <v>-6.4520905027133299E-2</v>
      </c>
      <c r="V78" s="16"/>
    </row>
    <row r="79" spans="1:22">
      <c r="A79" s="1" t="s">
        <v>156</v>
      </c>
      <c r="B79">
        <v>3.6101542803422162E-2</v>
      </c>
      <c r="C79">
        <v>0.1879875958327003</v>
      </c>
      <c r="D79">
        <v>0.1450560034235735</v>
      </c>
      <c r="E79">
        <v>0.15188605302927821</v>
      </c>
      <c r="F79" s="8">
        <f t="shared" si="3"/>
        <v>6.6926361326749995E-4</v>
      </c>
      <c r="G79" s="8">
        <f t="shared" si="4"/>
        <v>0.2365939405821009</v>
      </c>
      <c r="I79" s="10" t="s">
        <v>157</v>
      </c>
      <c r="J79" s="11">
        <v>6.6926361326749995E-4</v>
      </c>
      <c r="L79" s="12" t="str">
        <f>_xlfn.XLOOKUP(I79,Sheet!$B$2:$B$900,Sheet!$A$2:$A$900)</f>
        <v>CHD</v>
      </c>
      <c r="M79" s="9">
        <f t="shared" si="5"/>
        <v>6.6926361326749995E-4</v>
      </c>
      <c r="P79" s="15"/>
      <c r="R79" s="10" t="s">
        <v>156</v>
      </c>
      <c r="S79" s="11">
        <v>0.2365939405821009</v>
      </c>
      <c r="V79" s="16"/>
    </row>
    <row r="80" spans="1:22">
      <c r="A80" s="1" t="s">
        <v>158</v>
      </c>
      <c r="B80">
        <v>0.19126397030669551</v>
      </c>
      <c r="C80">
        <v>0.1902451452900045</v>
      </c>
      <c r="D80">
        <v>0.77453538696469337</v>
      </c>
      <c r="E80">
        <v>-1.018825016691066E-3</v>
      </c>
      <c r="F80" s="8">
        <f t="shared" si="3"/>
        <v>5.7854905482699996E-4</v>
      </c>
      <c r="G80" s="8">
        <f t="shared" si="4"/>
        <v>0.27341198556420609</v>
      </c>
      <c r="I80" s="10" t="s">
        <v>159</v>
      </c>
      <c r="J80" s="11">
        <v>5.7854905482699996E-4</v>
      </c>
      <c r="L80" s="12" t="str">
        <f>_xlfn.XLOOKUP(I80,Sheet!$B$2:$B$900,Sheet!$A$2:$A$900)</f>
        <v>CHRW</v>
      </c>
      <c r="M80" s="9">
        <f t="shared" si="5"/>
        <v>5.7854905482699996E-4</v>
      </c>
      <c r="P80" s="15"/>
      <c r="R80" s="10" t="s">
        <v>158</v>
      </c>
      <c r="S80" s="11">
        <v>0.27341198556420609</v>
      </c>
      <c r="V80" s="16"/>
    </row>
    <row r="81" spans="1:22">
      <c r="A81" s="1" t="s">
        <v>160</v>
      </c>
      <c r="B81">
        <v>0.16611237953943669</v>
      </c>
      <c r="C81">
        <v>0.1495097813718349</v>
      </c>
      <c r="D81">
        <v>0.67249774740199342</v>
      </c>
      <c r="E81">
        <v>-1.6602598167601849E-2</v>
      </c>
      <c r="F81" s="8">
        <f t="shared" si="3"/>
        <v>-3.8532759942560001E-4</v>
      </c>
      <c r="G81" s="8">
        <f t="shared" si="4"/>
        <v>-1.4955629739239E-2</v>
      </c>
      <c r="I81" s="10" t="s">
        <v>161</v>
      </c>
      <c r="J81" s="11">
        <v>-3.8532759942560001E-4</v>
      </c>
      <c r="L81" s="12" t="str">
        <f>_xlfn.XLOOKUP(I81,Sheet!$B$2:$B$900,Sheet!$A$2:$A$900)</f>
        <v>CI</v>
      </c>
      <c r="M81" s="9">
        <f t="shared" si="5"/>
        <v>-3.8532759942560001E-4</v>
      </c>
      <c r="P81" s="15"/>
      <c r="R81" s="10" t="s">
        <v>160</v>
      </c>
      <c r="S81" s="11">
        <v>-1.4955629739239E-2</v>
      </c>
      <c r="V81" s="16"/>
    </row>
    <row r="82" spans="1:22">
      <c r="A82" s="1" t="s">
        <v>162</v>
      </c>
      <c r="B82">
        <v>0.2493446104830446</v>
      </c>
      <c r="C82">
        <v>0.31944752890941169</v>
      </c>
      <c r="D82">
        <v>1.0101630847403711</v>
      </c>
      <c r="E82">
        <v>7.0102918426367122E-2</v>
      </c>
      <c r="F82" s="8">
        <f t="shared" si="3"/>
        <v>-9.7725784552750005E-4</v>
      </c>
      <c r="G82" s="8">
        <f t="shared" si="4"/>
        <v>-0.2521458929818009</v>
      </c>
      <c r="I82" s="10" t="s">
        <v>163</v>
      </c>
      <c r="J82" s="11">
        <v>-9.7725784552750005E-4</v>
      </c>
      <c r="L82" s="12" t="str">
        <f>_xlfn.XLOOKUP(I82,Sheet!$B$2:$B$900,Sheet!$A$2:$A$900)</f>
        <v>CINF</v>
      </c>
      <c r="M82" s="9">
        <f t="shared" si="5"/>
        <v>-9.7725784552750005E-4</v>
      </c>
      <c r="P82" s="15"/>
      <c r="R82" s="10" t="s">
        <v>162</v>
      </c>
      <c r="S82" s="11">
        <v>-0.2521458929818009</v>
      </c>
      <c r="V82" s="16"/>
    </row>
    <row r="83" spans="1:22">
      <c r="A83" s="1" t="s">
        <v>164</v>
      </c>
      <c r="B83">
        <v>6.9998194912305522E-2</v>
      </c>
      <c r="C83">
        <v>3.1870268899013683E-2</v>
      </c>
      <c r="D83">
        <v>0.28257153483763042</v>
      </c>
      <c r="E83">
        <v>-3.8127926013291853E-2</v>
      </c>
      <c r="F83" s="8">
        <f t="shared" si="3"/>
        <v>6.1130569257070004E-4</v>
      </c>
      <c r="G83" s="8">
        <f t="shared" si="4"/>
        <v>0.18121485134233661</v>
      </c>
      <c r="I83" s="10" t="s">
        <v>165</v>
      </c>
      <c r="J83" s="11">
        <v>6.1130569257070004E-4</v>
      </c>
      <c r="L83" s="12" t="str">
        <f>_xlfn.XLOOKUP(I83,Sheet!$B$2:$B$900,Sheet!$A$2:$A$900)</f>
        <v>CL</v>
      </c>
      <c r="M83" s="9">
        <f t="shared" si="5"/>
        <v>6.1130569257070004E-4</v>
      </c>
      <c r="P83" s="15"/>
      <c r="R83" s="10" t="s">
        <v>164</v>
      </c>
      <c r="S83" s="11">
        <v>0.18121485134233661</v>
      </c>
      <c r="V83" s="16"/>
    </row>
    <row r="84" spans="1:22">
      <c r="A84" s="1" t="s">
        <v>166</v>
      </c>
      <c r="B84">
        <v>-5.6969438035469611E-2</v>
      </c>
      <c r="C84">
        <v>-9.3393459015884139E-2</v>
      </c>
      <c r="D84">
        <v>-0.23252421742465351</v>
      </c>
      <c r="E84">
        <v>-3.6424020980414529E-2</v>
      </c>
      <c r="F84" s="8">
        <f t="shared" si="3"/>
        <v>1.1346634180289001E-3</v>
      </c>
      <c r="G84" s="8">
        <f t="shared" si="4"/>
        <v>0.19148327607832419</v>
      </c>
      <c r="I84" s="10" t="s">
        <v>167</v>
      </c>
      <c r="J84" s="11">
        <v>1.1346634180289001E-3</v>
      </c>
      <c r="L84" s="12" t="str">
        <f>_xlfn.XLOOKUP(I84,Sheet!$B$2:$B$900,Sheet!$A$2:$A$900)</f>
        <v>CLX</v>
      </c>
      <c r="M84" s="9">
        <f t="shared" si="5"/>
        <v>1.1346634180289001E-3</v>
      </c>
      <c r="P84" s="15"/>
      <c r="R84" s="10" t="s">
        <v>166</v>
      </c>
      <c r="S84" s="11">
        <v>0.19148327607832419</v>
      </c>
      <c r="V84" s="16"/>
    </row>
    <row r="85" spans="1:22">
      <c r="A85" s="1" t="s">
        <v>168</v>
      </c>
      <c r="B85">
        <v>0.30488078528926882</v>
      </c>
      <c r="C85">
        <v>0.53680834662234211</v>
      </c>
      <c r="D85">
        <v>1.23546812568217</v>
      </c>
      <c r="E85">
        <v>0.2319275613330733</v>
      </c>
      <c r="F85" s="8">
        <f t="shared" si="3"/>
        <v>-7.7713994641400005E-4</v>
      </c>
      <c r="G85" s="8">
        <f t="shared" si="4"/>
        <v>-3.5191487208927001E-2</v>
      </c>
      <c r="I85" s="10" t="s">
        <v>169</v>
      </c>
      <c r="J85" s="11">
        <v>-7.7713994641400005E-4</v>
      </c>
      <c r="L85" s="12" t="str">
        <f>_xlfn.XLOOKUP(I85,Sheet!$B$2:$B$900,Sheet!$A$2:$A$900)</f>
        <v>CMA</v>
      </c>
      <c r="M85" s="9">
        <f t="shared" si="5"/>
        <v>-7.7713994641400005E-4</v>
      </c>
      <c r="P85" s="15"/>
      <c r="R85" s="10" t="s">
        <v>168</v>
      </c>
      <c r="S85" s="11">
        <v>-3.5191487208927001E-2</v>
      </c>
      <c r="V85" s="16"/>
    </row>
    <row r="86" spans="1:22">
      <c r="A86" s="1" t="s">
        <v>170</v>
      </c>
      <c r="B86">
        <v>0.21603859550613791</v>
      </c>
      <c r="C86">
        <v>7.5160159687700512E-3</v>
      </c>
      <c r="D86">
        <v>0.87504371265248437</v>
      </c>
      <c r="E86">
        <v>-0.2085225795373678</v>
      </c>
      <c r="F86" s="8">
        <f t="shared" si="3"/>
        <v>1.8793266191950001E-4</v>
      </c>
      <c r="G86" s="8">
        <f t="shared" si="4"/>
        <v>0.18211431703885661</v>
      </c>
      <c r="I86" s="10" t="s">
        <v>171</v>
      </c>
      <c r="J86" s="11">
        <v>1.8793266191950001E-4</v>
      </c>
      <c r="L86" s="12" t="str">
        <f>_xlfn.XLOOKUP(I86,Sheet!$B$2:$B$900,Sheet!$A$2:$A$900)</f>
        <v>CMCSA</v>
      </c>
      <c r="M86" s="9">
        <f t="shared" si="5"/>
        <v>1.8793266191950001E-4</v>
      </c>
      <c r="P86" s="15"/>
      <c r="R86" s="10" t="s">
        <v>170</v>
      </c>
      <c r="S86" s="11">
        <v>0.18211431703885661</v>
      </c>
      <c r="V86" s="16"/>
    </row>
    <row r="87" spans="1:22">
      <c r="A87" s="1" t="s">
        <v>172</v>
      </c>
      <c r="B87">
        <v>0.17968302487764129</v>
      </c>
      <c r="C87">
        <v>0.28104284886346809</v>
      </c>
      <c r="D87">
        <v>0.72755257993590661</v>
      </c>
      <c r="E87">
        <v>0.1013598239858268</v>
      </c>
      <c r="F87" s="8">
        <f t="shared" si="3"/>
        <v>-6.7445138208269996E-4</v>
      </c>
      <c r="G87" s="8">
        <f t="shared" si="4"/>
        <v>-0.2143617217301311</v>
      </c>
      <c r="I87" s="10" t="s">
        <v>173</v>
      </c>
      <c r="J87" s="11">
        <v>-6.7445138208269996E-4</v>
      </c>
      <c r="L87" s="12" t="str">
        <f>_xlfn.XLOOKUP(I87,Sheet!$B$2:$B$900,Sheet!$A$2:$A$900)</f>
        <v>CME</v>
      </c>
      <c r="M87" s="9">
        <f t="shared" si="5"/>
        <v>-6.7445138208269996E-4</v>
      </c>
      <c r="P87" s="15"/>
      <c r="R87" s="10" t="s">
        <v>172</v>
      </c>
      <c r="S87" s="11">
        <v>-0.2143617217301311</v>
      </c>
      <c r="V87" s="16"/>
    </row>
    <row r="88" spans="1:22">
      <c r="A88" s="1" t="s">
        <v>174</v>
      </c>
      <c r="B88">
        <v>0.2776494097238808</v>
      </c>
      <c r="C88">
        <v>0.26743140680618532</v>
      </c>
      <c r="D88">
        <v>1.124992994687487</v>
      </c>
      <c r="E88">
        <v>-1.0218002917695529E-2</v>
      </c>
      <c r="F88" s="8">
        <f t="shared" si="3"/>
        <v>1.6683373369391001E-3</v>
      </c>
      <c r="G88" s="8">
        <f t="shared" si="4"/>
        <v>-0.1110935646300362</v>
      </c>
      <c r="I88" s="10" t="s">
        <v>175</v>
      </c>
      <c r="J88" s="11">
        <v>1.6683373369391001E-3</v>
      </c>
      <c r="L88" s="12" t="str">
        <f>_xlfn.XLOOKUP(I88,Sheet!$B$2:$B$900,Sheet!$A$2:$A$900)</f>
        <v>CMG</v>
      </c>
      <c r="M88" s="9">
        <f t="shared" si="5"/>
        <v>1.6683373369391001E-3</v>
      </c>
      <c r="P88" s="15"/>
      <c r="R88" s="10" t="s">
        <v>174</v>
      </c>
      <c r="S88" s="11">
        <v>-0.1110935646300362</v>
      </c>
      <c r="V88" s="16"/>
    </row>
    <row r="89" spans="1:22">
      <c r="A89" s="1" t="s">
        <v>176</v>
      </c>
      <c r="B89">
        <v>0.2260914753522118</v>
      </c>
      <c r="C89">
        <v>1.085376596414067E-2</v>
      </c>
      <c r="D89">
        <v>0.91582730124506451</v>
      </c>
      <c r="E89">
        <v>-0.2152377093880711</v>
      </c>
      <c r="F89" s="8">
        <f t="shared" si="3"/>
        <v>6.3971786556309997E-4</v>
      </c>
      <c r="G89" s="8">
        <f t="shared" si="4"/>
        <v>0.28481985944280269</v>
      </c>
      <c r="I89" s="10" t="s">
        <v>177</v>
      </c>
      <c r="J89" s="11">
        <v>6.3971786556309997E-4</v>
      </c>
      <c r="L89" s="12" t="str">
        <f>_xlfn.XLOOKUP(I89,Sheet!$B$2:$B$900,Sheet!$A$2:$A$900)</f>
        <v>CMI</v>
      </c>
      <c r="M89" s="9">
        <f t="shared" si="5"/>
        <v>6.3971786556309997E-4</v>
      </c>
      <c r="P89" s="15"/>
      <c r="R89" s="10" t="s">
        <v>176</v>
      </c>
      <c r="S89" s="11">
        <v>0.28481985944280269</v>
      </c>
      <c r="V89" s="16"/>
    </row>
    <row r="90" spans="1:22">
      <c r="A90" s="1" t="s">
        <v>178</v>
      </c>
      <c r="B90">
        <v>6.7648332614607801E-2</v>
      </c>
      <c r="C90">
        <v>0.1091477316759579</v>
      </c>
      <c r="D90">
        <v>0.27303836437643692</v>
      </c>
      <c r="E90">
        <v>4.1499399061350133E-2</v>
      </c>
      <c r="F90" s="8">
        <f t="shared" si="3"/>
        <v>-3.2042915291919999E-4</v>
      </c>
      <c r="G90" s="8">
        <f t="shared" si="4"/>
        <v>6.7801059161730001E-3</v>
      </c>
      <c r="I90" s="10" t="s">
        <v>179</v>
      </c>
      <c r="J90" s="11">
        <v>-3.2042915291919999E-4</v>
      </c>
      <c r="L90" s="12" t="str">
        <f>_xlfn.XLOOKUP(I90,Sheet!$B$2:$B$900,Sheet!$A$2:$A$900)</f>
        <v>CMS</v>
      </c>
      <c r="M90" s="9">
        <f t="shared" si="5"/>
        <v>-3.2042915291919999E-4</v>
      </c>
      <c r="P90" s="15"/>
      <c r="R90" s="10" t="s">
        <v>178</v>
      </c>
      <c r="S90" s="11">
        <v>6.7801059161730001E-3</v>
      </c>
      <c r="V90" s="16"/>
    </row>
    <row r="91" spans="1:22">
      <c r="A91" s="1" t="s">
        <v>180</v>
      </c>
      <c r="B91">
        <v>0.1219789818429242</v>
      </c>
      <c r="C91">
        <v>0.36380777848059409</v>
      </c>
      <c r="D91">
        <v>0.4934527013647384</v>
      </c>
      <c r="E91">
        <v>0.2418287966376699</v>
      </c>
      <c r="F91" s="8">
        <f t="shared" si="3"/>
        <v>-4.7686089533330002E-4</v>
      </c>
      <c r="G91" s="8">
        <f t="shared" si="4"/>
        <v>1.7319893917602E-3</v>
      </c>
      <c r="I91" s="10" t="s">
        <v>181</v>
      </c>
      <c r="J91" s="11">
        <v>-4.7686089533330002E-4</v>
      </c>
      <c r="L91" s="12" t="str">
        <f>_xlfn.XLOOKUP(I91,Sheet!$B$2:$B$900,Sheet!$A$2:$A$900)</f>
        <v>CNC</v>
      </c>
      <c r="M91" s="9">
        <f t="shared" si="5"/>
        <v>-4.7686089533330002E-4</v>
      </c>
      <c r="P91" s="15"/>
      <c r="R91" s="10" t="s">
        <v>180</v>
      </c>
      <c r="S91" s="11">
        <v>1.7319893917602E-3</v>
      </c>
      <c r="V91" s="16"/>
    </row>
    <row r="92" spans="1:22">
      <c r="A92" s="1" t="s">
        <v>182</v>
      </c>
      <c r="B92">
        <v>0.16609244455876529</v>
      </c>
      <c r="C92">
        <v>0.3048964401993397</v>
      </c>
      <c r="D92">
        <v>0.67241687305924258</v>
      </c>
      <c r="E92">
        <v>0.13880399564057441</v>
      </c>
      <c r="F92" s="8">
        <f t="shared" si="3"/>
        <v>-1.0983814651367E-3</v>
      </c>
      <c r="G92" s="8">
        <f t="shared" si="4"/>
        <v>1.2738767213754099E-2</v>
      </c>
      <c r="I92" s="10" t="s">
        <v>183</v>
      </c>
      <c r="J92" s="11">
        <v>-1.0983814651367E-3</v>
      </c>
      <c r="L92" s="12" t="str">
        <f>_xlfn.XLOOKUP(I92,Sheet!$B$2:$B$900,Sheet!$A$2:$A$900)</f>
        <v>CNP</v>
      </c>
      <c r="M92" s="9">
        <f t="shared" si="5"/>
        <v>-1.0983814651367E-3</v>
      </c>
      <c r="P92" s="15"/>
      <c r="R92" s="10" t="s">
        <v>182</v>
      </c>
      <c r="S92" s="11">
        <v>1.2738767213754099E-2</v>
      </c>
      <c r="V92" s="16"/>
    </row>
    <row r="93" spans="1:22">
      <c r="A93" s="1" t="s">
        <v>184</v>
      </c>
      <c r="B93">
        <v>0.27441159439937213</v>
      </c>
      <c r="C93">
        <v>0.45021810927448203</v>
      </c>
      <c r="D93">
        <v>1.1118574822616529</v>
      </c>
      <c r="E93">
        <v>0.1758065148751099</v>
      </c>
      <c r="F93" s="8">
        <f t="shared" si="3"/>
        <v>-4.0722898562810001E-4</v>
      </c>
      <c r="G93" s="8">
        <f t="shared" si="4"/>
        <v>5.5462906888165998E-3</v>
      </c>
      <c r="I93" s="10" t="s">
        <v>185</v>
      </c>
      <c r="J93" s="11">
        <v>-4.0722898562810001E-4</v>
      </c>
      <c r="L93" s="12" t="str">
        <f>_xlfn.XLOOKUP(I93,Sheet!$B$2:$B$900,Sheet!$A$2:$A$900)</f>
        <v>COF</v>
      </c>
      <c r="M93" s="9">
        <f t="shared" si="5"/>
        <v>-4.0722898562810001E-4</v>
      </c>
      <c r="P93" s="15"/>
      <c r="R93" s="10" t="s">
        <v>184</v>
      </c>
      <c r="S93" s="11">
        <v>5.5462906888165998E-3</v>
      </c>
      <c r="V93" s="16"/>
    </row>
    <row r="94" spans="1:22">
      <c r="A94" s="1" t="s">
        <v>186</v>
      </c>
      <c r="B94">
        <v>0.19512484939135841</v>
      </c>
      <c r="C94">
        <v>0.1673729481884457</v>
      </c>
      <c r="D94">
        <v>0.79019861049919959</v>
      </c>
      <c r="E94">
        <v>-2.7751901202912679E-2</v>
      </c>
      <c r="F94" s="8">
        <f t="shared" si="3"/>
        <v>4.0611733611089758E-5</v>
      </c>
      <c r="G94" s="8">
        <f t="shared" si="4"/>
        <v>5.2017829660936502E-2</v>
      </c>
      <c r="I94" s="10" t="s">
        <v>187</v>
      </c>
      <c r="J94" s="11">
        <v>4.0611733611089758E-5</v>
      </c>
      <c r="L94" s="12" t="str">
        <f>_xlfn.XLOOKUP(I94,Sheet!$B$2:$B$900,Sheet!$A$2:$A$900)</f>
        <v>COO</v>
      </c>
      <c r="M94" s="9">
        <f t="shared" si="5"/>
        <v>4.0611733611089758E-5</v>
      </c>
      <c r="P94" s="15"/>
      <c r="R94" s="10" t="s">
        <v>186</v>
      </c>
      <c r="S94" s="11">
        <v>5.2017829660936502E-2</v>
      </c>
      <c r="V94" s="16"/>
    </row>
    <row r="95" spans="1:22">
      <c r="A95" s="1" t="s">
        <v>188</v>
      </c>
      <c r="B95">
        <v>0.27960151348367401</v>
      </c>
      <c r="C95">
        <v>0.68787262778385483</v>
      </c>
      <c r="D95">
        <v>1.132912496148605</v>
      </c>
      <c r="E95">
        <v>0.40827111430018093</v>
      </c>
      <c r="F95" s="8">
        <f t="shared" si="3"/>
        <v>-1.9606160423066999E-3</v>
      </c>
      <c r="G95" s="8">
        <f t="shared" si="4"/>
        <v>-0.65428303267099575</v>
      </c>
      <c r="I95" s="10" t="s">
        <v>189</v>
      </c>
      <c r="J95" s="11">
        <v>-1.9606160423066999E-3</v>
      </c>
      <c r="L95" s="12" t="str">
        <f>_xlfn.XLOOKUP(I95,Sheet!$B$2:$B$900,Sheet!$A$2:$A$900)</f>
        <v>COP</v>
      </c>
      <c r="M95" s="9">
        <f t="shared" si="5"/>
        <v>-1.9606160423066999E-3</v>
      </c>
      <c r="P95" s="15"/>
      <c r="R95" s="10" t="s">
        <v>188</v>
      </c>
      <c r="S95" s="11">
        <v>-0.65428303267099575</v>
      </c>
      <c r="V95" s="16"/>
    </row>
    <row r="96" spans="1:22">
      <c r="A96" s="1" t="s">
        <v>190</v>
      </c>
      <c r="B96">
        <v>0.15853221116953281</v>
      </c>
      <c r="C96">
        <v>0.35067584575336941</v>
      </c>
      <c r="D96">
        <v>0.64174571684018522</v>
      </c>
      <c r="E96">
        <v>0.1921436345838366</v>
      </c>
      <c r="F96" s="8">
        <f t="shared" si="3"/>
        <v>1.9330095793260001E-4</v>
      </c>
      <c r="G96" s="8">
        <f t="shared" si="4"/>
        <v>0.147154599168833</v>
      </c>
      <c r="I96" s="10" t="s">
        <v>191</v>
      </c>
      <c r="J96" s="11">
        <v>1.9330095793260001E-4</v>
      </c>
      <c r="L96" s="12" t="str">
        <f>_xlfn.XLOOKUP(I96,Sheet!$B$2:$B$900,Sheet!$A$2:$A$900)</f>
        <v>COR</v>
      </c>
      <c r="M96" s="9">
        <f t="shared" si="5"/>
        <v>1.9330095793260001E-4</v>
      </c>
      <c r="P96" s="15"/>
      <c r="R96" s="10" t="s">
        <v>190</v>
      </c>
      <c r="S96" s="11">
        <v>0.147154599168833</v>
      </c>
      <c r="V96" s="16"/>
    </row>
    <row r="97" spans="1:22">
      <c r="A97" s="1" t="s">
        <v>192</v>
      </c>
      <c r="B97">
        <v>0.18472496201114361</v>
      </c>
      <c r="C97">
        <v>0.43564305769761302</v>
      </c>
      <c r="D97">
        <v>0.7480072449583598</v>
      </c>
      <c r="E97">
        <v>0.25091809568646939</v>
      </c>
      <c r="F97" s="8">
        <f t="shared" si="3"/>
        <v>8.0112297114579999E-4</v>
      </c>
      <c r="G97" s="8">
        <f t="shared" si="4"/>
        <v>0.16497078142977969</v>
      </c>
      <c r="I97" s="10" t="s">
        <v>193</v>
      </c>
      <c r="J97" s="11">
        <v>8.0112297114579999E-4</v>
      </c>
      <c r="L97" s="12" t="str">
        <f>_xlfn.XLOOKUP(I97,Sheet!$B$2:$B$900,Sheet!$A$2:$A$900)</f>
        <v>COST</v>
      </c>
      <c r="M97" s="9">
        <f t="shared" si="5"/>
        <v>8.0112297114579999E-4</v>
      </c>
      <c r="P97" s="15"/>
      <c r="R97" s="10" t="s">
        <v>192</v>
      </c>
      <c r="S97" s="11">
        <v>0.16497078142977969</v>
      </c>
      <c r="V97" s="16"/>
    </row>
    <row r="98" spans="1:22">
      <c r="A98" s="1" t="s">
        <v>194</v>
      </c>
      <c r="B98">
        <v>1.399799824113057E-2</v>
      </c>
      <c r="C98">
        <v>-5.0423585541054861E-2</v>
      </c>
      <c r="D98">
        <v>5.5384000806500189E-2</v>
      </c>
      <c r="E98">
        <v>-6.4421583782185432E-2</v>
      </c>
      <c r="F98" s="8">
        <f t="shared" si="3"/>
        <v>-4.1165026475835809E-5</v>
      </c>
      <c r="G98" s="8">
        <f t="shared" si="4"/>
        <v>2.07661570280957E-2</v>
      </c>
      <c r="I98" s="10" t="s">
        <v>195</v>
      </c>
      <c r="J98" s="11">
        <v>-4.1165026475835809E-5</v>
      </c>
      <c r="L98" s="12" t="str">
        <f>_xlfn.XLOOKUP(I98,Sheet!$B$2:$B$900,Sheet!$A$2:$A$900)</f>
        <v>CPB</v>
      </c>
      <c r="M98" s="9">
        <f t="shared" si="5"/>
        <v>-4.1165026475835809E-5</v>
      </c>
      <c r="P98" s="15"/>
      <c r="R98" s="10" t="s">
        <v>194</v>
      </c>
      <c r="S98" s="11">
        <v>2.07661570280957E-2</v>
      </c>
      <c r="V98" s="16"/>
    </row>
    <row r="99" spans="1:22">
      <c r="A99" s="1" t="s">
        <v>196</v>
      </c>
      <c r="B99">
        <v>0.31292435492241361</v>
      </c>
      <c r="C99">
        <v>0.20599125785477079</v>
      </c>
      <c r="D99">
        <v>1.2681001316105069</v>
      </c>
      <c r="E99">
        <v>-0.1069330970676428</v>
      </c>
      <c r="F99" s="8">
        <f t="shared" si="3"/>
        <v>7.7387008492869999E-4</v>
      </c>
      <c r="G99" s="8">
        <f t="shared" si="4"/>
        <v>0.28157131684111403</v>
      </c>
      <c r="I99" s="10" t="s">
        <v>197</v>
      </c>
      <c r="J99" s="11">
        <v>7.7387008492869999E-4</v>
      </c>
      <c r="L99" s="12" t="str">
        <f>_xlfn.XLOOKUP(I99,Sheet!$B$2:$B$900,Sheet!$A$2:$A$900)</f>
        <v>CPRT</v>
      </c>
      <c r="M99" s="9">
        <f t="shared" si="5"/>
        <v>7.7387008492869999E-4</v>
      </c>
      <c r="P99" s="15"/>
      <c r="R99" s="10" t="s">
        <v>196</v>
      </c>
      <c r="S99" s="11">
        <v>0.28157131684111403</v>
      </c>
      <c r="V99" s="16"/>
    </row>
    <row r="100" spans="1:22">
      <c r="A100" s="1" t="s">
        <v>198</v>
      </c>
      <c r="B100">
        <v>0.14068229741217789</v>
      </c>
      <c r="C100">
        <v>0.62419172465500972</v>
      </c>
      <c r="D100">
        <v>0.5693302945691916</v>
      </c>
      <c r="E100">
        <v>0.48350942724283191</v>
      </c>
      <c r="F100" s="8">
        <f t="shared" si="3"/>
        <v>-4.6792223809720001E-4</v>
      </c>
      <c r="G100" s="8">
        <f t="shared" si="4"/>
        <v>-4.0923484931369901E-2</v>
      </c>
      <c r="I100" s="10" t="s">
        <v>199</v>
      </c>
      <c r="J100" s="11">
        <v>-4.6792223809720001E-4</v>
      </c>
      <c r="L100" s="12" t="str">
        <f>_xlfn.XLOOKUP(I100,Sheet!$B$2:$B$900,Sheet!$A$2:$A$900)</f>
        <v>CPT</v>
      </c>
      <c r="M100" s="9">
        <f t="shared" si="5"/>
        <v>-4.6792223809720001E-4</v>
      </c>
      <c r="P100" s="15"/>
      <c r="R100" s="10" t="s">
        <v>198</v>
      </c>
      <c r="S100" s="11">
        <v>-4.0923484931369901E-2</v>
      </c>
      <c r="V100" s="16"/>
    </row>
    <row r="101" spans="1:22">
      <c r="A101" s="1" t="s">
        <v>200</v>
      </c>
      <c r="B101">
        <v>0.26230956415898982</v>
      </c>
      <c r="C101">
        <v>0.45121694171174143</v>
      </c>
      <c r="D101">
        <v>1.0627606831338421</v>
      </c>
      <c r="E101">
        <v>0.18890737755275161</v>
      </c>
      <c r="F101" s="8">
        <f t="shared" si="3"/>
        <v>1.4940341039329E-3</v>
      </c>
      <c r="G101" s="8">
        <f t="shared" si="4"/>
        <v>0.3058168429950493</v>
      </c>
      <c r="I101" s="10" t="s">
        <v>201</v>
      </c>
      <c r="J101" s="11">
        <v>1.4940341039329E-3</v>
      </c>
      <c r="L101" s="12" t="str">
        <f>_xlfn.XLOOKUP(I101,Sheet!$B$2:$B$900,Sheet!$A$2:$A$900)</f>
        <v>CRL</v>
      </c>
      <c r="M101" s="9">
        <f t="shared" si="5"/>
        <v>1.4940341039329E-3</v>
      </c>
      <c r="P101" s="15"/>
      <c r="R101" s="10" t="s">
        <v>200</v>
      </c>
      <c r="S101" s="11">
        <v>0.3058168429950493</v>
      </c>
      <c r="V101" s="16"/>
    </row>
    <row r="102" spans="1:22">
      <c r="A102" s="1" t="s">
        <v>202</v>
      </c>
      <c r="B102">
        <v>0.28719050590515238</v>
      </c>
      <c r="C102">
        <v>0.1728307096508169</v>
      </c>
      <c r="D102">
        <v>1.163700325058215</v>
      </c>
      <c r="E102">
        <v>-0.1143597962543355</v>
      </c>
      <c r="F102" s="8">
        <f t="shared" si="3"/>
        <v>8.0031944699009996E-4</v>
      </c>
      <c r="G102" s="8">
        <f t="shared" si="4"/>
        <v>0.26480926332120203</v>
      </c>
      <c r="I102" s="10" t="s">
        <v>203</v>
      </c>
      <c r="J102" s="11">
        <v>8.0031944699009996E-4</v>
      </c>
      <c r="L102" s="12" t="str">
        <f>_xlfn.XLOOKUP(I102,Sheet!$B$2:$B$900,Sheet!$A$2:$A$900)</f>
        <v>CRM</v>
      </c>
      <c r="M102" s="9">
        <f t="shared" si="5"/>
        <v>8.0031944699009996E-4</v>
      </c>
      <c r="P102" s="15"/>
      <c r="R102" s="10" t="s">
        <v>202</v>
      </c>
      <c r="S102" s="11">
        <v>0.26480926332120203</v>
      </c>
      <c r="V102" s="16"/>
    </row>
    <row r="103" spans="1:22">
      <c r="A103" s="1" t="s">
        <v>204</v>
      </c>
      <c r="B103">
        <v>0.2088583221131243</v>
      </c>
      <c r="C103">
        <v>0.3953710704669805</v>
      </c>
      <c r="D103">
        <v>0.84591401842289704</v>
      </c>
      <c r="E103">
        <v>0.1865127483538562</v>
      </c>
      <c r="F103" s="8">
        <f t="shared" si="3"/>
        <v>-6.8939154443019995E-4</v>
      </c>
      <c r="G103" s="8">
        <f t="shared" si="4"/>
        <v>-5.6142528049575001E-2</v>
      </c>
      <c r="I103" s="10" t="s">
        <v>205</v>
      </c>
      <c r="J103" s="11">
        <v>-6.8939154443019995E-4</v>
      </c>
      <c r="L103" s="12" t="str">
        <f>_xlfn.XLOOKUP(I103,Sheet!$B$2:$B$900,Sheet!$A$2:$A$900)</f>
        <v>CSCO</v>
      </c>
      <c r="M103" s="9">
        <f t="shared" si="5"/>
        <v>-6.8939154443019995E-4</v>
      </c>
      <c r="P103" s="15"/>
      <c r="R103" s="10" t="s">
        <v>204</v>
      </c>
      <c r="S103" s="11">
        <v>-5.6142528049575001E-2</v>
      </c>
      <c r="V103" s="16"/>
    </row>
    <row r="104" spans="1:22">
      <c r="A104" s="1" t="s">
        <v>206</v>
      </c>
      <c r="B104">
        <v>0.2448726750123866</v>
      </c>
      <c r="C104">
        <v>-0.11645255873248241</v>
      </c>
      <c r="D104">
        <v>0.9920208628854954</v>
      </c>
      <c r="E104">
        <v>-0.36132523374486902</v>
      </c>
      <c r="F104" s="8">
        <f t="shared" si="3"/>
        <v>1.1888369489949E-3</v>
      </c>
      <c r="G104" s="8">
        <f t="shared" si="4"/>
        <v>0.28255836346172591</v>
      </c>
      <c r="I104" s="10" t="s">
        <v>207</v>
      </c>
      <c r="J104" s="11">
        <v>1.1888369489949E-3</v>
      </c>
      <c r="L104" s="12" t="str">
        <f>_xlfn.XLOOKUP(I104,Sheet!$B$2:$B$900,Sheet!$A$2:$A$900)</f>
        <v>CSGP</v>
      </c>
      <c r="M104" s="9">
        <f t="shared" si="5"/>
        <v>1.1888369489949E-3</v>
      </c>
      <c r="P104" s="15"/>
      <c r="R104" s="10" t="s">
        <v>206</v>
      </c>
      <c r="S104" s="11">
        <v>0.28255836346172591</v>
      </c>
      <c r="V104" s="16"/>
    </row>
    <row r="105" spans="1:22">
      <c r="A105" s="1" t="s">
        <v>208</v>
      </c>
      <c r="B105">
        <v>0.2464758378047823</v>
      </c>
      <c r="C105">
        <v>0.25289257500122692</v>
      </c>
      <c r="D105">
        <v>0.99852474364136978</v>
      </c>
      <c r="E105">
        <v>6.4167371964445608E-3</v>
      </c>
      <c r="F105" s="8">
        <f t="shared" si="3"/>
        <v>3.6191242036269998E-4</v>
      </c>
      <c r="G105" s="8">
        <f t="shared" si="4"/>
        <v>0.23298943785169179</v>
      </c>
      <c r="I105" s="10" t="s">
        <v>209</v>
      </c>
      <c r="J105" s="11">
        <v>3.6191242036269998E-4</v>
      </c>
      <c r="L105" s="12" t="str">
        <f>_xlfn.XLOOKUP(I105,Sheet!$B$2:$B$900,Sheet!$A$2:$A$900)</f>
        <v>CSX</v>
      </c>
      <c r="M105" s="9">
        <f t="shared" si="5"/>
        <v>3.6191242036269998E-4</v>
      </c>
      <c r="P105" s="15"/>
      <c r="R105" s="10" t="s">
        <v>208</v>
      </c>
      <c r="S105" s="11">
        <v>0.23298943785169179</v>
      </c>
      <c r="V105" s="16"/>
    </row>
    <row r="106" spans="1:22">
      <c r="A106" s="1" t="s">
        <v>210</v>
      </c>
      <c r="B106">
        <v>0.31234617195299419</v>
      </c>
      <c r="C106">
        <v>0.26200988987578228</v>
      </c>
      <c r="D106">
        <v>1.265754497651175</v>
      </c>
      <c r="E106">
        <v>-5.0336282077211858E-2</v>
      </c>
      <c r="F106" s="8">
        <f t="shared" si="3"/>
        <v>6.3337937949400002E-4</v>
      </c>
      <c r="G106" s="8">
        <f t="shared" si="4"/>
        <v>0.2264256374388024</v>
      </c>
      <c r="I106" s="10" t="s">
        <v>211</v>
      </c>
      <c r="J106" s="11">
        <v>6.3337937949400002E-4</v>
      </c>
      <c r="L106" s="12" t="str">
        <f>_xlfn.XLOOKUP(I106,Sheet!$B$2:$B$900,Sheet!$A$2:$A$900)</f>
        <v>CTAS</v>
      </c>
      <c r="M106" s="9">
        <f t="shared" si="5"/>
        <v>6.3337937949400002E-4</v>
      </c>
      <c r="P106" s="15"/>
      <c r="R106" s="10" t="s">
        <v>210</v>
      </c>
      <c r="S106" s="11">
        <v>0.2264256374388024</v>
      </c>
      <c r="V106" s="16"/>
    </row>
    <row r="107" spans="1:22">
      <c r="A107" s="1" t="s">
        <v>212</v>
      </c>
      <c r="B107">
        <v>0.14109800506518469</v>
      </c>
      <c r="C107">
        <v>0.28127277623684183</v>
      </c>
      <c r="D107">
        <v>0.57101678144206891</v>
      </c>
      <c r="E107">
        <v>0.14017477117165711</v>
      </c>
      <c r="F107" s="8">
        <f t="shared" si="3"/>
        <v>-2.3807957655730001E-4</v>
      </c>
      <c r="G107" s="8">
        <f t="shared" si="4"/>
        <v>9.2206238128194701E-2</v>
      </c>
      <c r="I107" s="10" t="s">
        <v>213</v>
      </c>
      <c r="J107" s="11">
        <v>-2.3807957655730001E-4</v>
      </c>
      <c r="L107" s="12" t="str">
        <f>_xlfn.XLOOKUP(I107,Sheet!$B$2:$B$900,Sheet!$A$2:$A$900)</f>
        <v>CTRA</v>
      </c>
      <c r="M107" s="9">
        <f t="shared" si="5"/>
        <v>-2.3807957655730001E-4</v>
      </c>
      <c r="P107" s="15"/>
      <c r="R107" s="10" t="s">
        <v>212</v>
      </c>
      <c r="S107" s="11">
        <v>9.2206238128194701E-2</v>
      </c>
      <c r="V107" s="16"/>
    </row>
    <row r="108" spans="1:22">
      <c r="A108" s="1" t="s">
        <v>214</v>
      </c>
      <c r="B108">
        <v>0.24828484823199001</v>
      </c>
      <c r="C108">
        <v>0.1168596413235352</v>
      </c>
      <c r="D108">
        <v>1.0058637289025669</v>
      </c>
      <c r="E108">
        <v>-0.1314252069084548</v>
      </c>
      <c r="F108" s="8">
        <f t="shared" si="3"/>
        <v>6.5509528363250004E-4</v>
      </c>
      <c r="G108" s="8">
        <f t="shared" si="4"/>
        <v>0.26318057101161141</v>
      </c>
      <c r="I108" s="10" t="s">
        <v>215</v>
      </c>
      <c r="J108" s="11">
        <v>6.5509528363250004E-4</v>
      </c>
      <c r="L108" s="12" t="str">
        <f>_xlfn.XLOOKUP(I108,Sheet!$B$2:$B$900,Sheet!$A$2:$A$900)</f>
        <v>CTSH</v>
      </c>
      <c r="M108" s="9">
        <f t="shared" si="5"/>
        <v>6.5509528363250004E-4</v>
      </c>
      <c r="P108" s="15"/>
      <c r="R108" s="10" t="s">
        <v>214</v>
      </c>
      <c r="S108" s="11">
        <v>0.26318057101161141</v>
      </c>
      <c r="V108" s="16"/>
    </row>
    <row r="109" spans="1:22">
      <c r="A109" s="1" t="s">
        <v>216</v>
      </c>
      <c r="B109">
        <v>0.1189184566421139</v>
      </c>
      <c r="C109">
        <v>0.4597558224066024</v>
      </c>
      <c r="D109">
        <v>0.48103643830596771</v>
      </c>
      <c r="E109">
        <v>0.34083736576448848</v>
      </c>
      <c r="F109" s="8">
        <f t="shared" si="3"/>
        <v>-5.8692362995220004E-4</v>
      </c>
      <c r="G109" s="8">
        <f t="shared" si="4"/>
        <v>-4.8345762955796998E-3</v>
      </c>
      <c r="I109" s="10" t="s">
        <v>217</v>
      </c>
      <c r="J109" s="11">
        <v>-5.8692362995220004E-4</v>
      </c>
      <c r="L109" s="12" t="str">
        <f>_xlfn.XLOOKUP(I109,Sheet!$B$2:$B$900,Sheet!$A$2:$A$900)</f>
        <v>CVS</v>
      </c>
      <c r="M109" s="9">
        <f t="shared" si="5"/>
        <v>-5.8692362995220004E-4</v>
      </c>
      <c r="P109" s="15"/>
      <c r="R109" s="10" t="s">
        <v>216</v>
      </c>
      <c r="S109" s="11">
        <v>-4.8345762955796998E-3</v>
      </c>
      <c r="V109" s="16"/>
    </row>
    <row r="110" spans="1:22">
      <c r="A110" s="1" t="s">
        <v>218</v>
      </c>
      <c r="B110">
        <v>0.22137780465863471</v>
      </c>
      <c r="C110">
        <v>0.41029870241309779</v>
      </c>
      <c r="D110">
        <v>0.89670438231324956</v>
      </c>
      <c r="E110">
        <v>0.18892089775446311</v>
      </c>
      <c r="F110" s="8">
        <f t="shared" si="3"/>
        <v>-1.6015024110863001E-3</v>
      </c>
      <c r="G110" s="8">
        <f t="shared" si="4"/>
        <v>-0.2623984116068438</v>
      </c>
      <c r="I110" s="10" t="s">
        <v>219</v>
      </c>
      <c r="J110" s="11">
        <v>-1.6015024110863001E-3</v>
      </c>
      <c r="L110" s="12" t="str">
        <f>_xlfn.XLOOKUP(I110,Sheet!$B$2:$B$900,Sheet!$A$2:$A$900)</f>
        <v>CVX</v>
      </c>
      <c r="M110" s="9">
        <f t="shared" si="5"/>
        <v>-1.6015024110863001E-3</v>
      </c>
      <c r="P110" s="15"/>
      <c r="R110" s="10" t="s">
        <v>218</v>
      </c>
      <c r="S110" s="11">
        <v>-0.2623984116068438</v>
      </c>
      <c r="V110" s="16"/>
    </row>
    <row r="111" spans="1:22">
      <c r="A111" s="1" t="s">
        <v>220</v>
      </c>
      <c r="B111">
        <v>8.9913561040591575E-2</v>
      </c>
      <c r="C111">
        <v>9.5318973731222667E-2</v>
      </c>
      <c r="D111">
        <v>0.36336630323067282</v>
      </c>
      <c r="E111">
        <v>5.4054126906310923E-3</v>
      </c>
      <c r="F111" s="8">
        <f t="shared" si="3"/>
        <v>-5.606659623875E-4</v>
      </c>
      <c r="G111" s="8">
        <f t="shared" si="4"/>
        <v>-2.3733337624983002E-3</v>
      </c>
      <c r="I111" s="10" t="s">
        <v>221</v>
      </c>
      <c r="J111" s="11">
        <v>-5.606659623875E-4</v>
      </c>
      <c r="L111" s="12" t="str">
        <f>_xlfn.XLOOKUP(I111,Sheet!$B$2:$B$900,Sheet!$A$2:$A$900)</f>
        <v>D</v>
      </c>
      <c r="M111" s="9">
        <f t="shared" si="5"/>
        <v>-5.606659623875E-4</v>
      </c>
      <c r="P111" s="15"/>
      <c r="R111" s="10" t="s">
        <v>220</v>
      </c>
      <c r="S111" s="11">
        <v>-2.3733337624983002E-3</v>
      </c>
      <c r="V111" s="16"/>
    </row>
    <row r="112" spans="1:22">
      <c r="A112" s="1" t="s">
        <v>222</v>
      </c>
      <c r="B112">
        <v>0.31473411089139419</v>
      </c>
      <c r="C112">
        <v>4.0769683872183271E-2</v>
      </c>
      <c r="D112">
        <v>1.2754421414645991</v>
      </c>
      <c r="E112">
        <v>-0.27396442701921092</v>
      </c>
      <c r="F112" s="8">
        <f t="shared" si="3"/>
        <v>-1.289104199383E-3</v>
      </c>
      <c r="G112" s="8">
        <f t="shared" si="4"/>
        <v>-0.61869536188260099</v>
      </c>
      <c r="I112" s="10" t="s">
        <v>223</v>
      </c>
      <c r="J112" s="11">
        <v>-1.289104199383E-3</v>
      </c>
      <c r="L112" s="12" t="str">
        <f>_xlfn.XLOOKUP(I112,Sheet!$B$2:$B$900,Sheet!$A$2:$A$900)</f>
        <v>DAL</v>
      </c>
      <c r="M112" s="9">
        <f t="shared" si="5"/>
        <v>-1.289104199383E-3</v>
      </c>
      <c r="P112" s="15"/>
      <c r="R112" s="10" t="s">
        <v>222</v>
      </c>
      <c r="S112" s="11">
        <v>-0.61869536188260099</v>
      </c>
      <c r="V112" s="16"/>
    </row>
    <row r="113" spans="1:22">
      <c r="A113" s="1" t="s">
        <v>224</v>
      </c>
      <c r="B113">
        <v>0.26438670035609679</v>
      </c>
      <c r="C113">
        <v>0.1863982126297318</v>
      </c>
      <c r="D113">
        <v>1.0711874294404391</v>
      </c>
      <c r="E113">
        <v>-7.7988487726365019E-2</v>
      </c>
      <c r="F113" s="8">
        <f t="shared" si="3"/>
        <v>8.4034849035353771E-5</v>
      </c>
      <c r="G113" s="8">
        <f t="shared" si="4"/>
        <v>0.26662093746170618</v>
      </c>
      <c r="I113" s="10" t="s">
        <v>225</v>
      </c>
      <c r="J113" s="11">
        <v>8.4034849035353771E-5</v>
      </c>
      <c r="L113" s="12" t="str">
        <f>_xlfn.XLOOKUP(I113,Sheet!$B$2:$B$900,Sheet!$A$2:$A$900)</f>
        <v>DD</v>
      </c>
      <c r="M113" s="9">
        <f t="shared" si="5"/>
        <v>8.4034849035353771E-5</v>
      </c>
      <c r="P113" s="15"/>
      <c r="R113" s="10" t="s">
        <v>224</v>
      </c>
      <c r="S113" s="11">
        <v>0.26662093746170618</v>
      </c>
      <c r="V113" s="16"/>
    </row>
    <row r="114" spans="1:22">
      <c r="A114" s="1" t="s">
        <v>226</v>
      </c>
      <c r="B114">
        <v>0.26621217705000783</v>
      </c>
      <c r="C114">
        <v>0.29786533511348062</v>
      </c>
      <c r="D114">
        <v>1.078593216797868</v>
      </c>
      <c r="E114">
        <v>3.1653158063472742E-2</v>
      </c>
      <c r="F114" s="8">
        <f t="shared" si="3"/>
        <v>1.2565858892050999E-3</v>
      </c>
      <c r="G114" s="8">
        <f t="shared" si="4"/>
        <v>0.32322145465571578</v>
      </c>
      <c r="I114" s="10" t="s">
        <v>227</v>
      </c>
      <c r="J114" s="11">
        <v>1.2565858892050999E-3</v>
      </c>
      <c r="L114" s="12" t="str">
        <f>_xlfn.XLOOKUP(I114,Sheet!$B$2:$B$900,Sheet!$A$2:$A$900)</f>
        <v>DE</v>
      </c>
      <c r="M114" s="9">
        <f t="shared" si="5"/>
        <v>1.2565858892050999E-3</v>
      </c>
      <c r="P114" s="15"/>
      <c r="R114" s="10" t="s">
        <v>226</v>
      </c>
      <c r="S114" s="11">
        <v>0.32322145465571578</v>
      </c>
      <c r="V114" s="16"/>
    </row>
    <row r="115" spans="1:22">
      <c r="A115" s="1" t="s">
        <v>228</v>
      </c>
      <c r="B115">
        <v>0.35668291079307868</v>
      </c>
      <c r="C115">
        <v>0.31673058898983769</v>
      </c>
      <c r="D115">
        <v>1.445624479594396</v>
      </c>
      <c r="E115">
        <v>-3.9952321803240987E-2</v>
      </c>
      <c r="F115" s="8">
        <f t="shared" si="3"/>
        <v>2.8044699584739999E-4</v>
      </c>
      <c r="G115" s="8">
        <f t="shared" si="4"/>
        <v>0.2044616540123074</v>
      </c>
      <c r="I115" s="10" t="s">
        <v>229</v>
      </c>
      <c r="J115" s="11">
        <v>2.8044699584739999E-4</v>
      </c>
      <c r="L115" s="12" t="str">
        <f>_xlfn.XLOOKUP(I115,Sheet!$B$2:$B$900,Sheet!$A$2:$A$900)</f>
        <v>DFS</v>
      </c>
      <c r="M115" s="9">
        <f t="shared" si="5"/>
        <v>2.8044699584739999E-4</v>
      </c>
      <c r="P115" s="15"/>
      <c r="R115" s="10" t="s">
        <v>228</v>
      </c>
      <c r="S115" s="11">
        <v>0.2044616540123074</v>
      </c>
      <c r="V115" s="16"/>
    </row>
    <row r="116" spans="1:22">
      <c r="A116" s="1" t="s">
        <v>230</v>
      </c>
      <c r="B116">
        <v>3.8464025468042617E-2</v>
      </c>
      <c r="C116">
        <v>0.41313013494465678</v>
      </c>
      <c r="D116">
        <v>0.15464037352709289</v>
      </c>
      <c r="E116">
        <v>0.37466610947661422</v>
      </c>
      <c r="F116" s="8">
        <f t="shared" si="3"/>
        <v>2.5742116327979997E-4</v>
      </c>
      <c r="G116" s="8">
        <f t="shared" si="4"/>
        <v>0.17596590332033271</v>
      </c>
      <c r="I116" s="10" t="s">
        <v>231</v>
      </c>
      <c r="J116" s="11">
        <v>2.5742116327979997E-4</v>
      </c>
      <c r="L116" s="12" t="str">
        <f>_xlfn.XLOOKUP(I116,Sheet!$B$2:$B$900,Sheet!$A$2:$A$900)</f>
        <v>DGX</v>
      </c>
      <c r="M116" s="9">
        <f t="shared" si="5"/>
        <v>2.5742116327979997E-4</v>
      </c>
      <c r="P116" s="15"/>
      <c r="R116" s="10" t="s">
        <v>230</v>
      </c>
      <c r="S116" s="11">
        <v>0.17596590332033271</v>
      </c>
      <c r="V116" s="16"/>
    </row>
    <row r="117" spans="1:22">
      <c r="A117" s="1" t="s">
        <v>232</v>
      </c>
      <c r="B117">
        <v>0.34686160725549531</v>
      </c>
      <c r="C117">
        <v>0.51429312200330346</v>
      </c>
      <c r="D117">
        <v>1.4057803743178281</v>
      </c>
      <c r="E117">
        <v>0.16743151474780821</v>
      </c>
      <c r="F117" s="8">
        <f t="shared" si="3"/>
        <v>8.7546177302129998E-4</v>
      </c>
      <c r="G117" s="8">
        <f t="shared" si="4"/>
        <v>0.32869741656758761</v>
      </c>
      <c r="I117" s="10" t="s">
        <v>233</v>
      </c>
      <c r="J117" s="11">
        <v>8.7546177302129998E-4</v>
      </c>
      <c r="L117" s="12" t="str">
        <f>_xlfn.XLOOKUP(I117,Sheet!$B$2:$B$900,Sheet!$A$2:$A$900)</f>
        <v>DHI</v>
      </c>
      <c r="M117" s="9">
        <f t="shared" si="5"/>
        <v>8.7546177302129998E-4</v>
      </c>
      <c r="P117" s="15"/>
      <c r="R117" s="10" t="s">
        <v>232</v>
      </c>
      <c r="S117" s="11">
        <v>0.32869741656758761</v>
      </c>
      <c r="V117" s="16"/>
    </row>
    <row r="118" spans="1:22">
      <c r="A118" s="1" t="s">
        <v>234</v>
      </c>
      <c r="B118">
        <v>0.15671557001526801</v>
      </c>
      <c r="C118">
        <v>0.42410910974098748</v>
      </c>
      <c r="D118">
        <v>0.63437577443658388</v>
      </c>
      <c r="E118">
        <v>0.26739353972571961</v>
      </c>
      <c r="F118" s="8">
        <f t="shared" si="3"/>
        <v>1.0203528420105999E-3</v>
      </c>
      <c r="G118" s="8">
        <f t="shared" si="4"/>
        <v>0.2882664290017552</v>
      </c>
      <c r="I118" s="10" t="s">
        <v>235</v>
      </c>
      <c r="J118" s="11">
        <v>1.0203528420105999E-3</v>
      </c>
      <c r="L118" s="12" t="str">
        <f>_xlfn.XLOOKUP(I118,Sheet!$B$2:$B$900,Sheet!$A$2:$A$900)</f>
        <v>DHR</v>
      </c>
      <c r="M118" s="9">
        <f t="shared" si="5"/>
        <v>1.0203528420105999E-3</v>
      </c>
      <c r="P118" s="15"/>
      <c r="R118" s="10" t="s">
        <v>234</v>
      </c>
      <c r="S118" s="11">
        <v>0.2882664290017552</v>
      </c>
      <c r="V118" s="16"/>
    </row>
    <row r="119" spans="1:22">
      <c r="A119" s="1" t="s">
        <v>236</v>
      </c>
      <c r="B119">
        <v>0.22964458475667129</v>
      </c>
      <c r="C119">
        <v>-0.1260594251024941</v>
      </c>
      <c r="D119">
        <v>0.93024193211648587</v>
      </c>
      <c r="E119">
        <v>-0.35570400985916539</v>
      </c>
      <c r="F119" s="8">
        <f t="shared" si="3"/>
        <v>3.9018056554309999E-4</v>
      </c>
      <c r="G119" s="8">
        <f t="shared" si="4"/>
        <v>0.15959429790568491</v>
      </c>
      <c r="I119" s="10" t="s">
        <v>237</v>
      </c>
      <c r="J119" s="11">
        <v>3.9018056554309999E-4</v>
      </c>
      <c r="L119" s="12" t="str">
        <f>_xlfn.XLOOKUP(I119,Sheet!$B$2:$B$900,Sheet!$A$2:$A$900)</f>
        <v>DIS</v>
      </c>
      <c r="M119" s="9">
        <f t="shared" si="5"/>
        <v>3.9018056554309999E-4</v>
      </c>
      <c r="P119" s="15"/>
      <c r="R119" s="10" t="s">
        <v>236</v>
      </c>
      <c r="S119" s="11">
        <v>0.15959429790568491</v>
      </c>
      <c r="V119" s="16"/>
    </row>
    <row r="120" spans="1:22">
      <c r="A120" s="1" t="s">
        <v>238</v>
      </c>
      <c r="B120">
        <v>9.3576106529231248E-2</v>
      </c>
      <c r="C120">
        <v>0.29162331301934641</v>
      </c>
      <c r="D120">
        <v>0.37822490600892311</v>
      </c>
      <c r="E120">
        <v>0.19804720649011509</v>
      </c>
      <c r="F120" s="8">
        <f t="shared" si="3"/>
        <v>4.59000343041E-4</v>
      </c>
      <c r="G120" s="8">
        <f t="shared" si="4"/>
        <v>0.12714798131179911</v>
      </c>
      <c r="I120" s="10" t="s">
        <v>239</v>
      </c>
      <c r="J120" s="11">
        <v>4.59000343041E-4</v>
      </c>
      <c r="L120" s="12" t="str">
        <f>_xlfn.XLOOKUP(I120,Sheet!$B$2:$B$900,Sheet!$A$2:$A$900)</f>
        <v>DLR</v>
      </c>
      <c r="M120" s="9">
        <f t="shared" si="5"/>
        <v>4.59000343041E-4</v>
      </c>
      <c r="P120" s="15"/>
      <c r="R120" s="10" t="s">
        <v>238</v>
      </c>
      <c r="S120" s="11">
        <v>0.12714798131179911</v>
      </c>
      <c r="V120" s="16"/>
    </row>
    <row r="121" spans="1:22">
      <c r="A121" s="1" t="s">
        <v>240</v>
      </c>
      <c r="B121">
        <v>0.19817736503455641</v>
      </c>
      <c r="C121">
        <v>0.32581591682061289</v>
      </c>
      <c r="D121">
        <v>0.80258237953561362</v>
      </c>
      <c r="E121">
        <v>0.1276385517860566</v>
      </c>
      <c r="F121" s="8">
        <f t="shared" si="3"/>
        <v>3.690333233525E-4</v>
      </c>
      <c r="G121" s="8">
        <f t="shared" si="4"/>
        <v>0.18247332240024719</v>
      </c>
      <c r="I121" s="10" t="s">
        <v>241</v>
      </c>
      <c r="J121" s="11">
        <v>3.690333233525E-4</v>
      </c>
      <c r="L121" s="12" t="str">
        <f>_xlfn.XLOOKUP(I121,Sheet!$B$2:$B$900,Sheet!$A$2:$A$900)</f>
        <v>DLTR</v>
      </c>
      <c r="M121" s="9">
        <f t="shared" si="5"/>
        <v>3.690333233525E-4</v>
      </c>
      <c r="P121" s="15"/>
      <c r="R121" s="10" t="s">
        <v>240</v>
      </c>
      <c r="S121" s="11">
        <v>0.18247332240024719</v>
      </c>
      <c r="V121" s="16"/>
    </row>
    <row r="122" spans="1:22">
      <c r="A122" s="1" t="s">
        <v>242</v>
      </c>
      <c r="B122">
        <v>0.24696161941581729</v>
      </c>
      <c r="C122">
        <v>0.39757987061052158</v>
      </c>
      <c r="D122">
        <v>1.000495513975209</v>
      </c>
      <c r="E122">
        <v>0.15061825119470421</v>
      </c>
      <c r="F122" s="8">
        <f t="shared" si="3"/>
        <v>-1.5781762174580001E-4</v>
      </c>
      <c r="G122" s="8">
        <f t="shared" si="4"/>
        <v>0.1580165933229126</v>
      </c>
      <c r="I122" s="10" t="s">
        <v>243</v>
      </c>
      <c r="J122" s="11">
        <v>-1.5781762174580001E-4</v>
      </c>
      <c r="L122" s="12" t="str">
        <f>_xlfn.XLOOKUP(I122,Sheet!$B$2:$B$900,Sheet!$A$2:$A$900)</f>
        <v>DOV</v>
      </c>
      <c r="M122" s="9">
        <f t="shared" si="5"/>
        <v>-1.5781762174580001E-4</v>
      </c>
      <c r="P122" s="15"/>
      <c r="R122" s="10" t="s">
        <v>242</v>
      </c>
      <c r="S122" s="11">
        <v>0.1580165933229126</v>
      </c>
      <c r="V122" s="16"/>
    </row>
    <row r="123" spans="1:22">
      <c r="A123" s="1" t="s">
        <v>244</v>
      </c>
      <c r="B123">
        <v>0.11373409024948911</v>
      </c>
      <c r="C123">
        <v>0.42663835085231389</v>
      </c>
      <c r="D123">
        <v>0.46000395116721149</v>
      </c>
      <c r="E123">
        <v>0.31290426060282478</v>
      </c>
      <c r="F123" s="8">
        <f t="shared" si="3"/>
        <v>1.0962803076508001E-3</v>
      </c>
      <c r="G123" s="8">
        <f t="shared" si="4"/>
        <v>0.15695221833821771</v>
      </c>
      <c r="I123" s="10" t="s">
        <v>245</v>
      </c>
      <c r="J123" s="11">
        <v>1.0962803076508001E-3</v>
      </c>
      <c r="L123" s="12" t="str">
        <f>_xlfn.XLOOKUP(I123,Sheet!$B$2:$B$900,Sheet!$A$2:$A$900)</f>
        <v>DPZ</v>
      </c>
      <c r="M123" s="9">
        <f t="shared" si="5"/>
        <v>1.0962803076508001E-3</v>
      </c>
      <c r="P123" s="15"/>
      <c r="R123" s="10" t="s">
        <v>244</v>
      </c>
      <c r="S123" s="11">
        <v>0.15695221833821771</v>
      </c>
      <c r="V123" s="16"/>
    </row>
    <row r="124" spans="1:22">
      <c r="A124" s="1" t="s">
        <v>246</v>
      </c>
      <c r="B124">
        <v>0.31123971237455389</v>
      </c>
      <c r="C124">
        <v>0.30702632632922922</v>
      </c>
      <c r="D124">
        <v>1.2612656951455881</v>
      </c>
      <c r="E124">
        <v>-4.2133860453247296E-3</v>
      </c>
      <c r="F124" s="8">
        <f t="shared" si="3"/>
        <v>3.1165540872870001E-4</v>
      </c>
      <c r="G124" s="8">
        <f t="shared" si="4"/>
        <v>0.1437137300647478</v>
      </c>
      <c r="I124" s="10" t="s">
        <v>247</v>
      </c>
      <c r="J124" s="11">
        <v>3.1165540872870001E-4</v>
      </c>
      <c r="L124" s="12" t="str">
        <f>_xlfn.XLOOKUP(I124,Sheet!$B$2:$B$900,Sheet!$A$2:$A$900)</f>
        <v>DRI</v>
      </c>
      <c r="M124" s="9">
        <f t="shared" si="5"/>
        <v>3.1165540872870001E-4</v>
      </c>
      <c r="P124" s="15"/>
      <c r="R124" s="10" t="s">
        <v>246</v>
      </c>
      <c r="S124" s="11">
        <v>0.1437137300647478</v>
      </c>
      <c r="V124" s="16"/>
    </row>
    <row r="125" spans="1:22">
      <c r="A125" s="1" t="s">
        <v>248</v>
      </c>
      <c r="B125">
        <v>0.10915327349666409</v>
      </c>
      <c r="C125">
        <v>0.19117227354797969</v>
      </c>
      <c r="D125">
        <v>0.44142000818512389</v>
      </c>
      <c r="E125">
        <v>8.2019000051315641E-2</v>
      </c>
      <c r="F125" s="8">
        <f t="shared" si="3"/>
        <v>-5.5076015987309997E-4</v>
      </c>
      <c r="G125" s="8">
        <f t="shared" si="4"/>
        <v>9.0231436722342198E-2</v>
      </c>
      <c r="I125" s="10" t="s">
        <v>249</v>
      </c>
      <c r="J125" s="11">
        <v>-5.5076015987309997E-4</v>
      </c>
      <c r="L125" s="12" t="str">
        <f>_xlfn.XLOOKUP(I125,Sheet!$B$2:$B$900,Sheet!$A$2:$A$900)</f>
        <v>DTE</v>
      </c>
      <c r="M125" s="9">
        <f t="shared" si="5"/>
        <v>-5.5076015987309997E-4</v>
      </c>
      <c r="P125" s="15"/>
      <c r="R125" s="10" t="s">
        <v>248</v>
      </c>
      <c r="S125" s="11">
        <v>9.0231436722342198E-2</v>
      </c>
      <c r="V125" s="16"/>
    </row>
    <row r="126" spans="1:22">
      <c r="A126" s="1" t="s">
        <v>250</v>
      </c>
      <c r="B126">
        <v>5.9418313784815033E-2</v>
      </c>
      <c r="C126">
        <v>0.1879985980073019</v>
      </c>
      <c r="D126">
        <v>0.23964995158300809</v>
      </c>
      <c r="E126">
        <v>0.12858028422248691</v>
      </c>
      <c r="F126" s="8">
        <f t="shared" si="3"/>
        <v>-2.186933200212E-4</v>
      </c>
      <c r="G126" s="8">
        <f t="shared" si="4"/>
        <v>3.4117311617475402E-2</v>
      </c>
      <c r="I126" s="10" t="s">
        <v>251</v>
      </c>
      <c r="J126" s="11">
        <v>-2.186933200212E-4</v>
      </c>
      <c r="L126" s="12" t="str">
        <f>_xlfn.XLOOKUP(I126,Sheet!$B$2:$B$900,Sheet!$A$2:$A$900)</f>
        <v>DUK</v>
      </c>
      <c r="M126" s="9">
        <f t="shared" si="5"/>
        <v>-2.186933200212E-4</v>
      </c>
      <c r="P126" s="15"/>
      <c r="R126" s="10" t="s">
        <v>250</v>
      </c>
      <c r="S126" s="11">
        <v>3.4117311617475402E-2</v>
      </c>
      <c r="V126" s="16"/>
    </row>
    <row r="127" spans="1:22">
      <c r="A127" s="1" t="s">
        <v>252</v>
      </c>
      <c r="B127">
        <v>0.12777814688120809</v>
      </c>
      <c r="C127">
        <v>6.4630481020280239E-3</v>
      </c>
      <c r="D127">
        <v>0.51697936881955886</v>
      </c>
      <c r="E127">
        <v>-0.12131509877918011</v>
      </c>
      <c r="F127" s="8">
        <f t="shared" si="3"/>
        <v>1.4083974761691001E-3</v>
      </c>
      <c r="G127" s="8">
        <f t="shared" si="4"/>
        <v>0.24578572703866339</v>
      </c>
      <c r="I127" s="10" t="s">
        <v>253</v>
      </c>
      <c r="J127" s="11">
        <v>1.4083974761691001E-3</v>
      </c>
      <c r="L127" s="12" t="str">
        <f>_xlfn.XLOOKUP(I127,Sheet!$B$2:$B$900,Sheet!$A$2:$A$900)</f>
        <v>DVA</v>
      </c>
      <c r="M127" s="9">
        <f t="shared" si="5"/>
        <v>1.4083974761691001E-3</v>
      </c>
      <c r="P127" s="15"/>
      <c r="R127" s="10" t="s">
        <v>252</v>
      </c>
      <c r="S127" s="11">
        <v>0.24578572703866339</v>
      </c>
      <c r="V127" s="16"/>
    </row>
    <row r="128" spans="1:22">
      <c r="A128" s="1" t="s">
        <v>254</v>
      </c>
      <c r="B128">
        <v>0.39005571517925292</v>
      </c>
      <c r="C128">
        <v>1.2206590775932771</v>
      </c>
      <c r="D128">
        <v>1.58101481003766</v>
      </c>
      <c r="E128">
        <v>0.83060336241402377</v>
      </c>
      <c r="F128" s="8">
        <f t="shared" si="3"/>
        <v>-1.1782670975675001E-3</v>
      </c>
      <c r="G128" s="8">
        <f t="shared" si="4"/>
        <v>-0.96147528272657079</v>
      </c>
      <c r="I128" s="10" t="s">
        <v>255</v>
      </c>
      <c r="J128" s="11">
        <v>-1.1782670975675001E-3</v>
      </c>
      <c r="L128" s="12" t="str">
        <f>_xlfn.XLOOKUP(I128,Sheet!$B$2:$B$900,Sheet!$A$2:$A$900)</f>
        <v>DVN</v>
      </c>
      <c r="M128" s="9">
        <f t="shared" si="5"/>
        <v>-1.1782670975675001E-3</v>
      </c>
      <c r="P128" s="15"/>
      <c r="R128" s="10" t="s">
        <v>254</v>
      </c>
      <c r="S128" s="11">
        <v>-0.96147528272657079</v>
      </c>
      <c r="V128" s="16"/>
    </row>
    <row r="129" spans="1:22">
      <c r="A129" s="1" t="s">
        <v>256</v>
      </c>
      <c r="B129">
        <v>0.28824848876881037</v>
      </c>
      <c r="C129">
        <v>0.44300330940237331</v>
      </c>
      <c r="D129">
        <v>1.167992462088608</v>
      </c>
      <c r="E129">
        <v>0.15475482063356291</v>
      </c>
      <c r="F129" s="8">
        <f t="shared" si="3"/>
        <v>1.9809193836202001E-3</v>
      </c>
      <c r="G129" s="8">
        <f t="shared" si="4"/>
        <v>0.27054903169249911</v>
      </c>
      <c r="I129" s="10" t="s">
        <v>257</v>
      </c>
      <c r="J129" s="11">
        <v>1.9809193836202001E-3</v>
      </c>
      <c r="L129" s="12" t="str">
        <f>_xlfn.XLOOKUP(I129,Sheet!$B$2:$B$900,Sheet!$A$2:$A$900)</f>
        <v>DXCM</v>
      </c>
      <c r="M129" s="9">
        <f t="shared" si="5"/>
        <v>1.9809193836202001E-3</v>
      </c>
      <c r="P129" s="15"/>
      <c r="R129" s="10" t="s">
        <v>256</v>
      </c>
      <c r="S129" s="11">
        <v>0.27054903169249911</v>
      </c>
      <c r="V129" s="16"/>
    </row>
    <row r="130" spans="1:22">
      <c r="A130" s="1" t="s">
        <v>258</v>
      </c>
      <c r="B130">
        <v>0.1342393467677889</v>
      </c>
      <c r="C130">
        <v>-4.8707555922263057E-2</v>
      </c>
      <c r="D130">
        <v>0.54319184942447207</v>
      </c>
      <c r="E130">
        <v>-0.18294690269005201</v>
      </c>
      <c r="F130" s="8">
        <f t="shared" ref="F130:F193" si="6">_xlfn.XLOOKUP(A130,$L$2:$L$900,$M$2:$M$900)</f>
        <v>9.1208019242190004E-4</v>
      </c>
      <c r="G130" s="8">
        <f t="shared" ref="G130:G193" si="7">_xlfn.XLOOKUP(A130,$R$2:$R$900,$S$2:$S$900)</f>
        <v>0.1918538774002366</v>
      </c>
      <c r="I130" s="10" t="s">
        <v>259</v>
      </c>
      <c r="J130" s="11">
        <v>9.1208019242190004E-4</v>
      </c>
      <c r="L130" s="12" t="str">
        <f>_xlfn.XLOOKUP(I130,Sheet!$B$2:$B$900,Sheet!$A$2:$A$900)</f>
        <v>EA</v>
      </c>
      <c r="M130" s="9">
        <f t="shared" ref="M130:M193" si="8">J130</f>
        <v>9.1208019242190004E-4</v>
      </c>
      <c r="P130" s="15"/>
      <c r="R130" s="10" t="s">
        <v>258</v>
      </c>
      <c r="S130" s="11">
        <v>0.1918538774002366</v>
      </c>
      <c r="V130" s="16"/>
    </row>
    <row r="131" spans="1:22">
      <c r="A131" s="1" t="s">
        <v>260</v>
      </c>
      <c r="B131">
        <v>0.2254452617053084</v>
      </c>
      <c r="C131">
        <v>0.3455739360475496</v>
      </c>
      <c r="D131">
        <v>0.91320567322187562</v>
      </c>
      <c r="E131">
        <v>0.1201286743422412</v>
      </c>
      <c r="F131" s="8">
        <f t="shared" si="6"/>
        <v>1.1083959497693E-3</v>
      </c>
      <c r="G131" s="8">
        <f t="shared" si="7"/>
        <v>0.32613488650707018</v>
      </c>
      <c r="I131" s="10" t="s">
        <v>261</v>
      </c>
      <c r="J131" s="11">
        <v>1.1083959497693E-3</v>
      </c>
      <c r="L131" s="12" t="str">
        <f>_xlfn.XLOOKUP(I131,Sheet!$B$2:$B$900,Sheet!$A$2:$A$900)</f>
        <v>EBAY</v>
      </c>
      <c r="M131" s="9">
        <f t="shared" si="8"/>
        <v>1.1083959497693E-3</v>
      </c>
      <c r="P131" s="15"/>
      <c r="R131" s="10" t="s">
        <v>260</v>
      </c>
      <c r="S131" s="11">
        <v>0.32613488650707018</v>
      </c>
      <c r="V131" s="16"/>
    </row>
    <row r="132" spans="1:22">
      <c r="A132" s="1" t="s">
        <v>262</v>
      </c>
      <c r="B132">
        <v>0.23048529562521511</v>
      </c>
      <c r="C132">
        <v>0.11033623075787</v>
      </c>
      <c r="D132">
        <v>0.93365261708566805</v>
      </c>
      <c r="E132">
        <v>-0.1201490648673451</v>
      </c>
      <c r="F132" s="8">
        <f t="shared" si="6"/>
        <v>6.7636069576213593E-5</v>
      </c>
      <c r="G132" s="8">
        <f t="shared" si="7"/>
        <v>0.1107557360340118</v>
      </c>
      <c r="I132" s="10" t="s">
        <v>263</v>
      </c>
      <c r="J132" s="11">
        <v>6.7636069576213593E-5</v>
      </c>
      <c r="L132" s="12" t="str">
        <f>_xlfn.XLOOKUP(I132,Sheet!$B$2:$B$900,Sheet!$A$2:$A$900)</f>
        <v>ECL</v>
      </c>
      <c r="M132" s="9">
        <f t="shared" si="8"/>
        <v>6.7636069576213593E-5</v>
      </c>
      <c r="P132" s="15"/>
      <c r="R132" s="10" t="s">
        <v>262</v>
      </c>
      <c r="S132" s="11">
        <v>0.1107557360340118</v>
      </c>
      <c r="V132" s="16"/>
    </row>
    <row r="133" spans="1:22">
      <c r="A133" s="1" t="s">
        <v>264</v>
      </c>
      <c r="B133">
        <v>3.8165734234742198E-2</v>
      </c>
      <c r="C133">
        <v>0.2216006451977485</v>
      </c>
      <c r="D133">
        <v>0.15343023403214531</v>
      </c>
      <c r="E133">
        <v>0.18343491096300629</v>
      </c>
      <c r="F133" s="8">
        <f t="shared" si="6"/>
        <v>-9.3503325067560001E-4</v>
      </c>
      <c r="G133" s="8">
        <f t="shared" si="7"/>
        <v>-0.15866839643696101</v>
      </c>
      <c r="I133" s="10" t="s">
        <v>265</v>
      </c>
      <c r="J133" s="11">
        <v>-9.3503325067560001E-4</v>
      </c>
      <c r="L133" s="12" t="str">
        <f>_xlfn.XLOOKUP(I133,Sheet!$B$2:$B$900,Sheet!$A$2:$A$900)</f>
        <v>ED</v>
      </c>
      <c r="M133" s="9">
        <f t="shared" si="8"/>
        <v>-9.3503325067560001E-4</v>
      </c>
      <c r="P133" s="15"/>
      <c r="R133" s="10" t="s">
        <v>264</v>
      </c>
      <c r="S133" s="11">
        <v>-0.15866839643696101</v>
      </c>
      <c r="V133" s="16"/>
    </row>
    <row r="134" spans="1:22">
      <c r="A134" s="1" t="s">
        <v>266</v>
      </c>
      <c r="B134">
        <v>0.23588539681168841</v>
      </c>
      <c r="C134">
        <v>0.46575439626732029</v>
      </c>
      <c r="D134">
        <v>0.95556032000459257</v>
      </c>
      <c r="E134">
        <v>0.22986899945563191</v>
      </c>
      <c r="F134" s="8">
        <f t="shared" si="6"/>
        <v>8.5602249576790005E-4</v>
      </c>
      <c r="G134" s="8">
        <f t="shared" si="7"/>
        <v>0.16532237700319111</v>
      </c>
      <c r="I134" s="10" t="s">
        <v>267</v>
      </c>
      <c r="J134" s="11">
        <v>8.5602249576790005E-4</v>
      </c>
      <c r="L134" s="12" t="str">
        <f>_xlfn.XLOOKUP(I134,Sheet!$B$2:$B$900,Sheet!$A$2:$A$900)</f>
        <v>EFX</v>
      </c>
      <c r="M134" s="9">
        <f t="shared" si="8"/>
        <v>8.5602249576790005E-4</v>
      </c>
      <c r="P134" s="15"/>
      <c r="R134" s="10" t="s">
        <v>266</v>
      </c>
      <c r="S134" s="11">
        <v>0.16532237700319111</v>
      </c>
      <c r="V134" s="16"/>
    </row>
    <row r="135" spans="1:22">
      <c r="A135" s="1" t="s">
        <v>268</v>
      </c>
      <c r="B135">
        <v>0.20842106330627069</v>
      </c>
      <c r="C135">
        <v>0.21043397369292699</v>
      </c>
      <c r="D135">
        <v>0.84414010054461219</v>
      </c>
      <c r="E135">
        <v>2.0129103866563251E-3</v>
      </c>
      <c r="F135" s="8">
        <f t="shared" si="6"/>
        <v>-9.8147293873169996E-4</v>
      </c>
      <c r="G135" s="8">
        <f t="shared" si="7"/>
        <v>-0.11172871251663161</v>
      </c>
      <c r="I135" s="10" t="s">
        <v>269</v>
      </c>
      <c r="J135" s="11">
        <v>-9.8147293873169996E-4</v>
      </c>
      <c r="L135" s="12" t="str">
        <f>_xlfn.XLOOKUP(I135,Sheet!$B$2:$B$900,Sheet!$A$2:$A$900)</f>
        <v>EG</v>
      </c>
      <c r="M135" s="9">
        <f t="shared" si="8"/>
        <v>-9.8147293873169996E-4</v>
      </c>
      <c r="P135" s="15"/>
      <c r="R135" s="10" t="s">
        <v>268</v>
      </c>
      <c r="S135" s="11">
        <v>-0.11172871251663161</v>
      </c>
      <c r="V135" s="16"/>
    </row>
    <row r="136" spans="1:22">
      <c r="A136" s="1" t="s">
        <v>270</v>
      </c>
      <c r="B136">
        <v>0.1198588738586578</v>
      </c>
      <c r="C136">
        <v>0.14771434693445681</v>
      </c>
      <c r="D136">
        <v>0.4848516225568652</v>
      </c>
      <c r="E136">
        <v>2.7855473075799001E-2</v>
      </c>
      <c r="F136" s="8">
        <f t="shared" si="6"/>
        <v>-9.1033067984800005E-4</v>
      </c>
      <c r="G136" s="8">
        <f t="shared" si="7"/>
        <v>-0.1969203846174675</v>
      </c>
      <c r="I136" s="10" t="s">
        <v>271</v>
      </c>
      <c r="J136" s="11">
        <v>-9.1033067984800005E-4</v>
      </c>
      <c r="L136" s="12" t="str">
        <f>_xlfn.XLOOKUP(I136,Sheet!$B$2:$B$900,Sheet!$A$2:$A$900)</f>
        <v>EIX</v>
      </c>
      <c r="M136" s="9">
        <f t="shared" si="8"/>
        <v>-9.1033067984800005E-4</v>
      </c>
      <c r="P136" s="15"/>
      <c r="R136" s="10" t="s">
        <v>270</v>
      </c>
      <c r="S136" s="11">
        <v>-0.1969203846174675</v>
      </c>
      <c r="V136" s="16"/>
    </row>
    <row r="137" spans="1:22">
      <c r="A137" s="1" t="s">
        <v>272</v>
      </c>
      <c r="B137">
        <v>0.29834409942124451</v>
      </c>
      <c r="C137">
        <v>0.37213654730137341</v>
      </c>
      <c r="D137">
        <v>1.2089494055460139</v>
      </c>
      <c r="E137">
        <v>7.3792447880128897E-2</v>
      </c>
      <c r="F137" s="8">
        <f t="shared" si="6"/>
        <v>5.7878362812160001E-4</v>
      </c>
      <c r="G137" s="8">
        <f t="shared" si="7"/>
        <v>0.20444535272145531</v>
      </c>
      <c r="I137" s="10" t="s">
        <v>273</v>
      </c>
      <c r="J137" s="11">
        <v>5.7878362812160001E-4</v>
      </c>
      <c r="L137" s="12" t="str">
        <f>_xlfn.XLOOKUP(I137,Sheet!$B$2:$B$900,Sheet!$A$2:$A$900)</f>
        <v>EL</v>
      </c>
      <c r="M137" s="9">
        <f t="shared" si="8"/>
        <v>5.7878362812160001E-4</v>
      </c>
      <c r="P137" s="15"/>
      <c r="R137" s="10" t="s">
        <v>272</v>
      </c>
      <c r="S137" s="11">
        <v>0.20444535272145531</v>
      </c>
      <c r="V137" s="16"/>
    </row>
    <row r="138" spans="1:22">
      <c r="A138" s="1" t="s">
        <v>274</v>
      </c>
      <c r="B138">
        <v>0.17025068721205261</v>
      </c>
      <c r="C138">
        <v>0.40994640522192533</v>
      </c>
      <c r="D138">
        <v>0.68928647264030363</v>
      </c>
      <c r="E138">
        <v>0.23969571800987269</v>
      </c>
      <c r="F138" s="8">
        <f t="shared" si="6"/>
        <v>-9.9839060979454183E-5</v>
      </c>
      <c r="G138" s="8">
        <f t="shared" si="7"/>
        <v>0.1019022760466442</v>
      </c>
      <c r="I138" s="10" t="s">
        <v>275</v>
      </c>
      <c r="J138" s="11">
        <v>-9.9839060979454183E-5</v>
      </c>
      <c r="L138" s="12" t="str">
        <f>_xlfn.XLOOKUP(I138,Sheet!$B$2:$B$900,Sheet!$A$2:$A$900)</f>
        <v>ELV</v>
      </c>
      <c r="M138" s="9">
        <f t="shared" si="8"/>
        <v>-9.9839060979454183E-5</v>
      </c>
      <c r="P138" s="15"/>
      <c r="R138" s="10" t="s">
        <v>274</v>
      </c>
      <c r="S138" s="11">
        <v>0.1019022760466442</v>
      </c>
      <c r="V138" s="16"/>
    </row>
    <row r="139" spans="1:22">
      <c r="A139" s="1" t="s">
        <v>276</v>
      </c>
      <c r="B139">
        <v>0.27257528279400117</v>
      </c>
      <c r="C139">
        <v>0.25275643898187522</v>
      </c>
      <c r="D139">
        <v>1.1044077386868829</v>
      </c>
      <c r="E139">
        <v>-1.981884381212606E-2</v>
      </c>
      <c r="F139" s="8">
        <f t="shared" si="6"/>
        <v>7.0737350148450005E-4</v>
      </c>
      <c r="G139" s="8">
        <f t="shared" si="7"/>
        <v>0.33342484883430368</v>
      </c>
      <c r="I139" s="10" t="s">
        <v>277</v>
      </c>
      <c r="J139" s="11">
        <v>7.0737350148450005E-4</v>
      </c>
      <c r="L139" s="12" t="str">
        <f>_xlfn.XLOOKUP(I139,Sheet!$B$2:$B$900,Sheet!$A$2:$A$900)</f>
        <v>EMN</v>
      </c>
      <c r="M139" s="9">
        <f t="shared" si="8"/>
        <v>7.0737350148450005E-4</v>
      </c>
      <c r="P139" s="15"/>
      <c r="R139" s="10" t="s">
        <v>276</v>
      </c>
      <c r="S139" s="11">
        <v>0.33342484883430368</v>
      </c>
      <c r="V139" s="16"/>
    </row>
    <row r="140" spans="1:22">
      <c r="A140" s="1" t="s">
        <v>278</v>
      </c>
      <c r="B140">
        <v>0.26980441783109088</v>
      </c>
      <c r="C140">
        <v>0.19243109326276189</v>
      </c>
      <c r="D140">
        <v>1.0931665999860101</v>
      </c>
      <c r="E140">
        <v>-7.7373324568329016E-2</v>
      </c>
      <c r="F140" s="8">
        <f t="shared" si="6"/>
        <v>-1.4022162083019999E-4</v>
      </c>
      <c r="G140" s="8">
        <f t="shared" si="7"/>
        <v>0.1810924919511106</v>
      </c>
      <c r="I140" s="10" t="s">
        <v>279</v>
      </c>
      <c r="J140" s="11">
        <v>-1.4022162083019999E-4</v>
      </c>
      <c r="L140" s="12" t="str">
        <f>_xlfn.XLOOKUP(I140,Sheet!$B$2:$B$900,Sheet!$A$2:$A$900)</f>
        <v>EMR</v>
      </c>
      <c r="M140" s="9">
        <f t="shared" si="8"/>
        <v>-1.4022162083019999E-4</v>
      </c>
      <c r="P140" s="15"/>
      <c r="R140" s="10" t="s">
        <v>278</v>
      </c>
      <c r="S140" s="11">
        <v>0.1810924919511106</v>
      </c>
      <c r="V140" s="16"/>
    </row>
    <row r="141" spans="1:22">
      <c r="A141" s="1" t="s">
        <v>280</v>
      </c>
      <c r="B141">
        <v>0.27468199944148802</v>
      </c>
      <c r="C141">
        <v>0.73399949869627523</v>
      </c>
      <c r="D141">
        <v>1.11295449010019</v>
      </c>
      <c r="E141">
        <v>0.45931749925478732</v>
      </c>
      <c r="F141" s="8">
        <f t="shared" si="6"/>
        <v>-1.8919580700514E-3</v>
      </c>
      <c r="G141" s="8">
        <f t="shared" si="7"/>
        <v>-1.1317473476757489</v>
      </c>
      <c r="I141" s="10" t="s">
        <v>281</v>
      </c>
      <c r="J141" s="11">
        <v>-1.8919580700514E-3</v>
      </c>
      <c r="L141" s="12" t="str">
        <f>_xlfn.XLOOKUP(I141,Sheet!$B$2:$B$900,Sheet!$A$2:$A$900)</f>
        <v>EOG</v>
      </c>
      <c r="M141" s="9">
        <f t="shared" si="8"/>
        <v>-1.8919580700514E-3</v>
      </c>
      <c r="P141" s="15"/>
      <c r="R141" s="10" t="s">
        <v>280</v>
      </c>
      <c r="S141" s="11">
        <v>-1.1317473476757489</v>
      </c>
      <c r="V141" s="16"/>
    </row>
    <row r="142" spans="1:22">
      <c r="A142" s="1" t="s">
        <v>282</v>
      </c>
      <c r="B142">
        <v>0.11354549890377599</v>
      </c>
      <c r="C142">
        <v>0.21606374259279851</v>
      </c>
      <c r="D142">
        <v>0.45923885380471902</v>
      </c>
      <c r="E142">
        <v>0.1025182436890225</v>
      </c>
      <c r="F142" s="8">
        <f t="shared" si="6"/>
        <v>4.698502521626E-4</v>
      </c>
      <c r="G142" s="8">
        <f t="shared" si="7"/>
        <v>8.6435350414705597E-2</v>
      </c>
      <c r="I142" s="10" t="s">
        <v>283</v>
      </c>
      <c r="J142" s="11">
        <v>4.698502521626E-4</v>
      </c>
      <c r="L142" s="12" t="str">
        <f>_xlfn.XLOOKUP(I142,Sheet!$B$2:$B$900,Sheet!$A$2:$A$900)</f>
        <v>EQIX</v>
      </c>
      <c r="M142" s="9">
        <f t="shared" si="8"/>
        <v>4.698502521626E-4</v>
      </c>
      <c r="P142" s="15"/>
      <c r="R142" s="10" t="s">
        <v>282</v>
      </c>
      <c r="S142" s="11">
        <v>8.6435350414705597E-2</v>
      </c>
      <c r="V142" s="16"/>
    </row>
    <row r="143" spans="1:22">
      <c r="A143" s="1" t="s">
        <v>284</v>
      </c>
      <c r="B143">
        <v>0.18123122513776729</v>
      </c>
      <c r="C143">
        <v>0.47373962655556362</v>
      </c>
      <c r="D143">
        <v>0.73383348286468919</v>
      </c>
      <c r="E143">
        <v>0.29250840141779622</v>
      </c>
      <c r="F143" s="8">
        <f t="shared" si="6"/>
        <v>-1.3562690084531E-3</v>
      </c>
      <c r="G143" s="8">
        <f t="shared" si="7"/>
        <v>-0.63454822473223504</v>
      </c>
      <c r="I143" s="10" t="s">
        <v>285</v>
      </c>
      <c r="J143" s="11">
        <v>-1.3562690084531E-3</v>
      </c>
      <c r="L143" s="12" t="str">
        <f>_xlfn.XLOOKUP(I143,Sheet!$B$2:$B$900,Sheet!$A$2:$A$900)</f>
        <v>EQR</v>
      </c>
      <c r="M143" s="9">
        <f t="shared" si="8"/>
        <v>-1.3562690084531E-3</v>
      </c>
      <c r="P143" s="15"/>
      <c r="R143" s="10" t="s">
        <v>284</v>
      </c>
      <c r="S143" s="11">
        <v>-0.63454822473223504</v>
      </c>
      <c r="V143" s="16"/>
    </row>
    <row r="144" spans="1:22">
      <c r="A144" s="1" t="s">
        <v>286</v>
      </c>
      <c r="B144">
        <v>0.18621891455960449</v>
      </c>
      <c r="C144">
        <v>0.68661105025334468</v>
      </c>
      <c r="D144">
        <v>0.75406807002005194</v>
      </c>
      <c r="E144">
        <v>0.50039213569374019</v>
      </c>
      <c r="F144" s="8">
        <f t="shared" si="6"/>
        <v>1.5782210621249999E-3</v>
      </c>
      <c r="G144" s="8">
        <f t="shared" si="7"/>
        <v>0.415201158129755</v>
      </c>
      <c r="I144" s="10" t="s">
        <v>287</v>
      </c>
      <c r="J144" s="11">
        <v>1.5782210621249999E-3</v>
      </c>
      <c r="L144" s="12" t="str">
        <f>_xlfn.XLOOKUP(I144,Sheet!$B$2:$B$900,Sheet!$A$2:$A$900)</f>
        <v>EQT</v>
      </c>
      <c r="M144" s="9">
        <f t="shared" si="8"/>
        <v>1.5782210621249999E-3</v>
      </c>
      <c r="P144" s="15"/>
      <c r="R144" s="10" t="s">
        <v>286</v>
      </c>
      <c r="S144" s="11">
        <v>0.415201158129755</v>
      </c>
      <c r="V144" s="16"/>
    </row>
    <row r="145" spans="1:22">
      <c r="A145" s="1" t="s">
        <v>288</v>
      </c>
      <c r="B145">
        <v>9.136163070815595E-2</v>
      </c>
      <c r="C145">
        <v>9.8669292077420478E-2</v>
      </c>
      <c r="D145">
        <v>0.36924098575743192</v>
      </c>
      <c r="E145">
        <v>7.3076613692645287E-3</v>
      </c>
      <c r="F145" s="8">
        <f t="shared" si="6"/>
        <v>-1.084396486393E-4</v>
      </c>
      <c r="G145" s="8">
        <f t="shared" si="7"/>
        <v>3.58700158996672E-2</v>
      </c>
      <c r="I145" s="10" t="s">
        <v>289</v>
      </c>
      <c r="J145" s="11">
        <v>-1.084396486393E-4</v>
      </c>
      <c r="L145" s="12" t="str">
        <f>_xlfn.XLOOKUP(I145,Sheet!$B$2:$B$900,Sheet!$A$2:$A$900)</f>
        <v>ES</v>
      </c>
      <c r="M145" s="9">
        <f t="shared" si="8"/>
        <v>-1.084396486393E-4</v>
      </c>
      <c r="P145" s="15"/>
      <c r="R145" s="10" t="s">
        <v>288</v>
      </c>
      <c r="S145" s="11">
        <v>3.58700158996672E-2</v>
      </c>
      <c r="V145" s="16"/>
    </row>
    <row r="146" spans="1:22">
      <c r="A146" s="1" t="s">
        <v>290</v>
      </c>
      <c r="B146">
        <v>0.20110756263203619</v>
      </c>
      <c r="C146">
        <v>0.44648977442561649</v>
      </c>
      <c r="D146">
        <v>0.81446991575810768</v>
      </c>
      <c r="E146">
        <v>0.24538221179358041</v>
      </c>
      <c r="F146" s="8">
        <f t="shared" si="6"/>
        <v>-1.119904078828E-3</v>
      </c>
      <c r="G146" s="8">
        <f t="shared" si="7"/>
        <v>-0.3236267528863454</v>
      </c>
      <c r="I146" s="10" t="s">
        <v>291</v>
      </c>
      <c r="J146" s="11">
        <v>-1.119904078828E-3</v>
      </c>
      <c r="L146" s="12" t="str">
        <f>_xlfn.XLOOKUP(I146,Sheet!$B$2:$B$900,Sheet!$A$2:$A$900)</f>
        <v>ESS</v>
      </c>
      <c r="M146" s="9">
        <f t="shared" si="8"/>
        <v>-1.119904078828E-3</v>
      </c>
      <c r="P146" s="15"/>
      <c r="R146" s="10" t="s">
        <v>290</v>
      </c>
      <c r="S146" s="11">
        <v>-0.3236267528863454</v>
      </c>
      <c r="V146" s="16"/>
    </row>
    <row r="147" spans="1:22">
      <c r="A147" s="1" t="s">
        <v>292</v>
      </c>
      <c r="B147">
        <v>0.25224362879244161</v>
      </c>
      <c r="C147">
        <v>0.40712291262219541</v>
      </c>
      <c r="D147">
        <v>1.0219241295218799</v>
      </c>
      <c r="E147">
        <v>0.15487928382975369</v>
      </c>
      <c r="F147" s="8">
        <f t="shared" si="6"/>
        <v>4.7626231176779997E-4</v>
      </c>
      <c r="G147" s="8">
        <f t="shared" si="7"/>
        <v>0.2371044621377387</v>
      </c>
      <c r="I147" s="10" t="s">
        <v>293</v>
      </c>
      <c r="J147" s="11">
        <v>4.7626231176779997E-4</v>
      </c>
      <c r="L147" s="12" t="str">
        <f>_xlfn.XLOOKUP(I147,Sheet!$B$2:$B$900,Sheet!$A$2:$A$900)</f>
        <v>ETN</v>
      </c>
      <c r="M147" s="9">
        <f t="shared" si="8"/>
        <v>4.7626231176779997E-4</v>
      </c>
      <c r="P147" s="15"/>
      <c r="R147" s="10" t="s">
        <v>292</v>
      </c>
      <c r="S147" s="11">
        <v>0.2371044621377387</v>
      </c>
      <c r="V147" s="16"/>
    </row>
    <row r="148" spans="1:22">
      <c r="A148" s="1" t="s">
        <v>294</v>
      </c>
      <c r="B148">
        <v>0.1216004201812306</v>
      </c>
      <c r="C148">
        <v>0.17864681959279219</v>
      </c>
      <c r="D148">
        <v>0.49191691228699808</v>
      </c>
      <c r="E148">
        <v>5.7046399411561602E-2</v>
      </c>
      <c r="F148" s="8">
        <f t="shared" si="6"/>
        <v>-9.7359412165170004E-4</v>
      </c>
      <c r="G148" s="8">
        <f t="shared" si="7"/>
        <v>-0.12490292562575191</v>
      </c>
      <c r="I148" s="10" t="s">
        <v>295</v>
      </c>
      <c r="J148" s="11">
        <v>-9.7359412165170004E-4</v>
      </c>
      <c r="L148" s="12" t="str">
        <f>_xlfn.XLOOKUP(I148,Sheet!$B$2:$B$900,Sheet!$A$2:$A$900)</f>
        <v>ETR</v>
      </c>
      <c r="M148" s="9">
        <f t="shared" si="8"/>
        <v>-9.7359412165170004E-4</v>
      </c>
      <c r="P148" s="15"/>
      <c r="R148" s="10" t="s">
        <v>294</v>
      </c>
      <c r="S148" s="11">
        <v>-0.12490292562575191</v>
      </c>
      <c r="V148" s="16"/>
    </row>
    <row r="149" spans="1:22">
      <c r="A149" s="1" t="s">
        <v>296</v>
      </c>
      <c r="B149">
        <v>8.0351068338103029E-2</v>
      </c>
      <c r="C149">
        <v>0.263319578422469</v>
      </c>
      <c r="D149">
        <v>0.32457216918458121</v>
      </c>
      <c r="E149">
        <v>0.18296851008436599</v>
      </c>
      <c r="F149" s="8">
        <f t="shared" si="6"/>
        <v>-8.1028035007420002E-4</v>
      </c>
      <c r="G149" s="8">
        <f t="shared" si="7"/>
        <v>-0.26413783985180139</v>
      </c>
      <c r="I149" s="10" t="s">
        <v>297</v>
      </c>
      <c r="J149" s="11">
        <v>-8.1028035007420002E-4</v>
      </c>
      <c r="L149" s="12" t="str">
        <f>_xlfn.XLOOKUP(I149,Sheet!$B$2:$B$900,Sheet!$A$2:$A$900)</f>
        <v>EVRG</v>
      </c>
      <c r="M149" s="9">
        <f t="shared" si="8"/>
        <v>-8.1028035007420002E-4</v>
      </c>
      <c r="P149" s="15"/>
      <c r="R149" s="10" t="s">
        <v>296</v>
      </c>
      <c r="S149" s="11">
        <v>-0.26413783985180139</v>
      </c>
      <c r="V149" s="16"/>
    </row>
    <row r="150" spans="1:22">
      <c r="A150" s="1" t="s">
        <v>298</v>
      </c>
      <c r="B150">
        <v>0.25648424365130668</v>
      </c>
      <c r="C150">
        <v>0.38040014800946759</v>
      </c>
      <c r="D150">
        <v>1.039127905398211</v>
      </c>
      <c r="E150">
        <v>0.1239159043581609</v>
      </c>
      <c r="F150" s="8">
        <f t="shared" si="6"/>
        <v>2.4110075215080001E-4</v>
      </c>
      <c r="G150" s="8">
        <f t="shared" si="7"/>
        <v>0.15338989492185279</v>
      </c>
      <c r="I150" s="10" t="s">
        <v>299</v>
      </c>
      <c r="J150" s="11">
        <v>2.4110075215080001E-4</v>
      </c>
      <c r="L150" s="12" t="str">
        <f>_xlfn.XLOOKUP(I150,Sheet!$B$2:$B$900,Sheet!$A$2:$A$900)</f>
        <v>EW</v>
      </c>
      <c r="M150" s="9">
        <f t="shared" si="8"/>
        <v>2.4110075215080001E-4</v>
      </c>
      <c r="P150" s="15"/>
      <c r="R150" s="10" t="s">
        <v>298</v>
      </c>
      <c r="S150" s="11">
        <v>0.15338989492185279</v>
      </c>
      <c r="V150" s="16"/>
    </row>
    <row r="151" spans="1:22">
      <c r="A151" s="1" t="s">
        <v>300</v>
      </c>
      <c r="B151">
        <v>0.17311217221283479</v>
      </c>
      <c r="C151">
        <v>0.36412401766458419</v>
      </c>
      <c r="D151">
        <v>0.70089524831678973</v>
      </c>
      <c r="E151">
        <v>0.19101184545174951</v>
      </c>
      <c r="F151" s="8">
        <f t="shared" si="6"/>
        <v>-6.693410543157E-4</v>
      </c>
      <c r="G151" s="8">
        <f t="shared" si="7"/>
        <v>-5.0126395110439398E-2</v>
      </c>
      <c r="I151" s="10" t="s">
        <v>301</v>
      </c>
      <c r="J151" s="11">
        <v>-6.693410543157E-4</v>
      </c>
      <c r="L151" s="12" t="str">
        <f>_xlfn.XLOOKUP(I151,Sheet!$B$2:$B$900,Sheet!$A$2:$A$900)</f>
        <v>EXC</v>
      </c>
      <c r="M151" s="9">
        <f t="shared" si="8"/>
        <v>-6.693410543157E-4</v>
      </c>
      <c r="P151" s="15"/>
      <c r="R151" s="10" t="s">
        <v>300</v>
      </c>
      <c r="S151" s="11">
        <v>-5.0126395110439398E-2</v>
      </c>
      <c r="V151" s="16"/>
    </row>
    <row r="152" spans="1:22">
      <c r="A152" s="1" t="s">
        <v>302</v>
      </c>
      <c r="B152">
        <v>0.2121882230875525</v>
      </c>
      <c r="C152">
        <v>0.37953465136032999</v>
      </c>
      <c r="D152">
        <v>0.85942311367465707</v>
      </c>
      <c r="E152">
        <v>0.16734642827277749</v>
      </c>
      <c r="F152" s="8">
        <f t="shared" si="6"/>
        <v>4.1967393922980002E-4</v>
      </c>
      <c r="G152" s="8">
        <f t="shared" si="7"/>
        <v>0.2406922536094106</v>
      </c>
      <c r="I152" s="10" t="s">
        <v>303</v>
      </c>
      <c r="J152" s="11">
        <v>4.1967393922980002E-4</v>
      </c>
      <c r="L152" s="12" t="str">
        <f>_xlfn.XLOOKUP(I152,Sheet!$B$2:$B$900,Sheet!$A$2:$A$900)</f>
        <v>EXPD</v>
      </c>
      <c r="M152" s="9">
        <f t="shared" si="8"/>
        <v>4.1967393922980002E-4</v>
      </c>
      <c r="P152" s="15"/>
      <c r="R152" s="10" t="s">
        <v>302</v>
      </c>
      <c r="S152" s="11">
        <v>0.2406922536094106</v>
      </c>
      <c r="V152" s="16"/>
    </row>
    <row r="153" spans="1:22">
      <c r="A153" s="1" t="s">
        <v>304</v>
      </c>
      <c r="B153">
        <v>0.34741621428431091</v>
      </c>
      <c r="C153">
        <v>0.39169695786479458</v>
      </c>
      <c r="D153">
        <v>1.408030362902204</v>
      </c>
      <c r="E153">
        <v>4.4280743580483728E-2</v>
      </c>
      <c r="F153" s="8">
        <f t="shared" si="6"/>
        <v>6.2585223828749996E-4</v>
      </c>
      <c r="G153" s="8">
        <f t="shared" si="7"/>
        <v>0.21387620838052471</v>
      </c>
      <c r="I153" s="10" t="s">
        <v>305</v>
      </c>
      <c r="J153" s="11">
        <v>6.2585223828749996E-4</v>
      </c>
      <c r="L153" s="12" t="str">
        <f>_xlfn.XLOOKUP(I153,Sheet!$B$2:$B$900,Sheet!$A$2:$A$900)</f>
        <v>EXPE</v>
      </c>
      <c r="M153" s="9">
        <f t="shared" si="8"/>
        <v>6.2585223828749996E-4</v>
      </c>
      <c r="P153" s="15"/>
      <c r="R153" s="10" t="s">
        <v>304</v>
      </c>
      <c r="S153" s="11">
        <v>0.21387620838052471</v>
      </c>
      <c r="V153" s="16"/>
    </row>
    <row r="154" spans="1:22">
      <c r="A154" s="1" t="s">
        <v>306</v>
      </c>
      <c r="B154">
        <v>0.13196068168173999</v>
      </c>
      <c r="C154">
        <v>0.72086297414156686</v>
      </c>
      <c r="D154">
        <v>0.53394751935859652</v>
      </c>
      <c r="E154">
        <v>0.58890229245982684</v>
      </c>
      <c r="F154" s="8">
        <f t="shared" si="6"/>
        <v>3.0086785765730002E-4</v>
      </c>
      <c r="G154" s="8">
        <f t="shared" si="7"/>
        <v>0.14004281800428889</v>
      </c>
      <c r="I154" s="10" t="s">
        <v>307</v>
      </c>
      <c r="J154" s="11">
        <v>3.0086785765730002E-4</v>
      </c>
      <c r="L154" s="12" t="str">
        <f>_xlfn.XLOOKUP(I154,Sheet!$B$2:$B$900,Sheet!$A$2:$A$900)</f>
        <v>EXR</v>
      </c>
      <c r="M154" s="9">
        <f t="shared" si="8"/>
        <v>3.0086785765730002E-4</v>
      </c>
      <c r="P154" s="15"/>
      <c r="R154" s="10" t="s">
        <v>306</v>
      </c>
      <c r="S154" s="11">
        <v>0.14004281800428889</v>
      </c>
      <c r="V154" s="16"/>
    </row>
    <row r="155" spans="1:22">
      <c r="A155" s="1" t="s">
        <v>308</v>
      </c>
      <c r="B155">
        <v>0.3007768699155432</v>
      </c>
      <c r="C155">
        <v>0.95204415410329657</v>
      </c>
      <c r="D155">
        <v>1.2188189267676759</v>
      </c>
      <c r="E155">
        <v>0.65126728418775337</v>
      </c>
      <c r="F155" s="8">
        <f t="shared" si="6"/>
        <v>-5.1168932579700001E-4</v>
      </c>
      <c r="G155" s="8">
        <f t="shared" si="7"/>
        <v>0.17698147610014861</v>
      </c>
      <c r="I155" s="10" t="s">
        <v>309</v>
      </c>
      <c r="J155" s="11">
        <v>-5.1168932579700001E-4</v>
      </c>
      <c r="L155" s="12" t="str">
        <f>_xlfn.XLOOKUP(I155,Sheet!$B$2:$B$900,Sheet!$A$2:$A$900)</f>
        <v>F</v>
      </c>
      <c r="M155" s="9">
        <f t="shared" si="8"/>
        <v>-5.1168932579700001E-4</v>
      </c>
      <c r="P155" s="15"/>
      <c r="R155" s="10" t="s">
        <v>308</v>
      </c>
      <c r="S155" s="11">
        <v>0.17698147610014861</v>
      </c>
      <c r="V155" s="16"/>
    </row>
    <row r="156" spans="1:22">
      <c r="A156" s="1" t="s">
        <v>310</v>
      </c>
      <c r="B156">
        <v>0.22542866938175729</v>
      </c>
      <c r="C156">
        <v>0.31366714924673539</v>
      </c>
      <c r="D156">
        <v>0.91313835972486168</v>
      </c>
      <c r="E156">
        <v>8.8238479864978098E-2</v>
      </c>
      <c r="F156" s="8">
        <f t="shared" si="6"/>
        <v>7.3599897535160002E-4</v>
      </c>
      <c r="G156" s="8">
        <f t="shared" si="7"/>
        <v>0.29193154044741909</v>
      </c>
      <c r="I156" s="10" t="s">
        <v>311</v>
      </c>
      <c r="J156" s="11">
        <v>7.3599897535160002E-4</v>
      </c>
      <c r="L156" s="12" t="str">
        <f>_xlfn.XLOOKUP(I156,Sheet!$B$2:$B$900,Sheet!$A$2:$A$900)</f>
        <v>FAST</v>
      </c>
      <c r="M156" s="9">
        <f t="shared" si="8"/>
        <v>7.3599897535160002E-4</v>
      </c>
      <c r="P156" s="15"/>
      <c r="R156" s="10" t="s">
        <v>310</v>
      </c>
      <c r="S156" s="11">
        <v>0.29193154044741909</v>
      </c>
      <c r="V156" s="16"/>
    </row>
    <row r="157" spans="1:22">
      <c r="A157" s="1" t="s">
        <v>312</v>
      </c>
      <c r="B157">
        <v>0.44854892217031728</v>
      </c>
      <c r="C157">
        <v>0.60824686903593472</v>
      </c>
      <c r="D157">
        <v>1.818316252600497</v>
      </c>
      <c r="E157">
        <v>0.15969794686561739</v>
      </c>
      <c r="F157" s="8">
        <f t="shared" si="6"/>
        <v>2.4190275152589E-3</v>
      </c>
      <c r="G157" s="8">
        <f t="shared" si="7"/>
        <v>0.5104314703225995</v>
      </c>
      <c r="I157" s="10" t="s">
        <v>313</v>
      </c>
      <c r="J157" s="11">
        <v>2.4190275152589E-3</v>
      </c>
      <c r="L157" s="12" t="str">
        <f>_xlfn.XLOOKUP(I157,Sheet!$B$2:$B$900,Sheet!$A$2:$A$900)</f>
        <v>FCX</v>
      </c>
      <c r="M157" s="9">
        <f t="shared" si="8"/>
        <v>2.4190275152589E-3</v>
      </c>
      <c r="P157" s="15"/>
      <c r="R157" s="10" t="s">
        <v>312</v>
      </c>
      <c r="S157" s="11">
        <v>0.5104314703225995</v>
      </c>
      <c r="V157" s="16"/>
    </row>
    <row r="158" spans="1:22">
      <c r="A158" s="1" t="s">
        <v>314</v>
      </c>
      <c r="B158">
        <v>0.15904247461593529</v>
      </c>
      <c r="C158">
        <v>0.41038018688411659</v>
      </c>
      <c r="D158">
        <v>0.64381580767888524</v>
      </c>
      <c r="E158">
        <v>0.2513377122681813</v>
      </c>
      <c r="F158" s="8">
        <f t="shared" si="6"/>
        <v>4.1588650055749999E-4</v>
      </c>
      <c r="G158" s="8">
        <f t="shared" si="7"/>
        <v>0.16229044647743049</v>
      </c>
      <c r="I158" s="10" t="s">
        <v>315</v>
      </c>
      <c r="J158" s="11">
        <v>4.1588650055749999E-4</v>
      </c>
      <c r="L158" s="12" t="str">
        <f>_xlfn.XLOOKUP(I158,Sheet!$B$2:$B$900,Sheet!$A$2:$A$900)</f>
        <v>FDS</v>
      </c>
      <c r="M158" s="9">
        <f t="shared" si="8"/>
        <v>4.1588650055749999E-4</v>
      </c>
      <c r="P158" s="15"/>
      <c r="R158" s="10" t="s">
        <v>314</v>
      </c>
      <c r="S158" s="11">
        <v>0.16229044647743049</v>
      </c>
      <c r="V158" s="16"/>
    </row>
    <row r="159" spans="1:22">
      <c r="A159" s="1" t="s">
        <v>316</v>
      </c>
      <c r="B159">
        <v>0.23196112593746959</v>
      </c>
      <c r="C159">
        <v>4.3106650833404148E-2</v>
      </c>
      <c r="D159">
        <v>0.93963992193851109</v>
      </c>
      <c r="E159">
        <v>-0.18885447510406539</v>
      </c>
      <c r="F159" s="8">
        <f t="shared" si="6"/>
        <v>1.7463803245167E-3</v>
      </c>
      <c r="G159" s="8">
        <f t="shared" si="7"/>
        <v>0.38366361217801281</v>
      </c>
      <c r="I159" s="10" t="s">
        <v>317</v>
      </c>
      <c r="J159" s="11">
        <v>1.7463803245167E-3</v>
      </c>
      <c r="L159" s="12" t="str">
        <f>_xlfn.XLOOKUP(I159,Sheet!$B$2:$B$900,Sheet!$A$2:$A$900)</f>
        <v>FDX</v>
      </c>
      <c r="M159" s="9">
        <f t="shared" si="8"/>
        <v>1.7463803245167E-3</v>
      </c>
      <c r="P159" s="15"/>
      <c r="R159" s="10" t="s">
        <v>316</v>
      </c>
      <c r="S159" s="11">
        <v>0.38366361217801281</v>
      </c>
      <c r="V159" s="16"/>
    </row>
    <row r="160" spans="1:22">
      <c r="A160" s="1" t="s">
        <v>318</v>
      </c>
      <c r="B160">
        <v>0.13463765584848381</v>
      </c>
      <c r="C160">
        <v>0.36842387480847949</v>
      </c>
      <c r="D160">
        <v>0.54480775192489772</v>
      </c>
      <c r="E160">
        <v>0.23378621895999571</v>
      </c>
      <c r="F160" s="8">
        <f t="shared" si="6"/>
        <v>-1.846419253821E-3</v>
      </c>
      <c r="G160" s="8">
        <f t="shared" si="7"/>
        <v>-1.9235814340370949</v>
      </c>
      <c r="I160" s="10" t="s">
        <v>319</v>
      </c>
      <c r="J160" s="11">
        <v>-1.846419253821E-3</v>
      </c>
      <c r="L160" s="12" t="str">
        <f>_xlfn.XLOOKUP(I160,Sheet!$B$2:$B$900,Sheet!$A$2:$A$900)</f>
        <v>FE</v>
      </c>
      <c r="M160" s="9">
        <f t="shared" si="8"/>
        <v>-1.846419253821E-3</v>
      </c>
      <c r="P160" s="15"/>
      <c r="R160" s="10" t="s">
        <v>318</v>
      </c>
      <c r="S160" s="11">
        <v>-1.9235814340370949</v>
      </c>
      <c r="V160" s="16"/>
    </row>
    <row r="161" spans="1:22">
      <c r="A161" s="1" t="s">
        <v>320</v>
      </c>
      <c r="B161">
        <v>0.2673171165769479</v>
      </c>
      <c r="C161">
        <v>0.36555924501011922</v>
      </c>
      <c r="D161">
        <v>1.0830758525974</v>
      </c>
      <c r="E161">
        <v>9.8242128433171261E-2</v>
      </c>
      <c r="F161" s="8">
        <f t="shared" si="6"/>
        <v>5.7732124917119995E-4</v>
      </c>
      <c r="G161" s="8">
        <f t="shared" si="7"/>
        <v>0.1767829311834663</v>
      </c>
      <c r="I161" s="10" t="s">
        <v>321</v>
      </c>
      <c r="J161" s="11">
        <v>5.7732124917119995E-4</v>
      </c>
      <c r="L161" s="12" t="str">
        <f>_xlfn.XLOOKUP(I161,Sheet!$B$2:$B$900,Sheet!$A$2:$A$900)</f>
        <v>FFIV</v>
      </c>
      <c r="M161" s="9">
        <f t="shared" si="8"/>
        <v>5.7732124917119995E-4</v>
      </c>
      <c r="P161" s="15"/>
      <c r="R161" s="10" t="s">
        <v>320</v>
      </c>
      <c r="S161" s="11">
        <v>0.1767829311834663</v>
      </c>
      <c r="V161" s="16"/>
    </row>
    <row r="162" spans="1:22">
      <c r="A162" s="1" t="s">
        <v>322</v>
      </c>
      <c r="B162">
        <v>0.2234748539330827</v>
      </c>
      <c r="C162">
        <v>-6.0179337296451529E-2</v>
      </c>
      <c r="D162">
        <v>0.90521191410284463</v>
      </c>
      <c r="E162">
        <v>-0.28365419122953422</v>
      </c>
      <c r="F162" s="8">
        <f t="shared" si="6"/>
        <v>-5.8891479327539996E-4</v>
      </c>
      <c r="G162" s="8">
        <f t="shared" si="7"/>
        <v>-3.8324466539534897E-2</v>
      </c>
      <c r="I162" s="10" t="s">
        <v>323</v>
      </c>
      <c r="J162" s="11">
        <v>-5.8891479327539996E-4</v>
      </c>
      <c r="L162" s="12" t="str">
        <f>_xlfn.XLOOKUP(I162,Sheet!$B$2:$B$900,Sheet!$A$2:$A$900)</f>
        <v>FI</v>
      </c>
      <c r="M162" s="9">
        <f t="shared" si="8"/>
        <v>-5.8891479327539996E-4</v>
      </c>
      <c r="P162" s="15"/>
      <c r="R162" s="10" t="s">
        <v>322</v>
      </c>
      <c r="S162" s="11">
        <v>-3.8324466539534897E-2</v>
      </c>
      <c r="V162" s="16"/>
    </row>
    <row r="163" spans="1:22">
      <c r="A163" s="1" t="s">
        <v>324</v>
      </c>
      <c r="B163">
        <v>0.31247439335784022</v>
      </c>
      <c r="C163">
        <v>-0.11743280893614561</v>
      </c>
      <c r="D163">
        <v>1.266274679838177</v>
      </c>
      <c r="E163">
        <v>-0.42990720229398582</v>
      </c>
      <c r="F163" s="8">
        <f t="shared" si="6"/>
        <v>6.8851730069330005E-4</v>
      </c>
      <c r="G163" s="8">
        <f t="shared" si="7"/>
        <v>0.1546881536690021</v>
      </c>
      <c r="I163" s="10" t="s">
        <v>325</v>
      </c>
      <c r="J163" s="11">
        <v>6.8851730069330005E-4</v>
      </c>
      <c r="L163" s="12" t="str">
        <f>_xlfn.XLOOKUP(I163,Sheet!$B$2:$B$900,Sheet!$A$2:$A$900)</f>
        <v>FICO</v>
      </c>
      <c r="M163" s="9">
        <f t="shared" si="8"/>
        <v>6.8851730069330005E-4</v>
      </c>
      <c r="P163" s="15"/>
      <c r="R163" s="10" t="s">
        <v>324</v>
      </c>
      <c r="S163" s="11">
        <v>0.1546881536690021</v>
      </c>
      <c r="V163" s="16"/>
    </row>
    <row r="164" spans="1:22">
      <c r="A164" s="1" t="s">
        <v>326</v>
      </c>
      <c r="B164">
        <v>0.21106163776857889</v>
      </c>
      <c r="C164">
        <v>-0.21050008620444699</v>
      </c>
      <c r="D164">
        <v>0.85485266293148954</v>
      </c>
      <c r="E164">
        <v>-0.42156172397302588</v>
      </c>
      <c r="F164" s="8">
        <f t="shared" si="6"/>
        <v>-4.582640136932E-4</v>
      </c>
      <c r="G164" s="8">
        <f t="shared" si="7"/>
        <v>6.50043838096835E-2</v>
      </c>
      <c r="I164" s="10" t="s">
        <v>327</v>
      </c>
      <c r="J164" s="11">
        <v>-4.582640136932E-4</v>
      </c>
      <c r="L164" s="12" t="str">
        <f>_xlfn.XLOOKUP(I164,Sheet!$B$2:$B$900,Sheet!$A$2:$A$900)</f>
        <v>FIS</v>
      </c>
      <c r="M164" s="9">
        <f t="shared" si="8"/>
        <v>-4.582640136932E-4</v>
      </c>
      <c r="P164" s="15"/>
      <c r="R164" s="10" t="s">
        <v>326</v>
      </c>
      <c r="S164" s="11">
        <v>6.50043838096835E-2</v>
      </c>
      <c r="V164" s="16"/>
    </row>
    <row r="165" spans="1:22">
      <c r="A165" s="1" t="s">
        <v>328</v>
      </c>
      <c r="B165">
        <v>0.30567965139389092</v>
      </c>
      <c r="C165">
        <v>0.53437662705502031</v>
      </c>
      <c r="D165">
        <v>1.2387090503774141</v>
      </c>
      <c r="E165">
        <v>0.22869697566112951</v>
      </c>
      <c r="F165" s="8">
        <f t="shared" si="6"/>
        <v>-5.2537408759770004E-4</v>
      </c>
      <c r="G165" s="8">
        <f t="shared" si="7"/>
        <v>9.1732913193576002E-2</v>
      </c>
      <c r="I165" s="10" t="s">
        <v>329</v>
      </c>
      <c r="J165" s="11">
        <v>-5.2537408759770004E-4</v>
      </c>
      <c r="L165" s="12" t="str">
        <f>_xlfn.XLOOKUP(I165,Sheet!$B$2:$B$900,Sheet!$A$2:$A$900)</f>
        <v>FITB</v>
      </c>
      <c r="M165" s="9">
        <f t="shared" si="8"/>
        <v>-5.2537408759770004E-4</v>
      </c>
      <c r="P165" s="15"/>
      <c r="R165" s="10" t="s">
        <v>328</v>
      </c>
      <c r="S165" s="11">
        <v>9.1732913193576002E-2</v>
      </c>
      <c r="V165" s="16"/>
    </row>
    <row r="166" spans="1:22">
      <c r="A166" s="1" t="s">
        <v>330</v>
      </c>
      <c r="B166">
        <v>0.26584611504510253</v>
      </c>
      <c r="C166">
        <v>1.435032788206325E-2</v>
      </c>
      <c r="D166">
        <v>1.0771081376527849</v>
      </c>
      <c r="E166">
        <v>-0.25149578716303927</v>
      </c>
      <c r="F166" s="8">
        <f t="shared" si="6"/>
        <v>1.7698720977309999E-4</v>
      </c>
      <c r="G166" s="8">
        <f t="shared" si="7"/>
        <v>0.20332108006558419</v>
      </c>
      <c r="I166" s="10" t="s">
        <v>331</v>
      </c>
      <c r="J166" s="11">
        <v>1.7698720977309999E-4</v>
      </c>
      <c r="L166" s="12" t="str">
        <f>_xlfn.XLOOKUP(I166,Sheet!$B$2:$B$900,Sheet!$A$2:$A$900)</f>
        <v>FMC</v>
      </c>
      <c r="M166" s="9">
        <f t="shared" si="8"/>
        <v>1.7698720977309999E-4</v>
      </c>
      <c r="P166" s="15"/>
      <c r="R166" s="10" t="s">
        <v>330</v>
      </c>
      <c r="S166" s="11">
        <v>0.20332108006558419</v>
      </c>
      <c r="V166" s="16"/>
    </row>
    <row r="167" spans="1:22">
      <c r="A167" s="1" t="s">
        <v>332</v>
      </c>
      <c r="B167">
        <v>0.22652472716689359</v>
      </c>
      <c r="C167">
        <v>0.53976381112033522</v>
      </c>
      <c r="D167">
        <v>0.91758496313275484</v>
      </c>
      <c r="E167">
        <v>0.31323908395344158</v>
      </c>
      <c r="F167" s="8">
        <f t="shared" si="6"/>
        <v>-1.4570033224469E-3</v>
      </c>
      <c r="G167" s="8">
        <f t="shared" si="7"/>
        <v>-0.57151198816208715</v>
      </c>
      <c r="I167" s="10" t="s">
        <v>333</v>
      </c>
      <c r="J167" s="11">
        <v>-1.4570033224469E-3</v>
      </c>
      <c r="L167" s="12" t="str">
        <f>_xlfn.XLOOKUP(I167,Sheet!$B$2:$B$900,Sheet!$A$2:$A$900)</f>
        <v>FRT</v>
      </c>
      <c r="M167" s="9">
        <f t="shared" si="8"/>
        <v>-1.4570033224469E-3</v>
      </c>
      <c r="P167" s="15"/>
      <c r="R167" s="10" t="s">
        <v>332</v>
      </c>
      <c r="S167" s="11">
        <v>-0.57151198816208715</v>
      </c>
      <c r="V167" s="16"/>
    </row>
    <row r="168" spans="1:22">
      <c r="A168" s="1" t="s">
        <v>334</v>
      </c>
      <c r="B168">
        <v>0.32673518560354192</v>
      </c>
      <c r="C168">
        <v>-2.3464977615132221E-2</v>
      </c>
      <c r="D168">
        <v>1.324129373503903</v>
      </c>
      <c r="E168">
        <v>-0.35020016321867409</v>
      </c>
      <c r="F168" s="8">
        <f t="shared" si="6"/>
        <v>2.2024325830642998E-3</v>
      </c>
      <c r="G168" s="8">
        <f t="shared" si="7"/>
        <v>0.43469444468462187</v>
      </c>
      <c r="I168" s="10" t="s">
        <v>335</v>
      </c>
      <c r="J168" s="11">
        <v>2.2024325830642998E-3</v>
      </c>
      <c r="L168" s="12" t="str">
        <f>_xlfn.XLOOKUP(I168,Sheet!$B$2:$B$900,Sheet!$A$2:$A$900)</f>
        <v>FSLR</v>
      </c>
      <c r="M168" s="9">
        <f t="shared" si="8"/>
        <v>2.2024325830642998E-3</v>
      </c>
      <c r="P168" s="15"/>
      <c r="R168" s="10" t="s">
        <v>334</v>
      </c>
      <c r="S168" s="11">
        <v>0.43469444468462187</v>
      </c>
      <c r="V168" s="16"/>
    </row>
    <row r="169" spans="1:22">
      <c r="A169" s="1" t="s">
        <v>336</v>
      </c>
      <c r="B169">
        <v>0.16618917344056061</v>
      </c>
      <c r="C169">
        <v>0.37883261381971611</v>
      </c>
      <c r="D169">
        <v>0.67280929304043802</v>
      </c>
      <c r="E169">
        <v>0.21264344037915561</v>
      </c>
      <c r="F169" s="8">
        <f t="shared" si="6"/>
        <v>-1.0585805359197E-3</v>
      </c>
      <c r="G169" s="8">
        <f t="shared" si="7"/>
        <v>-0.11167774858574341</v>
      </c>
      <c r="I169" s="10" t="s">
        <v>337</v>
      </c>
      <c r="J169" s="11">
        <v>-1.0585805359197E-3</v>
      </c>
      <c r="L169" s="12" t="str">
        <f>_xlfn.XLOOKUP(I169,Sheet!$B$2:$B$900,Sheet!$A$2:$A$900)</f>
        <v>GD</v>
      </c>
      <c r="M169" s="9">
        <f t="shared" si="8"/>
        <v>-1.0585805359197E-3</v>
      </c>
      <c r="P169" s="15"/>
      <c r="R169" s="10" t="s">
        <v>336</v>
      </c>
      <c r="S169" s="11">
        <v>-0.11167774858574341</v>
      </c>
      <c r="V169" s="16"/>
    </row>
    <row r="170" spans="1:22">
      <c r="A170" s="1" t="s">
        <v>338</v>
      </c>
      <c r="B170">
        <v>0.25426832767337598</v>
      </c>
      <c r="C170">
        <v>0.14500844895203771</v>
      </c>
      <c r="D170">
        <v>1.0301381425657281</v>
      </c>
      <c r="E170">
        <v>-0.1092598787213383</v>
      </c>
      <c r="F170" s="8">
        <f t="shared" si="6"/>
        <v>-6.2213950987609996E-4</v>
      </c>
      <c r="G170" s="8">
        <f t="shared" si="7"/>
        <v>-0.28866722499423941</v>
      </c>
      <c r="I170" s="10" t="s">
        <v>339</v>
      </c>
      <c r="J170" s="11">
        <v>-6.2213950987609996E-4</v>
      </c>
      <c r="L170" s="12" t="str">
        <f>_xlfn.XLOOKUP(I170,Sheet!$B$2:$B$900,Sheet!$A$2:$A$900)</f>
        <v>GE</v>
      </c>
      <c r="M170" s="9">
        <f t="shared" si="8"/>
        <v>-6.2213950987609996E-4</v>
      </c>
      <c r="P170" s="15"/>
      <c r="R170" s="10" t="s">
        <v>338</v>
      </c>
      <c r="S170" s="11">
        <v>-0.28866722499423941</v>
      </c>
      <c r="V170" s="16"/>
    </row>
    <row r="171" spans="1:22">
      <c r="A171" s="1" t="s">
        <v>340</v>
      </c>
      <c r="B171">
        <v>0.121442834259119</v>
      </c>
      <c r="C171">
        <v>0.28183570829058868</v>
      </c>
      <c r="D171">
        <v>0.49127760101363321</v>
      </c>
      <c r="E171">
        <v>0.16039287403146971</v>
      </c>
      <c r="F171" s="8">
        <f t="shared" si="6"/>
        <v>1.2201960665881E-3</v>
      </c>
      <c r="G171" s="8">
        <f t="shared" si="7"/>
        <v>0.16122426107762741</v>
      </c>
      <c r="I171" s="10" t="s">
        <v>341</v>
      </c>
      <c r="J171" s="11">
        <v>1.2201960665881E-3</v>
      </c>
      <c r="L171" s="12" t="str">
        <f>_xlfn.XLOOKUP(I171,Sheet!$B$2:$B$900,Sheet!$A$2:$A$900)</f>
        <v>GEN</v>
      </c>
      <c r="M171" s="9">
        <f t="shared" si="8"/>
        <v>1.2201960665881E-3</v>
      </c>
      <c r="P171" s="15"/>
      <c r="R171" s="10" t="s">
        <v>340</v>
      </c>
      <c r="S171" s="11">
        <v>0.16122426107762741</v>
      </c>
      <c r="V171" s="16"/>
    </row>
    <row r="172" spans="1:22">
      <c r="A172" s="1" t="s">
        <v>342</v>
      </c>
      <c r="B172">
        <v>8.4876619217081423E-2</v>
      </c>
      <c r="C172">
        <v>0.28020004224454192</v>
      </c>
      <c r="D172">
        <v>0.34293190371131249</v>
      </c>
      <c r="E172">
        <v>0.19532342302746039</v>
      </c>
      <c r="F172" s="8">
        <f t="shared" si="6"/>
        <v>-4.3936039669059999E-4</v>
      </c>
      <c r="G172" s="8">
        <f t="shared" si="7"/>
        <v>-0.18393216451082689</v>
      </c>
      <c r="I172" s="10" t="s">
        <v>343</v>
      </c>
      <c r="J172" s="11">
        <v>-4.3936039669059999E-4</v>
      </c>
      <c r="L172" s="12" t="str">
        <f>_xlfn.XLOOKUP(I172,Sheet!$B$2:$B$900,Sheet!$A$2:$A$900)</f>
        <v>GILD</v>
      </c>
      <c r="M172" s="9">
        <f t="shared" si="8"/>
        <v>-4.3936039669059999E-4</v>
      </c>
      <c r="P172" s="15"/>
      <c r="R172" s="10" t="s">
        <v>342</v>
      </c>
      <c r="S172" s="11">
        <v>-0.18393216451082689</v>
      </c>
      <c r="V172" s="16"/>
    </row>
    <row r="173" spans="1:22">
      <c r="A173" s="1" t="s">
        <v>344</v>
      </c>
      <c r="B173">
        <v>4.2662458154261028E-2</v>
      </c>
      <c r="C173">
        <v>0.18889166220311859</v>
      </c>
      <c r="D173">
        <v>0.17167302029400369</v>
      </c>
      <c r="E173">
        <v>0.14622920404885759</v>
      </c>
      <c r="F173" s="8">
        <f t="shared" si="6"/>
        <v>4.1016625936440002E-4</v>
      </c>
      <c r="G173" s="8">
        <f t="shared" si="7"/>
        <v>0.1468044675137688</v>
      </c>
      <c r="I173" s="10" t="s">
        <v>345</v>
      </c>
      <c r="J173" s="11">
        <v>4.1016625936440002E-4</v>
      </c>
      <c r="L173" s="12" t="str">
        <f>_xlfn.XLOOKUP(I173,Sheet!$B$2:$B$900,Sheet!$A$2:$A$900)</f>
        <v>GIS</v>
      </c>
      <c r="M173" s="9">
        <f t="shared" si="8"/>
        <v>4.1016625936440002E-4</v>
      </c>
      <c r="P173" s="15"/>
      <c r="R173" s="10" t="s">
        <v>344</v>
      </c>
      <c r="S173" s="11">
        <v>0.1468044675137688</v>
      </c>
      <c r="V173" s="16"/>
    </row>
    <row r="174" spans="1:22">
      <c r="A174" s="1" t="s">
        <v>346</v>
      </c>
      <c r="B174">
        <v>0.26751696363468869</v>
      </c>
      <c r="C174">
        <v>2.504545864651031E-2</v>
      </c>
      <c r="D174">
        <v>1.0838866133255829</v>
      </c>
      <c r="E174">
        <v>-0.2424715049881784</v>
      </c>
      <c r="F174" s="8">
        <f t="shared" si="6"/>
        <v>-9.0789560919819995E-4</v>
      </c>
      <c r="G174" s="8">
        <f t="shared" si="7"/>
        <v>-4.8731083992845599E-2</v>
      </c>
      <c r="I174" s="10" t="s">
        <v>347</v>
      </c>
      <c r="J174" s="11">
        <v>-9.0789560919819995E-4</v>
      </c>
      <c r="L174" s="12" t="str">
        <f>_xlfn.XLOOKUP(I174,Sheet!$B$2:$B$900,Sheet!$A$2:$A$900)</f>
        <v>GL</v>
      </c>
      <c r="M174" s="9">
        <f t="shared" si="8"/>
        <v>-9.0789560919819995E-4</v>
      </c>
      <c r="P174" s="15"/>
      <c r="R174" s="10" t="s">
        <v>346</v>
      </c>
      <c r="S174" s="11">
        <v>-4.8731083992845599E-2</v>
      </c>
      <c r="V174" s="16"/>
    </row>
    <row r="175" spans="1:22">
      <c r="A175" s="1" t="s">
        <v>348</v>
      </c>
      <c r="B175">
        <v>0.29894188122274479</v>
      </c>
      <c r="C175">
        <v>9.0605213052573963E-2</v>
      </c>
      <c r="D175">
        <v>1.2113745501248621</v>
      </c>
      <c r="E175">
        <v>-0.2083366681701708</v>
      </c>
      <c r="F175" s="8">
        <f t="shared" si="6"/>
        <v>2.959111171102E-4</v>
      </c>
      <c r="G175" s="8">
        <f t="shared" si="7"/>
        <v>0.33689700076514129</v>
      </c>
      <c r="I175" s="10" t="s">
        <v>349</v>
      </c>
      <c r="J175" s="11">
        <v>2.959111171102E-4</v>
      </c>
      <c r="L175" s="12" t="str">
        <f>_xlfn.XLOOKUP(I175,Sheet!$B$2:$B$900,Sheet!$A$2:$A$900)</f>
        <v>GLW</v>
      </c>
      <c r="M175" s="9">
        <f t="shared" si="8"/>
        <v>2.959111171102E-4</v>
      </c>
      <c r="P175" s="15"/>
      <c r="R175" s="10" t="s">
        <v>348</v>
      </c>
      <c r="S175" s="11">
        <v>0.33689700076514129</v>
      </c>
      <c r="V175" s="16"/>
    </row>
    <row r="176" spans="1:22">
      <c r="A176" s="1" t="s">
        <v>350</v>
      </c>
      <c r="B176">
        <v>0.30909219918796549</v>
      </c>
      <c r="C176">
        <v>0.53014088770941525</v>
      </c>
      <c r="D176">
        <v>1.2525534360079069</v>
      </c>
      <c r="E176">
        <v>0.22104868852144971</v>
      </c>
      <c r="F176" s="8">
        <f t="shared" si="6"/>
        <v>4.77180181501E-4</v>
      </c>
      <c r="G176" s="8">
        <f t="shared" si="7"/>
        <v>0.21788486957608269</v>
      </c>
      <c r="I176" s="10" t="s">
        <v>351</v>
      </c>
      <c r="J176" s="11">
        <v>4.77180181501E-4</v>
      </c>
      <c r="L176" s="12" t="str">
        <f>_xlfn.XLOOKUP(I176,Sheet!$B$2:$B$900,Sheet!$A$2:$A$900)</f>
        <v>GOOG</v>
      </c>
      <c r="M176" s="9">
        <f t="shared" si="8"/>
        <v>4.77180181501E-4</v>
      </c>
      <c r="P176" s="15"/>
      <c r="R176" s="10" t="s">
        <v>350</v>
      </c>
      <c r="S176" s="11">
        <v>0.21788486957608269</v>
      </c>
      <c r="V176" s="16"/>
    </row>
    <row r="177" spans="1:22">
      <c r="A177" s="1" t="s">
        <v>352</v>
      </c>
      <c r="B177">
        <v>0.31779527210680408</v>
      </c>
      <c r="C177">
        <v>0.53235815897492078</v>
      </c>
      <c r="D177">
        <v>1.287860984774817</v>
      </c>
      <c r="E177">
        <v>0.21456288686811659</v>
      </c>
      <c r="F177" s="8">
        <f t="shared" si="6"/>
        <v>4.7105210655899998E-4</v>
      </c>
      <c r="G177" s="8">
        <f t="shared" si="7"/>
        <v>0.21653567339303431</v>
      </c>
      <c r="I177" s="10" t="s">
        <v>353</v>
      </c>
      <c r="J177" s="11">
        <v>4.7105210655899998E-4</v>
      </c>
      <c r="L177" s="12" t="str">
        <f>_xlfn.XLOOKUP(I177,Sheet!$B$2:$B$900,Sheet!$A$2:$A$900)</f>
        <v>GOOGL</v>
      </c>
      <c r="M177" s="9">
        <f t="shared" si="8"/>
        <v>4.7105210655899998E-4</v>
      </c>
      <c r="P177" s="15"/>
      <c r="R177" s="10" t="s">
        <v>352</v>
      </c>
      <c r="S177" s="11">
        <v>0.21653567339303431</v>
      </c>
      <c r="V177" s="16"/>
    </row>
    <row r="178" spans="1:22">
      <c r="A178" s="1" t="s">
        <v>354</v>
      </c>
      <c r="B178">
        <v>0.21675919716961631</v>
      </c>
      <c r="C178">
        <v>0.3863832205089236</v>
      </c>
      <c r="D178">
        <v>0.87796712586665004</v>
      </c>
      <c r="E178">
        <v>0.16962402333930729</v>
      </c>
      <c r="F178" s="8">
        <f t="shared" si="6"/>
        <v>-4.9130481787870001E-4</v>
      </c>
      <c r="G178" s="8">
        <f t="shared" si="7"/>
        <v>0.15773777798572319</v>
      </c>
      <c r="I178" s="10" t="s">
        <v>355</v>
      </c>
      <c r="J178" s="11">
        <v>-4.9130481787870001E-4</v>
      </c>
      <c r="L178" s="12" t="str">
        <f>_xlfn.XLOOKUP(I178,Sheet!$B$2:$B$900,Sheet!$A$2:$A$900)</f>
        <v>GPC</v>
      </c>
      <c r="M178" s="9">
        <f t="shared" si="8"/>
        <v>-4.9130481787870001E-4</v>
      </c>
      <c r="P178" s="15"/>
      <c r="R178" s="10" t="s">
        <v>354</v>
      </c>
      <c r="S178" s="11">
        <v>0.15773777798572319</v>
      </c>
      <c r="V178" s="16"/>
    </row>
    <row r="179" spans="1:22">
      <c r="A179" s="1" t="s">
        <v>356</v>
      </c>
      <c r="B179">
        <v>0.29202349590705429</v>
      </c>
      <c r="C179">
        <v>-0.40897642834678949</v>
      </c>
      <c r="D179">
        <v>1.183307311208218</v>
      </c>
      <c r="E179">
        <v>-0.70099992425384383</v>
      </c>
      <c r="F179" s="8">
        <f t="shared" si="6"/>
        <v>5.7923900727124649E-5</v>
      </c>
      <c r="G179" s="8">
        <f t="shared" si="7"/>
        <v>4.5319348444567802E-2</v>
      </c>
      <c r="I179" s="10" t="s">
        <v>357</v>
      </c>
      <c r="J179" s="11">
        <v>5.7923900727124649E-5</v>
      </c>
      <c r="L179" s="12" t="str">
        <f>_xlfn.XLOOKUP(I179,Sheet!$B$2:$B$900,Sheet!$A$2:$A$900)</f>
        <v>GPN</v>
      </c>
      <c r="M179" s="9">
        <f t="shared" si="8"/>
        <v>5.7923900727124649E-5</v>
      </c>
      <c r="P179" s="15"/>
      <c r="R179" s="10" t="s">
        <v>356</v>
      </c>
      <c r="S179" s="11">
        <v>4.5319348444567802E-2</v>
      </c>
      <c r="V179" s="16"/>
    </row>
    <row r="180" spans="1:22">
      <c r="A180" s="1" t="s">
        <v>358</v>
      </c>
      <c r="B180">
        <v>0.27164183516413709</v>
      </c>
      <c r="C180">
        <v>0.1729460857470172</v>
      </c>
      <c r="D180">
        <v>1.1006208293940241</v>
      </c>
      <c r="E180">
        <v>-9.8695749417119949E-2</v>
      </c>
      <c r="F180" s="8">
        <f t="shared" si="6"/>
        <v>3.9540579039199999E-4</v>
      </c>
      <c r="G180" s="8">
        <f t="shared" si="7"/>
        <v>0.2294172381456463</v>
      </c>
      <c r="I180" s="10" t="s">
        <v>359</v>
      </c>
      <c r="J180" s="11">
        <v>3.9540579039199999E-4</v>
      </c>
      <c r="L180" s="12" t="str">
        <f>_xlfn.XLOOKUP(I180,Sheet!$B$2:$B$900,Sheet!$A$2:$A$900)</f>
        <v>GRMN</v>
      </c>
      <c r="M180" s="9">
        <f t="shared" si="8"/>
        <v>3.9540579039199999E-4</v>
      </c>
      <c r="P180" s="15"/>
      <c r="R180" s="10" t="s">
        <v>358</v>
      </c>
      <c r="S180" s="11">
        <v>0.2294172381456463</v>
      </c>
      <c r="V180" s="16"/>
    </row>
    <row r="181" spans="1:22">
      <c r="A181" s="1" t="s">
        <v>360</v>
      </c>
      <c r="B181">
        <v>0.23736583450616389</v>
      </c>
      <c r="C181">
        <v>0.42125007437404072</v>
      </c>
      <c r="D181">
        <v>0.96156631657402503</v>
      </c>
      <c r="E181">
        <v>0.18388423986787689</v>
      </c>
      <c r="F181" s="8">
        <f t="shared" si="6"/>
        <v>4.5022113190721102E-5</v>
      </c>
      <c r="G181" s="8">
        <f t="shared" si="7"/>
        <v>8.5122858864474599E-2</v>
      </c>
      <c r="I181" s="10" t="s">
        <v>361</v>
      </c>
      <c r="J181" s="11">
        <v>4.5022113190721102E-5</v>
      </c>
      <c r="L181" s="12" t="str">
        <f>_xlfn.XLOOKUP(I181,Sheet!$B$2:$B$900,Sheet!$A$2:$A$900)</f>
        <v>GS</v>
      </c>
      <c r="M181" s="9">
        <f t="shared" si="8"/>
        <v>4.5022113190721102E-5</v>
      </c>
      <c r="P181" s="15"/>
      <c r="R181" s="10" t="s">
        <v>360</v>
      </c>
      <c r="S181" s="11">
        <v>8.5122858864474599E-2</v>
      </c>
      <c r="V181" s="16"/>
    </row>
    <row r="182" spans="1:22">
      <c r="A182" s="1" t="s">
        <v>362</v>
      </c>
      <c r="B182">
        <v>0.21592680643843379</v>
      </c>
      <c r="C182">
        <v>0.27864097031896029</v>
      </c>
      <c r="D182">
        <v>0.87459019491267265</v>
      </c>
      <c r="E182">
        <v>6.2714163880526475E-2</v>
      </c>
      <c r="F182" s="8">
        <f t="shared" si="6"/>
        <v>2.5190692210340002E-4</v>
      </c>
      <c r="G182" s="8">
        <f t="shared" si="7"/>
        <v>0.2004372646350312</v>
      </c>
      <c r="I182" s="10" t="s">
        <v>363</v>
      </c>
      <c r="J182" s="11">
        <v>2.5190692210340002E-4</v>
      </c>
      <c r="L182" s="12" t="str">
        <f>_xlfn.XLOOKUP(I182,Sheet!$B$2:$B$900,Sheet!$A$2:$A$900)</f>
        <v>GWW</v>
      </c>
      <c r="M182" s="9">
        <f t="shared" si="8"/>
        <v>2.5190692210340002E-4</v>
      </c>
      <c r="P182" s="15"/>
      <c r="R182" s="10" t="s">
        <v>362</v>
      </c>
      <c r="S182" s="11">
        <v>0.2004372646350312</v>
      </c>
      <c r="V182" s="16"/>
    </row>
    <row r="183" spans="1:22">
      <c r="A183" s="1" t="s">
        <v>364</v>
      </c>
      <c r="B183">
        <v>0.33818656372114719</v>
      </c>
      <c r="C183">
        <v>0.29584302890440589</v>
      </c>
      <c r="D183">
        <v>1.3705865381291109</v>
      </c>
      <c r="E183">
        <v>-4.2343534816741253E-2</v>
      </c>
      <c r="F183" s="8">
        <f t="shared" si="6"/>
        <v>-6.8722587112550004E-4</v>
      </c>
      <c r="G183" s="8">
        <f t="shared" si="7"/>
        <v>-3.3907168020915902E-2</v>
      </c>
      <c r="I183" s="10" t="s">
        <v>365</v>
      </c>
      <c r="J183" s="11">
        <v>-6.8722587112550004E-4</v>
      </c>
      <c r="L183" s="12" t="str">
        <f>_xlfn.XLOOKUP(I183,Sheet!$B$2:$B$900,Sheet!$A$2:$A$900)</f>
        <v>HAL</v>
      </c>
      <c r="M183" s="9">
        <f t="shared" si="8"/>
        <v>-6.8722587112550004E-4</v>
      </c>
      <c r="P183" s="15"/>
      <c r="R183" s="10" t="s">
        <v>364</v>
      </c>
      <c r="S183" s="11">
        <v>-3.3907168020915902E-2</v>
      </c>
      <c r="V183" s="16"/>
    </row>
    <row r="184" spans="1:22">
      <c r="A184" s="1" t="s">
        <v>366</v>
      </c>
      <c r="B184">
        <v>0.16353243076013621</v>
      </c>
      <c r="C184">
        <v>0.14209824526524331</v>
      </c>
      <c r="D184">
        <v>0.66203113771243083</v>
      </c>
      <c r="E184">
        <v>-2.1434185494892871E-2</v>
      </c>
      <c r="F184" s="8">
        <f t="shared" si="6"/>
        <v>-6.3267567184789998E-4</v>
      </c>
      <c r="G184" s="8">
        <f t="shared" si="7"/>
        <v>5.9012047000134703E-2</v>
      </c>
      <c r="I184" s="10" t="s">
        <v>367</v>
      </c>
      <c r="J184" s="11">
        <v>-6.3267567184789998E-4</v>
      </c>
      <c r="L184" s="12" t="str">
        <f>_xlfn.XLOOKUP(I184,Sheet!$B$2:$B$900,Sheet!$A$2:$A$900)</f>
        <v>HAS</v>
      </c>
      <c r="M184" s="9">
        <f t="shared" si="8"/>
        <v>-6.3267567184789998E-4</v>
      </c>
      <c r="P184" s="15"/>
      <c r="R184" s="10" t="s">
        <v>366</v>
      </c>
      <c r="S184" s="11">
        <v>5.9012047000134703E-2</v>
      </c>
      <c r="V184" s="16"/>
    </row>
    <row r="185" spans="1:22">
      <c r="A185" s="1" t="s">
        <v>368</v>
      </c>
      <c r="B185">
        <v>0.29159542208375239</v>
      </c>
      <c r="C185">
        <v>0.28851866449469532</v>
      </c>
      <c r="D185">
        <v>1.18157065594484</v>
      </c>
      <c r="E185">
        <v>-3.0767575890571219E-3</v>
      </c>
      <c r="F185" s="8">
        <f t="shared" si="6"/>
        <v>-6.5416105265980002E-4</v>
      </c>
      <c r="G185" s="8">
        <f t="shared" si="7"/>
        <v>-9.1515013069132997E-3</v>
      </c>
      <c r="I185" s="10" t="s">
        <v>369</v>
      </c>
      <c r="J185" s="11">
        <v>-6.5416105265980002E-4</v>
      </c>
      <c r="L185" s="12" t="str">
        <f>_xlfn.XLOOKUP(I185,Sheet!$B$2:$B$900,Sheet!$A$2:$A$900)</f>
        <v>HBAN</v>
      </c>
      <c r="M185" s="9">
        <f t="shared" si="8"/>
        <v>-6.5416105265980002E-4</v>
      </c>
      <c r="P185" s="15"/>
      <c r="R185" s="10" t="s">
        <v>368</v>
      </c>
      <c r="S185" s="11">
        <v>-9.1515013069132997E-3</v>
      </c>
      <c r="V185" s="16"/>
    </row>
    <row r="186" spans="1:22">
      <c r="A186" s="1" t="s">
        <v>370</v>
      </c>
      <c r="B186">
        <v>0.19822658680734731</v>
      </c>
      <c r="C186">
        <v>0.48743521136215401</v>
      </c>
      <c r="D186">
        <v>0.80278206764111593</v>
      </c>
      <c r="E186">
        <v>0.28920862455480661</v>
      </c>
      <c r="F186" s="8">
        <f t="shared" si="6"/>
        <v>3.2000141398960002E-4</v>
      </c>
      <c r="G186" s="8">
        <f t="shared" si="7"/>
        <v>0.19865889959005689</v>
      </c>
      <c r="I186" s="10" t="s">
        <v>371</v>
      </c>
      <c r="J186" s="11">
        <v>3.2000141398960002E-4</v>
      </c>
      <c r="L186" s="12" t="str">
        <f>_xlfn.XLOOKUP(I186,Sheet!$B$2:$B$900,Sheet!$A$2:$A$900)</f>
        <v>HD</v>
      </c>
      <c r="M186" s="9">
        <f t="shared" si="8"/>
        <v>3.2000141398960002E-4</v>
      </c>
      <c r="P186" s="15"/>
      <c r="R186" s="10" t="s">
        <v>370</v>
      </c>
      <c r="S186" s="11">
        <v>0.19865889959005689</v>
      </c>
      <c r="V186" s="16"/>
    </row>
    <row r="187" spans="1:22">
      <c r="A187" s="1" t="s">
        <v>372</v>
      </c>
      <c r="B187">
        <v>0.30890911369051732</v>
      </c>
      <c r="C187">
        <v>0.4441860381758308</v>
      </c>
      <c r="D187">
        <v>1.251810675354291</v>
      </c>
      <c r="E187">
        <v>0.1352769244853135</v>
      </c>
      <c r="F187" s="8">
        <f t="shared" si="6"/>
        <v>-8.1008960019179996E-4</v>
      </c>
      <c r="G187" s="8">
        <f t="shared" si="7"/>
        <v>-0.20124516790840119</v>
      </c>
      <c r="I187" s="10" t="s">
        <v>373</v>
      </c>
      <c r="J187" s="11">
        <v>-8.1008960019179996E-4</v>
      </c>
      <c r="L187" s="12" t="str">
        <f>_xlfn.XLOOKUP(I187,Sheet!$B$2:$B$900,Sheet!$A$2:$A$900)</f>
        <v>HES</v>
      </c>
      <c r="M187" s="9">
        <f t="shared" si="8"/>
        <v>-8.1008960019179996E-4</v>
      </c>
      <c r="P187" s="15"/>
      <c r="R187" s="10" t="s">
        <v>372</v>
      </c>
      <c r="S187" s="11">
        <v>-0.20124516790840119</v>
      </c>
      <c r="V187" s="16"/>
    </row>
    <row r="188" spans="1:22">
      <c r="A188" s="1" t="s">
        <v>374</v>
      </c>
      <c r="B188">
        <v>0.15934238067109971</v>
      </c>
      <c r="C188">
        <v>0.40953003565001977</v>
      </c>
      <c r="D188">
        <v>0.64503249835434651</v>
      </c>
      <c r="E188">
        <v>0.25018765497891998</v>
      </c>
      <c r="F188" s="8">
        <f t="shared" si="6"/>
        <v>-9.2279977923289997E-4</v>
      </c>
      <c r="G188" s="8">
        <f t="shared" si="7"/>
        <v>-0.24170224278758129</v>
      </c>
      <c r="I188" s="10" t="s">
        <v>375</v>
      </c>
      <c r="J188" s="11">
        <v>-9.2279977923289997E-4</v>
      </c>
      <c r="L188" s="12" t="str">
        <f>_xlfn.XLOOKUP(I188,Sheet!$B$2:$B$900,Sheet!$A$2:$A$900)</f>
        <v>HIG</v>
      </c>
      <c r="M188" s="9">
        <f t="shared" si="8"/>
        <v>-9.2279977923289997E-4</v>
      </c>
      <c r="P188" s="15"/>
      <c r="R188" s="10" t="s">
        <v>374</v>
      </c>
      <c r="S188" s="11">
        <v>-0.24170224278758129</v>
      </c>
      <c r="V188" s="16"/>
    </row>
    <row r="189" spans="1:22">
      <c r="A189" s="1" t="s">
        <v>376</v>
      </c>
      <c r="B189">
        <v>0.15292730730901261</v>
      </c>
      <c r="C189">
        <v>8.7002129173261777E-2</v>
      </c>
      <c r="D189">
        <v>0.61900714872353779</v>
      </c>
      <c r="E189">
        <v>-6.59251781357508E-2</v>
      </c>
      <c r="F189" s="8">
        <f t="shared" si="6"/>
        <v>1.0214194779379999E-3</v>
      </c>
      <c r="G189" s="8">
        <f t="shared" si="7"/>
        <v>0.33161171231870762</v>
      </c>
      <c r="I189" s="10" t="s">
        <v>377</v>
      </c>
      <c r="J189" s="11">
        <v>1.0214194779379999E-3</v>
      </c>
      <c r="L189" s="12" t="str">
        <f>_xlfn.XLOOKUP(I189,Sheet!$B$2:$B$900,Sheet!$A$2:$A$900)</f>
        <v>HOLX</v>
      </c>
      <c r="M189" s="9">
        <f t="shared" si="8"/>
        <v>1.0214194779379999E-3</v>
      </c>
      <c r="P189" s="15"/>
      <c r="R189" s="10" t="s">
        <v>376</v>
      </c>
      <c r="S189" s="11">
        <v>0.33161171231870762</v>
      </c>
      <c r="V189" s="16"/>
    </row>
    <row r="190" spans="1:22">
      <c r="A190" s="1" t="s">
        <v>378</v>
      </c>
      <c r="B190">
        <v>0.22136127057672289</v>
      </c>
      <c r="C190">
        <v>1.5049453429506809E-2</v>
      </c>
      <c r="D190">
        <v>0.8966373050970915</v>
      </c>
      <c r="E190">
        <v>-0.20631181714721611</v>
      </c>
      <c r="F190" s="8">
        <f t="shared" si="6"/>
        <v>2.3833456484849999E-4</v>
      </c>
      <c r="G190" s="8">
        <f t="shared" si="7"/>
        <v>0.18964715329156809</v>
      </c>
      <c r="I190" s="10" t="s">
        <v>379</v>
      </c>
      <c r="J190" s="11">
        <v>2.3833456484849999E-4</v>
      </c>
      <c r="L190" s="12" t="str">
        <f>_xlfn.XLOOKUP(I190,Sheet!$B$2:$B$900,Sheet!$A$2:$A$900)</f>
        <v>HON</v>
      </c>
      <c r="M190" s="9">
        <f t="shared" si="8"/>
        <v>2.3833456484849999E-4</v>
      </c>
      <c r="P190" s="15"/>
      <c r="R190" s="10" t="s">
        <v>378</v>
      </c>
      <c r="S190" s="11">
        <v>0.18964715329156809</v>
      </c>
      <c r="V190" s="16"/>
    </row>
    <row r="191" spans="1:22">
      <c r="A191" s="1" t="s">
        <v>380</v>
      </c>
      <c r="B191">
        <v>0.28366817381309561</v>
      </c>
      <c r="C191">
        <v>0.50132604473229891</v>
      </c>
      <c r="D191">
        <v>1.1494105548502289</v>
      </c>
      <c r="E191">
        <v>0.2176578709192033</v>
      </c>
      <c r="F191" s="8">
        <f t="shared" si="6"/>
        <v>4.6010524946659998E-4</v>
      </c>
      <c r="G191" s="8">
        <f t="shared" si="7"/>
        <v>0.1334849252302977</v>
      </c>
      <c r="I191" s="10" t="s">
        <v>381</v>
      </c>
      <c r="J191" s="11">
        <v>4.6010524946659998E-4</v>
      </c>
      <c r="L191" s="12" t="str">
        <f>_xlfn.XLOOKUP(I191,Sheet!$B$2:$B$900,Sheet!$A$2:$A$900)</f>
        <v>HPQ</v>
      </c>
      <c r="M191" s="9">
        <f t="shared" si="8"/>
        <v>4.6010524946659998E-4</v>
      </c>
      <c r="P191" s="15"/>
      <c r="R191" s="10" t="s">
        <v>380</v>
      </c>
      <c r="S191" s="11">
        <v>0.1334849252302977</v>
      </c>
      <c r="V191" s="16"/>
    </row>
    <row r="192" spans="1:22">
      <c r="A192" s="1" t="s">
        <v>382</v>
      </c>
      <c r="B192">
        <v>-6.5081663136162286E-3</v>
      </c>
      <c r="C192">
        <v>8.8548201489712097E-2</v>
      </c>
      <c r="D192">
        <v>-2.7807581269273018E-2</v>
      </c>
      <c r="E192">
        <v>9.5056367803328323E-2</v>
      </c>
      <c r="F192" s="8">
        <f t="shared" si="6"/>
        <v>5.6042175046511753E-5</v>
      </c>
      <c r="G192" s="8">
        <f t="shared" si="7"/>
        <v>9.2573461757447101E-2</v>
      </c>
      <c r="I192" s="10" t="s">
        <v>383</v>
      </c>
      <c r="J192" s="11">
        <v>5.6042175046511753E-5</v>
      </c>
      <c r="L192" s="12" t="str">
        <f>_xlfn.XLOOKUP(I192,Sheet!$B$2:$B$900,Sheet!$A$2:$A$900)</f>
        <v>HRL</v>
      </c>
      <c r="M192" s="9">
        <f t="shared" si="8"/>
        <v>5.6042175046511753E-5</v>
      </c>
      <c r="P192" s="15"/>
      <c r="R192" s="10" t="s">
        <v>382</v>
      </c>
      <c r="S192" s="11">
        <v>9.2573461757447101E-2</v>
      </c>
      <c r="V192" s="16"/>
    </row>
    <row r="193" spans="1:22">
      <c r="A193" s="1" t="s">
        <v>384</v>
      </c>
      <c r="B193">
        <v>0.21260144061094141</v>
      </c>
      <c r="C193">
        <v>0.1808664885090909</v>
      </c>
      <c r="D193">
        <v>0.86109949832573984</v>
      </c>
      <c r="E193">
        <v>-3.1734952101850483E-2</v>
      </c>
      <c r="F193" s="8">
        <f t="shared" si="6"/>
        <v>-3.5980746962760001E-4</v>
      </c>
      <c r="G193" s="8">
        <f t="shared" si="7"/>
        <v>6.0464275503285703E-2</v>
      </c>
      <c r="I193" s="10" t="s">
        <v>385</v>
      </c>
      <c r="J193" s="11">
        <v>-3.5980746962760001E-4</v>
      </c>
      <c r="L193" s="12" t="str">
        <f>_xlfn.XLOOKUP(I193,Sheet!$B$2:$B$900,Sheet!$A$2:$A$900)</f>
        <v>HSIC</v>
      </c>
      <c r="M193" s="9">
        <f t="shared" si="8"/>
        <v>-3.5980746962760001E-4</v>
      </c>
      <c r="P193" s="15"/>
      <c r="R193" s="10" t="s">
        <v>384</v>
      </c>
      <c r="S193" s="11">
        <v>6.0464275503285703E-2</v>
      </c>
      <c r="V193" s="16"/>
    </row>
    <row r="194" spans="1:22">
      <c r="A194" s="1" t="s">
        <v>386</v>
      </c>
      <c r="B194">
        <v>0.30165108686481479</v>
      </c>
      <c r="C194">
        <v>0.22689812877942719</v>
      </c>
      <c r="D194">
        <v>1.222365542756892</v>
      </c>
      <c r="E194">
        <v>-7.4752958085387677E-2</v>
      </c>
      <c r="F194" s="8">
        <f t="shared" ref="F194:F257" si="9">_xlfn.XLOOKUP(A194,$L$2:$L$900,$M$2:$M$900)</f>
        <v>-8.8308384373720001E-4</v>
      </c>
      <c r="G194" s="8">
        <f t="shared" ref="G194:G257" si="10">_xlfn.XLOOKUP(A194,$R$2:$R$900,$S$2:$S$900)</f>
        <v>-0.22078295569813561</v>
      </c>
      <c r="I194" s="10" t="s">
        <v>387</v>
      </c>
      <c r="J194" s="11">
        <v>-8.8308384373720001E-4</v>
      </c>
      <c r="L194" s="12" t="str">
        <f>_xlfn.XLOOKUP(I194,Sheet!$B$2:$B$900,Sheet!$A$2:$A$900)</f>
        <v>HST</v>
      </c>
      <c r="M194" s="9">
        <f t="shared" ref="M194:M257" si="11">J194</f>
        <v>-8.8308384373720001E-4</v>
      </c>
      <c r="P194" s="15"/>
      <c r="R194" s="10" t="s">
        <v>386</v>
      </c>
      <c r="S194" s="11">
        <v>-0.22078295569813561</v>
      </c>
      <c r="V194" s="16"/>
    </row>
    <row r="195" spans="1:22">
      <c r="A195" s="1" t="s">
        <v>388</v>
      </c>
      <c r="B195">
        <v>9.5868756183522197E-2</v>
      </c>
      <c r="C195">
        <v>0.27004861135238878</v>
      </c>
      <c r="D195">
        <v>0.38752597015364582</v>
      </c>
      <c r="E195">
        <v>0.17417985516886661</v>
      </c>
      <c r="F195" s="8">
        <f t="shared" si="9"/>
        <v>-8.2438112846922723E-5</v>
      </c>
      <c r="G195" s="8">
        <f t="shared" si="10"/>
        <v>3.5845792128915199E-2</v>
      </c>
      <c r="I195" s="10" t="s">
        <v>389</v>
      </c>
      <c r="J195" s="11">
        <v>-8.2438112846922723E-5</v>
      </c>
      <c r="L195" s="12" t="str">
        <f>_xlfn.XLOOKUP(I195,Sheet!$B$2:$B$900,Sheet!$A$2:$A$900)</f>
        <v>HSY</v>
      </c>
      <c r="M195" s="9">
        <f t="shared" si="11"/>
        <v>-8.2438112846922723E-5</v>
      </c>
      <c r="P195" s="15"/>
      <c r="R195" s="10" t="s">
        <v>388</v>
      </c>
      <c r="S195" s="11">
        <v>3.5845792128915199E-2</v>
      </c>
      <c r="V195" s="16"/>
    </row>
    <row r="196" spans="1:22">
      <c r="A196" s="1" t="s">
        <v>390</v>
      </c>
      <c r="B196">
        <v>0.22473350372882461</v>
      </c>
      <c r="C196">
        <v>0.3300460973516498</v>
      </c>
      <c r="D196">
        <v>0.91031813801456507</v>
      </c>
      <c r="E196">
        <v>0.1053125936228252</v>
      </c>
      <c r="F196" s="8">
        <f t="shared" si="9"/>
        <v>-2.003817086858E-4</v>
      </c>
      <c r="G196" s="8">
        <f t="shared" si="10"/>
        <v>0.16247225036092419</v>
      </c>
      <c r="I196" s="10" t="s">
        <v>391</v>
      </c>
      <c r="J196" s="11">
        <v>-2.003817086858E-4</v>
      </c>
      <c r="L196" s="12" t="str">
        <f>_xlfn.XLOOKUP(I196,Sheet!$B$2:$B$900,Sheet!$A$2:$A$900)</f>
        <v>HUBB</v>
      </c>
      <c r="M196" s="9">
        <f t="shared" si="11"/>
        <v>-2.003817086858E-4</v>
      </c>
      <c r="P196" s="15"/>
      <c r="R196" s="10" t="s">
        <v>390</v>
      </c>
      <c r="S196" s="11">
        <v>0.16247225036092419</v>
      </c>
      <c r="V196" s="16"/>
    </row>
    <row r="197" spans="1:22">
      <c r="A197" s="1" t="s">
        <v>392</v>
      </c>
      <c r="B197">
        <v>0.13182148275305081</v>
      </c>
      <c r="C197">
        <v>0.15291473674255129</v>
      </c>
      <c r="D197">
        <v>0.53338280238921931</v>
      </c>
      <c r="E197">
        <v>2.1093253989500519E-2</v>
      </c>
      <c r="F197" s="8">
        <f t="shared" si="9"/>
        <v>1.0461269530620001E-4</v>
      </c>
      <c r="G197" s="8">
        <f t="shared" si="10"/>
        <v>0.1326088167649872</v>
      </c>
      <c r="I197" s="10" t="s">
        <v>393</v>
      </c>
      <c r="J197" s="11">
        <v>1.0461269530620001E-4</v>
      </c>
      <c r="L197" s="12" t="str">
        <f>_xlfn.XLOOKUP(I197,Sheet!$B$2:$B$900,Sheet!$A$2:$A$900)</f>
        <v>HUM</v>
      </c>
      <c r="M197" s="9">
        <f t="shared" si="11"/>
        <v>1.0461269530620001E-4</v>
      </c>
      <c r="P197" s="15"/>
      <c r="R197" s="10" t="s">
        <v>392</v>
      </c>
      <c r="S197" s="11">
        <v>0.1326088167649872</v>
      </c>
      <c r="V197" s="16"/>
    </row>
    <row r="198" spans="1:22">
      <c r="A198" s="1" t="s">
        <v>394</v>
      </c>
      <c r="B198">
        <v>0.12843443839415589</v>
      </c>
      <c r="C198">
        <v>0.18074716696238069</v>
      </c>
      <c r="D198">
        <v>0.51964188179799831</v>
      </c>
      <c r="E198">
        <v>5.2312728568224783E-2</v>
      </c>
      <c r="F198" s="8">
        <f t="shared" si="9"/>
        <v>-5.8542621358139996E-4</v>
      </c>
      <c r="G198" s="8">
        <f t="shared" si="10"/>
        <v>-5.4032200826922498E-2</v>
      </c>
      <c r="I198" s="10" t="s">
        <v>395</v>
      </c>
      <c r="J198" s="11">
        <v>-5.8542621358139996E-4</v>
      </c>
      <c r="L198" s="12" t="str">
        <f>_xlfn.XLOOKUP(I198,Sheet!$B$2:$B$900,Sheet!$A$2:$A$900)</f>
        <v>IBM</v>
      </c>
      <c r="M198" s="9">
        <f t="shared" si="11"/>
        <v>-5.8542621358139996E-4</v>
      </c>
      <c r="P198" s="15"/>
      <c r="R198" s="10" t="s">
        <v>394</v>
      </c>
      <c r="S198" s="11">
        <v>-5.4032200826922498E-2</v>
      </c>
      <c r="V198" s="16"/>
    </row>
    <row r="199" spans="1:22">
      <c r="A199" s="1" t="s">
        <v>396</v>
      </c>
      <c r="B199">
        <v>0.19701566000326501</v>
      </c>
      <c r="C199">
        <v>0.19659638377636471</v>
      </c>
      <c r="D199">
        <v>0.79786945142072929</v>
      </c>
      <c r="E199">
        <v>-4.1927622690035582E-4</v>
      </c>
      <c r="F199" s="8">
        <f t="shared" si="9"/>
        <v>4.722512541699E-4</v>
      </c>
      <c r="G199" s="8">
        <f t="shared" si="10"/>
        <v>0.15587285705345191</v>
      </c>
      <c r="I199" s="10" t="s">
        <v>397</v>
      </c>
      <c r="J199" s="11">
        <v>4.722512541699E-4</v>
      </c>
      <c r="L199" s="12" t="str">
        <f>_xlfn.XLOOKUP(I199,Sheet!$B$2:$B$900,Sheet!$A$2:$A$900)</f>
        <v>ICE</v>
      </c>
      <c r="M199" s="9">
        <f t="shared" si="11"/>
        <v>4.722512541699E-4</v>
      </c>
      <c r="P199" s="15"/>
      <c r="R199" s="10" t="s">
        <v>396</v>
      </c>
      <c r="S199" s="11">
        <v>0.15587285705345191</v>
      </c>
      <c r="V199" s="16"/>
    </row>
    <row r="200" spans="1:22">
      <c r="A200" s="1" t="s">
        <v>398</v>
      </c>
      <c r="B200">
        <v>0.30081661798004999</v>
      </c>
      <c r="C200">
        <v>0.31317726337232371</v>
      </c>
      <c r="D200">
        <v>1.218980180929172</v>
      </c>
      <c r="E200">
        <v>1.236064539227366E-2</v>
      </c>
      <c r="F200" s="8">
        <f t="shared" si="9"/>
        <v>2.1572756769873999E-3</v>
      </c>
      <c r="G200" s="8">
        <f t="shared" si="10"/>
        <v>0.244410692588653</v>
      </c>
      <c r="I200" s="10" t="s">
        <v>399</v>
      </c>
      <c r="J200" s="11">
        <v>2.1572756769873999E-3</v>
      </c>
      <c r="L200" s="12" t="str">
        <f>_xlfn.XLOOKUP(I200,Sheet!$B$2:$B$900,Sheet!$A$2:$A$900)</f>
        <v>IDXX</v>
      </c>
      <c r="M200" s="9">
        <f t="shared" si="11"/>
        <v>2.1572756769873999E-3</v>
      </c>
      <c r="P200" s="15"/>
      <c r="R200" s="10" t="s">
        <v>398</v>
      </c>
      <c r="S200" s="11">
        <v>0.244410692588653</v>
      </c>
      <c r="V200" s="16"/>
    </row>
    <row r="201" spans="1:22">
      <c r="A201" s="1" t="s">
        <v>400</v>
      </c>
      <c r="B201">
        <v>0.22964768912965461</v>
      </c>
      <c r="C201">
        <v>0.20184818181032391</v>
      </c>
      <c r="D201">
        <v>0.93025452626587635</v>
      </c>
      <c r="E201">
        <v>-2.7799507319330619E-2</v>
      </c>
      <c r="F201" s="8">
        <f t="shared" si="9"/>
        <v>1.5823175204920001E-4</v>
      </c>
      <c r="G201" s="8">
        <f t="shared" si="10"/>
        <v>0.18485572030274791</v>
      </c>
      <c r="I201" s="10" t="s">
        <v>401</v>
      </c>
      <c r="J201" s="11">
        <v>1.5823175204920001E-4</v>
      </c>
      <c r="L201" s="12" t="str">
        <f>_xlfn.XLOOKUP(I201,Sheet!$B$2:$B$900,Sheet!$A$2:$A$900)</f>
        <v>IEX</v>
      </c>
      <c r="M201" s="9">
        <f t="shared" si="11"/>
        <v>1.5823175204920001E-4</v>
      </c>
      <c r="P201" s="15"/>
      <c r="R201" s="10" t="s">
        <v>400</v>
      </c>
      <c r="S201" s="11">
        <v>0.18485572030274791</v>
      </c>
      <c r="V201" s="16"/>
    </row>
    <row r="202" spans="1:22">
      <c r="A202" s="1" t="s">
        <v>402</v>
      </c>
      <c r="B202">
        <v>0.2366349285526286</v>
      </c>
      <c r="C202">
        <v>0.38928808912778912</v>
      </c>
      <c r="D202">
        <v>0.95860109982367336</v>
      </c>
      <c r="E202">
        <v>0.15265316057516051</v>
      </c>
      <c r="F202" s="8">
        <f t="shared" si="9"/>
        <v>-9.6365262498159996E-4</v>
      </c>
      <c r="G202" s="8">
        <f t="shared" si="10"/>
        <v>-0.1140047588069313</v>
      </c>
      <c r="I202" s="10" t="s">
        <v>403</v>
      </c>
      <c r="J202" s="11">
        <v>-9.6365262498159996E-4</v>
      </c>
      <c r="L202" s="12" t="str">
        <f>_xlfn.XLOOKUP(I202,Sheet!$B$2:$B$900,Sheet!$A$2:$A$900)</f>
        <v>IFF</v>
      </c>
      <c r="M202" s="9">
        <f t="shared" si="11"/>
        <v>-9.6365262498159996E-4</v>
      </c>
      <c r="P202" s="15"/>
      <c r="R202" s="10" t="s">
        <v>402</v>
      </c>
      <c r="S202" s="11">
        <v>-0.1140047588069313</v>
      </c>
      <c r="V202" s="16"/>
    </row>
    <row r="203" spans="1:22">
      <c r="A203" s="1" t="s">
        <v>404</v>
      </c>
      <c r="B203">
        <v>0.25357919524259043</v>
      </c>
      <c r="C203">
        <v>8.4234982580860485E-2</v>
      </c>
      <c r="D203">
        <v>1.027342397070576</v>
      </c>
      <c r="E203">
        <v>-0.16934421266172989</v>
      </c>
      <c r="F203" s="8">
        <f t="shared" si="9"/>
        <v>1.8298144556220001E-4</v>
      </c>
      <c r="G203" s="8">
        <f t="shared" si="10"/>
        <v>9.6487139682325695E-2</v>
      </c>
      <c r="I203" s="10" t="s">
        <v>405</v>
      </c>
      <c r="J203" s="11">
        <v>1.8298144556220001E-4</v>
      </c>
      <c r="L203" s="12" t="str">
        <f>_xlfn.XLOOKUP(I203,Sheet!$B$2:$B$900,Sheet!$A$2:$A$900)</f>
        <v>ILMN</v>
      </c>
      <c r="M203" s="9">
        <f t="shared" si="11"/>
        <v>1.8298144556220001E-4</v>
      </c>
      <c r="P203" s="15"/>
      <c r="R203" s="10" t="s">
        <v>404</v>
      </c>
      <c r="S203" s="11">
        <v>9.6487139682325695E-2</v>
      </c>
      <c r="V203" s="16"/>
    </row>
    <row r="204" spans="1:22">
      <c r="A204" s="1" t="s">
        <v>406</v>
      </c>
      <c r="B204">
        <v>0.20719387058522051</v>
      </c>
      <c r="C204">
        <v>-0.12195521820014479</v>
      </c>
      <c r="D204">
        <v>0.83916149502803816</v>
      </c>
      <c r="E204">
        <v>-0.32914908878536531</v>
      </c>
      <c r="F204" s="8">
        <f t="shared" si="9"/>
        <v>-1.6096157333E-4</v>
      </c>
      <c r="G204" s="8">
        <f t="shared" si="10"/>
        <v>9.5774600519711595E-2</v>
      </c>
      <c r="I204" s="10" t="s">
        <v>407</v>
      </c>
      <c r="J204" s="11">
        <v>-1.6096157333E-4</v>
      </c>
      <c r="L204" s="12" t="str">
        <f>_xlfn.XLOOKUP(I204,Sheet!$B$2:$B$900,Sheet!$A$2:$A$900)</f>
        <v>INCY</v>
      </c>
      <c r="M204" s="9">
        <f t="shared" si="11"/>
        <v>-1.6096157333E-4</v>
      </c>
      <c r="P204" s="15"/>
      <c r="R204" s="10" t="s">
        <v>406</v>
      </c>
      <c r="S204" s="11">
        <v>9.5774600519711595E-2</v>
      </c>
      <c r="V204" s="16"/>
    </row>
    <row r="205" spans="1:22">
      <c r="A205" s="1" t="s">
        <v>408</v>
      </c>
      <c r="B205">
        <v>0.3286520983605612</v>
      </c>
      <c r="C205">
        <v>0.108690737352615</v>
      </c>
      <c r="D205">
        <v>1.331906108374626</v>
      </c>
      <c r="E205">
        <v>-0.21996136100794619</v>
      </c>
      <c r="F205" s="8">
        <f t="shared" si="9"/>
        <v>-1.0922560777006001E-3</v>
      </c>
      <c r="G205" s="8">
        <f t="shared" si="10"/>
        <v>-0.3558857562978256</v>
      </c>
      <c r="I205" s="10" t="s">
        <v>409</v>
      </c>
      <c r="J205" s="11">
        <v>-1.0922560777006001E-3</v>
      </c>
      <c r="L205" s="12" t="str">
        <f>_xlfn.XLOOKUP(I205,Sheet!$B$2:$B$900,Sheet!$A$2:$A$900)</f>
        <v>INTC</v>
      </c>
      <c r="M205" s="9">
        <f t="shared" si="11"/>
        <v>-1.0922560777006001E-3</v>
      </c>
      <c r="P205" s="15"/>
      <c r="R205" s="10" t="s">
        <v>408</v>
      </c>
      <c r="S205" s="11">
        <v>-0.3558857562978256</v>
      </c>
      <c r="V205" s="16"/>
    </row>
    <row r="206" spans="1:22">
      <c r="A206" s="1" t="s">
        <v>410</v>
      </c>
      <c r="B206">
        <v>0.35700411571764312</v>
      </c>
      <c r="C206">
        <v>0.57587065841250851</v>
      </c>
      <c r="D206">
        <v>1.4469275777809769</v>
      </c>
      <c r="E206">
        <v>0.21886654269486541</v>
      </c>
      <c r="F206" s="8">
        <f t="shared" si="9"/>
        <v>8.8631690461260005E-4</v>
      </c>
      <c r="G206" s="8">
        <f t="shared" si="10"/>
        <v>0.19165639461448331</v>
      </c>
      <c r="I206" s="10" t="s">
        <v>411</v>
      </c>
      <c r="J206" s="11">
        <v>8.8631690461260005E-4</v>
      </c>
      <c r="L206" s="12" t="str">
        <f>_xlfn.XLOOKUP(I206,Sheet!$B$2:$B$900,Sheet!$A$2:$A$900)</f>
        <v>INTU</v>
      </c>
      <c r="M206" s="9">
        <f t="shared" si="11"/>
        <v>8.8631690461260005E-4</v>
      </c>
      <c r="P206" s="15"/>
      <c r="R206" s="10" t="s">
        <v>410</v>
      </c>
      <c r="S206" s="11">
        <v>0.19165639461448331</v>
      </c>
      <c r="V206" s="16"/>
    </row>
    <row r="207" spans="1:22">
      <c r="A207" s="1" t="s">
        <v>412</v>
      </c>
      <c r="B207">
        <v>0.14081199701230701</v>
      </c>
      <c r="C207">
        <v>6.4111787845851698E-2</v>
      </c>
      <c r="D207">
        <v>0.5698564736555114</v>
      </c>
      <c r="E207">
        <v>-7.6700209166455313E-2</v>
      </c>
      <c r="F207" s="8">
        <f t="shared" si="9"/>
        <v>1.1961397637390001E-4</v>
      </c>
      <c r="G207" s="8">
        <f t="shared" si="10"/>
        <v>0.24313623926690581</v>
      </c>
      <c r="I207" s="10" t="s">
        <v>413</v>
      </c>
      <c r="J207" s="11">
        <v>1.1961397637390001E-4</v>
      </c>
      <c r="L207" s="12" t="str">
        <f>_xlfn.XLOOKUP(I207,Sheet!$B$2:$B$900,Sheet!$A$2:$A$900)</f>
        <v>IP</v>
      </c>
      <c r="M207" s="9">
        <f t="shared" si="11"/>
        <v>1.1961397637390001E-4</v>
      </c>
      <c r="P207" s="15"/>
      <c r="R207" s="10" t="s">
        <v>412</v>
      </c>
      <c r="S207" s="11">
        <v>0.24313623926690581</v>
      </c>
      <c r="V207" s="16"/>
    </row>
    <row r="208" spans="1:22">
      <c r="A208" s="1" t="s">
        <v>414</v>
      </c>
      <c r="B208">
        <v>0.26163110280614987</v>
      </c>
      <c r="C208">
        <v>0.54166171618934655</v>
      </c>
      <c r="D208">
        <v>1.0600082291988639</v>
      </c>
      <c r="E208">
        <v>0.28003061338319662</v>
      </c>
      <c r="F208" s="8">
        <f t="shared" si="9"/>
        <v>-6.4138136517299948E-5</v>
      </c>
      <c r="G208" s="8">
        <f t="shared" si="10"/>
        <v>7.9507421086570801E-2</v>
      </c>
      <c r="I208" s="10" t="s">
        <v>415</v>
      </c>
      <c r="J208" s="11">
        <v>-6.4138136517299948E-5</v>
      </c>
      <c r="L208" s="12" t="str">
        <f>_xlfn.XLOOKUP(I208,Sheet!$B$2:$B$900,Sheet!$A$2:$A$900)</f>
        <v>IPG</v>
      </c>
      <c r="M208" s="9">
        <f t="shared" si="11"/>
        <v>-6.4138136517299948E-5</v>
      </c>
      <c r="P208" s="15"/>
      <c r="R208" s="10" t="s">
        <v>414</v>
      </c>
      <c r="S208" s="11">
        <v>7.9507421086570801E-2</v>
      </c>
      <c r="V208" s="16"/>
    </row>
    <row r="209" spans="1:22">
      <c r="A209" s="1" t="s">
        <v>416</v>
      </c>
      <c r="B209">
        <v>0.1071338911921331</v>
      </c>
      <c r="C209">
        <v>0.67576218894354378</v>
      </c>
      <c r="D209">
        <v>0.43322756399200119</v>
      </c>
      <c r="E209">
        <v>0.56862829775141077</v>
      </c>
      <c r="F209" s="8">
        <f t="shared" si="9"/>
        <v>-1.8009440470629999E-4</v>
      </c>
      <c r="G209" s="8">
        <f t="shared" si="10"/>
        <v>3.8135399607338902E-2</v>
      </c>
      <c r="I209" s="10" t="s">
        <v>417</v>
      </c>
      <c r="J209" s="11">
        <v>-1.8009440470629999E-4</v>
      </c>
      <c r="L209" s="12" t="str">
        <f>_xlfn.XLOOKUP(I209,Sheet!$B$2:$B$900,Sheet!$A$2:$A$900)</f>
        <v>IRM</v>
      </c>
      <c r="M209" s="9">
        <f t="shared" si="11"/>
        <v>-1.8009440470629999E-4</v>
      </c>
      <c r="P209" s="15"/>
      <c r="R209" s="10" t="s">
        <v>416</v>
      </c>
      <c r="S209" s="11">
        <v>3.8135399607338902E-2</v>
      </c>
      <c r="V209" s="16"/>
    </row>
    <row r="210" spans="1:22">
      <c r="A210" s="1" t="s">
        <v>418</v>
      </c>
      <c r="B210">
        <v>0.32839699865128968</v>
      </c>
      <c r="C210">
        <v>0.31402877737039259</v>
      </c>
      <c r="D210">
        <v>1.330871192832779</v>
      </c>
      <c r="E210">
        <v>-1.4368221280897099E-2</v>
      </c>
      <c r="F210" s="8">
        <f t="shared" si="9"/>
        <v>7.1832575409749996E-4</v>
      </c>
      <c r="G210" s="8">
        <f t="shared" si="10"/>
        <v>0.24144889670880659</v>
      </c>
      <c r="I210" s="10" t="s">
        <v>419</v>
      </c>
      <c r="J210" s="11">
        <v>7.1832575409749996E-4</v>
      </c>
      <c r="L210" s="12" t="str">
        <f>_xlfn.XLOOKUP(I210,Sheet!$B$2:$B$900,Sheet!$A$2:$A$900)</f>
        <v>ISRG</v>
      </c>
      <c r="M210" s="9">
        <f t="shared" si="11"/>
        <v>7.1832575409749996E-4</v>
      </c>
      <c r="P210" s="15"/>
      <c r="R210" s="10" t="s">
        <v>418</v>
      </c>
      <c r="S210" s="11">
        <v>0.24144889670880659</v>
      </c>
      <c r="V210" s="16"/>
    </row>
    <row r="211" spans="1:22">
      <c r="A211" s="1" t="s">
        <v>420</v>
      </c>
      <c r="B211">
        <v>0.27979458759336429</v>
      </c>
      <c r="C211">
        <v>0.78345655807975112</v>
      </c>
      <c r="D211">
        <v>1.1336957796631859</v>
      </c>
      <c r="E211">
        <v>0.50366197048638683</v>
      </c>
      <c r="F211" s="8">
        <f t="shared" si="9"/>
        <v>-2.7197096185930001E-4</v>
      </c>
      <c r="G211" s="8">
        <f t="shared" si="10"/>
        <v>7.8738291642036301E-2</v>
      </c>
      <c r="I211" s="10" t="s">
        <v>421</v>
      </c>
      <c r="J211" s="11">
        <v>-2.7197096185930001E-4</v>
      </c>
      <c r="L211" s="12" t="str">
        <f>_xlfn.XLOOKUP(I211,Sheet!$B$2:$B$900,Sheet!$A$2:$A$900)</f>
        <v>IT</v>
      </c>
      <c r="M211" s="9">
        <f t="shared" si="11"/>
        <v>-2.7197096185930001E-4</v>
      </c>
      <c r="P211" s="15"/>
      <c r="R211" s="10" t="s">
        <v>420</v>
      </c>
      <c r="S211" s="11">
        <v>7.8738291642036301E-2</v>
      </c>
      <c r="V211" s="16"/>
    </row>
    <row r="212" spans="1:22">
      <c r="A212" s="1" t="s">
        <v>422</v>
      </c>
      <c r="B212">
        <v>0.18358037202485039</v>
      </c>
      <c r="C212">
        <v>0.22583849333808539</v>
      </c>
      <c r="D212">
        <v>0.7433637509722657</v>
      </c>
      <c r="E212">
        <v>4.2258121313234982E-2</v>
      </c>
      <c r="F212" s="8">
        <f t="shared" si="9"/>
        <v>4.0968205757518558E-5</v>
      </c>
      <c r="G212" s="8">
        <f t="shared" si="10"/>
        <v>0.1928760188434232</v>
      </c>
      <c r="I212" s="10" t="s">
        <v>423</v>
      </c>
      <c r="J212" s="11">
        <v>4.0968205757518558E-5</v>
      </c>
      <c r="L212" s="12" t="str">
        <f>_xlfn.XLOOKUP(I212,Sheet!$B$2:$B$900,Sheet!$A$2:$A$900)</f>
        <v>ITW</v>
      </c>
      <c r="M212" s="9">
        <f t="shared" si="11"/>
        <v>4.0968205757518558E-5</v>
      </c>
      <c r="P212" s="15"/>
      <c r="R212" s="10" t="s">
        <v>422</v>
      </c>
      <c r="S212" s="11">
        <v>0.1928760188434232</v>
      </c>
      <c r="V212" s="16"/>
    </row>
    <row r="213" spans="1:22">
      <c r="A213" s="1" t="s">
        <v>424</v>
      </c>
      <c r="B213">
        <v>0.42382532494028152</v>
      </c>
      <c r="C213">
        <v>0.37065150089048488</v>
      </c>
      <c r="D213">
        <v>1.7180149425880999</v>
      </c>
      <c r="E213">
        <v>-5.3173824049796543E-2</v>
      </c>
      <c r="F213" s="8">
        <f t="shared" si="9"/>
        <v>-9.1934184016891519E-5</v>
      </c>
      <c r="G213" s="8">
        <f t="shared" si="10"/>
        <v>0.127129916776417</v>
      </c>
      <c r="I213" s="10" t="s">
        <v>425</v>
      </c>
      <c r="J213" s="11">
        <v>-9.1934184016891519E-5</v>
      </c>
      <c r="L213" s="12" t="str">
        <f>_xlfn.XLOOKUP(I213,Sheet!$B$2:$B$900,Sheet!$A$2:$A$900)</f>
        <v>IVZ</v>
      </c>
      <c r="M213" s="9">
        <f t="shared" si="11"/>
        <v>-9.1934184016891519E-5</v>
      </c>
      <c r="P213" s="15"/>
      <c r="R213" s="10" t="s">
        <v>424</v>
      </c>
      <c r="S213" s="11">
        <v>0.127129916776417</v>
      </c>
      <c r="V213" s="16"/>
    </row>
    <row r="214" spans="1:22">
      <c r="A214" s="1" t="s">
        <v>426</v>
      </c>
      <c r="B214">
        <v>0.26888983138955869</v>
      </c>
      <c r="C214">
        <v>0.28093133150299687</v>
      </c>
      <c r="D214">
        <v>1.0894562087613131</v>
      </c>
      <c r="E214">
        <v>1.204150011343819E-2</v>
      </c>
      <c r="F214" s="8">
        <f t="shared" si="9"/>
        <v>3.5611728590660002E-4</v>
      </c>
      <c r="G214" s="8">
        <f t="shared" si="10"/>
        <v>0.1505423910398449</v>
      </c>
      <c r="I214" s="10" t="s">
        <v>427</v>
      </c>
      <c r="J214" s="11">
        <v>3.5611728590660002E-4</v>
      </c>
      <c r="L214" s="12" t="str">
        <f>_xlfn.XLOOKUP(I214,Sheet!$B$2:$B$900,Sheet!$A$2:$A$900)</f>
        <v>J</v>
      </c>
      <c r="M214" s="9">
        <f t="shared" si="11"/>
        <v>3.5611728590660002E-4</v>
      </c>
      <c r="P214" s="15"/>
      <c r="R214" s="10" t="s">
        <v>426</v>
      </c>
      <c r="S214" s="11">
        <v>0.1505423910398449</v>
      </c>
      <c r="V214" s="16"/>
    </row>
    <row r="215" spans="1:22">
      <c r="A215" s="1" t="s">
        <v>428</v>
      </c>
      <c r="B215">
        <v>0.2422673978188401</v>
      </c>
      <c r="C215">
        <v>0.44381410753172701</v>
      </c>
      <c r="D215">
        <v>0.98145149820013833</v>
      </c>
      <c r="E215">
        <v>0.20154670971288691</v>
      </c>
      <c r="F215" s="8">
        <f t="shared" si="9"/>
        <v>2.4988569605349998E-4</v>
      </c>
      <c r="G215" s="8">
        <f t="shared" si="10"/>
        <v>0.2348431836571416</v>
      </c>
      <c r="I215" s="10" t="s">
        <v>429</v>
      </c>
      <c r="J215" s="11">
        <v>2.4988569605349998E-4</v>
      </c>
      <c r="L215" s="12" t="str">
        <f>_xlfn.XLOOKUP(I215,Sheet!$B$2:$B$900,Sheet!$A$2:$A$900)</f>
        <v>JBHT</v>
      </c>
      <c r="M215" s="9">
        <f t="shared" si="11"/>
        <v>2.4988569605349998E-4</v>
      </c>
      <c r="P215" s="15"/>
      <c r="R215" s="10" t="s">
        <v>428</v>
      </c>
      <c r="S215" s="11">
        <v>0.2348431836571416</v>
      </c>
      <c r="V215" s="16"/>
    </row>
    <row r="216" spans="1:22">
      <c r="A216" s="1" t="s">
        <v>430</v>
      </c>
      <c r="B216">
        <v>0.38130531515758048</v>
      </c>
      <c r="C216">
        <v>0.55310465568129197</v>
      </c>
      <c r="D216">
        <v>1.5455152596631709</v>
      </c>
      <c r="E216">
        <v>0.17179934052371151</v>
      </c>
      <c r="F216" s="8">
        <f t="shared" si="9"/>
        <v>-3.630067916784E-4</v>
      </c>
      <c r="G216" s="8">
        <f t="shared" si="10"/>
        <v>0.13410151591233879</v>
      </c>
      <c r="I216" s="10" t="s">
        <v>431</v>
      </c>
      <c r="J216" s="11">
        <v>-3.630067916784E-4</v>
      </c>
      <c r="L216" s="12" t="str">
        <f>_xlfn.XLOOKUP(I216,Sheet!$B$2:$B$900,Sheet!$A$2:$A$900)</f>
        <v>JBL</v>
      </c>
      <c r="M216" s="9">
        <f t="shared" si="11"/>
        <v>-3.630067916784E-4</v>
      </c>
      <c r="P216" s="15"/>
      <c r="R216" s="10" t="s">
        <v>430</v>
      </c>
      <c r="S216" s="11">
        <v>0.13410151591233879</v>
      </c>
      <c r="V216" s="16"/>
    </row>
    <row r="217" spans="1:22">
      <c r="A217" s="1" t="s">
        <v>432</v>
      </c>
      <c r="B217">
        <v>0.24171107239458511</v>
      </c>
      <c r="C217">
        <v>0.59746916458776378</v>
      </c>
      <c r="D217">
        <v>0.9791945382469891</v>
      </c>
      <c r="E217">
        <v>0.35575809219317872</v>
      </c>
      <c r="F217" s="8">
        <f t="shared" si="9"/>
        <v>1.536106097453E-4</v>
      </c>
      <c r="G217" s="8">
        <f t="shared" si="10"/>
        <v>0.2447694667446623</v>
      </c>
      <c r="I217" s="10" t="s">
        <v>433</v>
      </c>
      <c r="J217" s="11">
        <v>1.536106097453E-4</v>
      </c>
      <c r="L217" s="12" t="str">
        <f>_xlfn.XLOOKUP(I217,Sheet!$B$2:$B$900,Sheet!$A$2:$A$900)</f>
        <v>JCI</v>
      </c>
      <c r="M217" s="9">
        <f t="shared" si="11"/>
        <v>1.536106097453E-4</v>
      </c>
      <c r="P217" s="15"/>
      <c r="R217" s="10" t="s">
        <v>432</v>
      </c>
      <c r="S217" s="11">
        <v>0.2447694667446623</v>
      </c>
      <c r="V217" s="16"/>
    </row>
    <row r="218" spans="1:22">
      <c r="A218" s="1" t="s">
        <v>434</v>
      </c>
      <c r="B218">
        <v>0.16530394687463079</v>
      </c>
      <c r="C218">
        <v>6.6837513567071016E-2</v>
      </c>
      <c r="D218">
        <v>0.66921801207131337</v>
      </c>
      <c r="E218">
        <v>-9.8466433307559775E-2</v>
      </c>
      <c r="F218" s="8">
        <f t="shared" si="9"/>
        <v>1.274148584544E-4</v>
      </c>
      <c r="G218" s="8">
        <f t="shared" si="10"/>
        <v>2.3400593206227199E-2</v>
      </c>
      <c r="I218" s="10" t="s">
        <v>435</v>
      </c>
      <c r="J218" s="11">
        <v>1.274148584544E-4</v>
      </c>
      <c r="L218" s="12" t="str">
        <f>_xlfn.XLOOKUP(I218,Sheet!$B$2:$B$900,Sheet!$A$2:$A$900)</f>
        <v>JKHY</v>
      </c>
      <c r="M218" s="9">
        <f t="shared" si="11"/>
        <v>1.274148584544E-4</v>
      </c>
      <c r="P218" s="15"/>
      <c r="R218" s="10" t="s">
        <v>434</v>
      </c>
      <c r="S218" s="11">
        <v>2.3400593206227199E-2</v>
      </c>
      <c r="V218" s="16"/>
    </row>
    <row r="219" spans="1:22">
      <c r="A219" s="1" t="s">
        <v>436</v>
      </c>
      <c r="B219">
        <v>9.7216593834416179E-2</v>
      </c>
      <c r="C219">
        <v>0.11880469999869279</v>
      </c>
      <c r="D219">
        <v>0.39299402081030588</v>
      </c>
      <c r="E219">
        <v>2.158810616427663E-2</v>
      </c>
      <c r="F219" s="8">
        <f t="shared" si="9"/>
        <v>3.6264330439200682E-6</v>
      </c>
      <c r="G219" s="8">
        <f t="shared" si="10"/>
        <v>5.8682211675612703E-2</v>
      </c>
      <c r="I219" s="10" t="s">
        <v>437</v>
      </c>
      <c r="J219" s="11">
        <v>3.6264330439200682E-6</v>
      </c>
      <c r="L219" s="12" t="str">
        <f>_xlfn.XLOOKUP(I219,Sheet!$B$2:$B$900,Sheet!$A$2:$A$900)</f>
        <v>JNJ</v>
      </c>
      <c r="M219" s="9">
        <f t="shared" si="11"/>
        <v>3.6264330439200682E-6</v>
      </c>
      <c r="P219" s="15"/>
      <c r="R219" s="10" t="s">
        <v>436</v>
      </c>
      <c r="S219" s="11">
        <v>5.8682211675612703E-2</v>
      </c>
      <c r="V219" s="16"/>
    </row>
    <row r="220" spans="1:22">
      <c r="A220" s="1" t="s">
        <v>438</v>
      </c>
      <c r="B220">
        <v>0.20291126246183239</v>
      </c>
      <c r="C220">
        <v>0.52347863072427525</v>
      </c>
      <c r="D220">
        <v>0.82178735642478828</v>
      </c>
      <c r="E220">
        <v>0.32056736826244292</v>
      </c>
      <c r="F220" s="8">
        <f t="shared" si="9"/>
        <v>-6.2082294941859999E-4</v>
      </c>
      <c r="G220" s="8">
        <f t="shared" si="10"/>
        <v>1.4942039100699E-3</v>
      </c>
      <c r="I220" s="10" t="s">
        <v>439</v>
      </c>
      <c r="J220" s="11">
        <v>-6.2082294941859999E-4</v>
      </c>
      <c r="L220" s="12" t="str">
        <f>_xlfn.XLOOKUP(I220,Sheet!$B$2:$B$900,Sheet!$A$2:$A$900)</f>
        <v>JNPR</v>
      </c>
      <c r="M220" s="9">
        <f t="shared" si="11"/>
        <v>-6.2082294941859999E-4</v>
      </c>
      <c r="P220" s="15"/>
      <c r="R220" s="10" t="s">
        <v>438</v>
      </c>
      <c r="S220" s="11">
        <v>1.4942039100699E-3</v>
      </c>
      <c r="V220" s="16"/>
    </row>
    <row r="221" spans="1:22">
      <c r="A221" s="1" t="s">
        <v>440</v>
      </c>
      <c r="B221">
        <v>0.20519455038487561</v>
      </c>
      <c r="C221">
        <v>0.26769147306615898</v>
      </c>
      <c r="D221">
        <v>0.83105044090581581</v>
      </c>
      <c r="E221">
        <v>6.2496922681283429E-2</v>
      </c>
      <c r="F221" s="8">
        <f t="shared" si="9"/>
        <v>-7.5800578858580003E-4</v>
      </c>
      <c r="G221" s="8">
        <f t="shared" si="10"/>
        <v>-5.1657551025067798E-2</v>
      </c>
      <c r="I221" s="10" t="s">
        <v>441</v>
      </c>
      <c r="J221" s="11">
        <v>-7.5800578858580003E-4</v>
      </c>
      <c r="L221" s="12" t="str">
        <f>_xlfn.XLOOKUP(I221,Sheet!$B$2:$B$900,Sheet!$A$2:$A$900)</f>
        <v>JPM</v>
      </c>
      <c r="M221" s="9">
        <f t="shared" si="11"/>
        <v>-7.5800578858580003E-4</v>
      </c>
      <c r="P221" s="15"/>
      <c r="R221" s="10" t="s">
        <v>440</v>
      </c>
      <c r="S221" s="11">
        <v>-5.1657551025067798E-2</v>
      </c>
      <c r="V221" s="16"/>
    </row>
    <row r="222" spans="1:22">
      <c r="A222" s="1" t="s">
        <v>442</v>
      </c>
      <c r="B222">
        <v>1.3855987821661571E-2</v>
      </c>
      <c r="C222">
        <v>9.2161030863616711E-2</v>
      </c>
      <c r="D222">
        <v>5.4807877883301701E-2</v>
      </c>
      <c r="E222">
        <v>7.8305043041955139E-2</v>
      </c>
      <c r="F222" s="8">
        <f t="shared" si="9"/>
        <v>-3.9894007578499999E-4</v>
      </c>
      <c r="G222" s="8">
        <f t="shared" si="10"/>
        <v>1.50084463488739E-2</v>
      </c>
      <c r="I222" s="10" t="s">
        <v>443</v>
      </c>
      <c r="J222" s="11">
        <v>-3.9894007578499999E-4</v>
      </c>
      <c r="L222" s="12" t="str">
        <f>_xlfn.XLOOKUP(I222,Sheet!$B$2:$B$900,Sheet!$A$2:$A$900)</f>
        <v>K</v>
      </c>
      <c r="M222" s="9">
        <f t="shared" si="11"/>
        <v>-3.9894007578499999E-4</v>
      </c>
      <c r="P222" s="15"/>
      <c r="R222" s="10" t="s">
        <v>442</v>
      </c>
      <c r="S222" s="11">
        <v>1.50084463488739E-2</v>
      </c>
      <c r="V222" s="16"/>
    </row>
    <row r="223" spans="1:22">
      <c r="A223" s="1" t="s">
        <v>444</v>
      </c>
      <c r="B223">
        <v>0.1232331892975861</v>
      </c>
      <c r="C223">
        <v>0.17658357099680691</v>
      </c>
      <c r="D223">
        <v>0.49854090311626498</v>
      </c>
      <c r="E223">
        <v>5.3350381699220788E-2</v>
      </c>
      <c r="F223" s="8">
        <f t="shared" si="9"/>
        <v>2.5598045238810002E-4</v>
      </c>
      <c r="G223" s="8">
        <f t="shared" si="10"/>
        <v>0.1305485076407768</v>
      </c>
      <c r="I223" s="10" t="s">
        <v>445</v>
      </c>
      <c r="J223" s="11">
        <v>2.5598045238810002E-4</v>
      </c>
      <c r="L223" s="12" t="str">
        <f>_xlfn.XLOOKUP(I223,Sheet!$B$2:$B$900,Sheet!$A$2:$A$900)</f>
        <v>KDP</v>
      </c>
      <c r="M223" s="9">
        <f t="shared" si="11"/>
        <v>2.5598045238810002E-4</v>
      </c>
      <c r="P223" s="15"/>
      <c r="R223" s="10" t="s">
        <v>444</v>
      </c>
      <c r="S223" s="11">
        <v>0.1305485076407768</v>
      </c>
      <c r="V223" s="16"/>
    </row>
    <row r="224" spans="1:22">
      <c r="A224" s="1" t="s">
        <v>446</v>
      </c>
      <c r="B224">
        <v>0.29901580552790852</v>
      </c>
      <c r="C224">
        <v>0.42524004548483069</v>
      </c>
      <c r="D224">
        <v>1.2116744540822311</v>
      </c>
      <c r="E224">
        <v>0.12622423995692231</v>
      </c>
      <c r="F224" s="8">
        <f t="shared" si="9"/>
        <v>-8.2057074426040001E-4</v>
      </c>
      <c r="G224" s="8">
        <f t="shared" si="10"/>
        <v>-0.1006910080127446</v>
      </c>
      <c r="I224" s="10" t="s">
        <v>447</v>
      </c>
      <c r="J224" s="11">
        <v>-8.2057074426040001E-4</v>
      </c>
      <c r="L224" s="12" t="str">
        <f>_xlfn.XLOOKUP(I224,Sheet!$B$2:$B$900,Sheet!$A$2:$A$900)</f>
        <v>KEY</v>
      </c>
      <c r="M224" s="9">
        <f t="shared" si="11"/>
        <v>-8.2057074426040001E-4</v>
      </c>
      <c r="P224" s="15"/>
      <c r="R224" s="10" t="s">
        <v>446</v>
      </c>
      <c r="S224" s="11">
        <v>-0.1006910080127446</v>
      </c>
      <c r="V224" s="16"/>
    </row>
    <row r="225" spans="1:22">
      <c r="A225" s="1" t="s">
        <v>448</v>
      </c>
      <c r="B225">
        <v>0.27353688764961792</v>
      </c>
      <c r="C225">
        <v>0.57203312451965471</v>
      </c>
      <c r="D225">
        <v>1.108308879197919</v>
      </c>
      <c r="E225">
        <v>0.29849623687003679</v>
      </c>
      <c r="F225" s="8">
        <f t="shared" si="9"/>
        <v>-8.2504545207619999E-4</v>
      </c>
      <c r="G225" s="8">
        <f t="shared" si="10"/>
        <v>-0.32618476831209292</v>
      </c>
      <c r="I225" s="10" t="s">
        <v>449</v>
      </c>
      <c r="J225" s="11">
        <v>-8.2504545207619999E-4</v>
      </c>
      <c r="L225" s="12" t="str">
        <f>_xlfn.XLOOKUP(I225,Sheet!$B$2:$B$900,Sheet!$A$2:$A$900)</f>
        <v>KIM</v>
      </c>
      <c r="M225" s="9">
        <f t="shared" si="11"/>
        <v>-8.2504545207619999E-4</v>
      </c>
      <c r="P225" s="15"/>
      <c r="R225" s="10" t="s">
        <v>448</v>
      </c>
      <c r="S225" s="11">
        <v>-0.32618476831209292</v>
      </c>
      <c r="V225" s="16"/>
    </row>
    <row r="226" spans="1:22">
      <c r="A226" s="1" t="s">
        <v>450</v>
      </c>
      <c r="B226">
        <v>0.4825949566733253</v>
      </c>
      <c r="C226">
        <v>0.60262730800593756</v>
      </c>
      <c r="D226">
        <v>1.9564378143459851</v>
      </c>
      <c r="E226">
        <v>0.12003235133261229</v>
      </c>
      <c r="F226" s="8">
        <f t="shared" si="9"/>
        <v>9.7527868535450004E-4</v>
      </c>
      <c r="G226" s="8">
        <f t="shared" si="10"/>
        <v>0.27367467347020441</v>
      </c>
      <c r="I226" s="10" t="s">
        <v>451</v>
      </c>
      <c r="J226" s="11">
        <v>9.7527868535450004E-4</v>
      </c>
      <c r="L226" s="12" t="str">
        <f>_xlfn.XLOOKUP(I226,Sheet!$B$2:$B$900,Sheet!$A$2:$A$900)</f>
        <v>KLAC</v>
      </c>
      <c r="M226" s="9">
        <f t="shared" si="11"/>
        <v>9.7527868535450004E-4</v>
      </c>
      <c r="P226" s="15"/>
      <c r="R226" s="10" t="s">
        <v>450</v>
      </c>
      <c r="S226" s="11">
        <v>0.27367467347020441</v>
      </c>
      <c r="V226" s="16"/>
    </row>
    <row r="227" spans="1:22">
      <c r="A227" s="1" t="s">
        <v>452</v>
      </c>
      <c r="B227">
        <v>1.504254980867129E-2</v>
      </c>
      <c r="C227">
        <v>0.1064929561902124</v>
      </c>
      <c r="D227">
        <v>5.9621648331050367E-2</v>
      </c>
      <c r="E227">
        <v>9.1450406381541088E-2</v>
      </c>
      <c r="F227" s="8">
        <f t="shared" si="9"/>
        <v>-2.2235754375559999E-4</v>
      </c>
      <c r="G227" s="8">
        <f t="shared" si="10"/>
        <v>5.4364021646732603E-2</v>
      </c>
      <c r="I227" s="10" t="s">
        <v>453</v>
      </c>
      <c r="J227" s="11">
        <v>-2.2235754375559999E-4</v>
      </c>
      <c r="L227" s="12" t="str">
        <f>_xlfn.XLOOKUP(I227,Sheet!$B$2:$B$900,Sheet!$A$2:$A$900)</f>
        <v>KMB</v>
      </c>
      <c r="M227" s="9">
        <f t="shared" si="11"/>
        <v>-2.2235754375559999E-4</v>
      </c>
      <c r="P227" s="15"/>
      <c r="R227" s="10" t="s">
        <v>452</v>
      </c>
      <c r="S227" s="11">
        <v>5.4364021646732603E-2</v>
      </c>
      <c r="V227" s="16"/>
    </row>
    <row r="228" spans="1:22">
      <c r="A228" s="1" t="s">
        <v>454</v>
      </c>
      <c r="B228">
        <v>0.30568249459725799</v>
      </c>
      <c r="C228">
        <v>0.38373482229514</v>
      </c>
      <c r="D228">
        <v>1.238720584986222</v>
      </c>
      <c r="E228">
        <v>7.8052327697881951E-2</v>
      </c>
      <c r="F228" s="8">
        <f t="shared" si="9"/>
        <v>-5.1563208646936833E-5</v>
      </c>
      <c r="G228" s="8">
        <f t="shared" si="10"/>
        <v>0.16481827406356681</v>
      </c>
      <c r="I228" s="10" t="s">
        <v>455</v>
      </c>
      <c r="J228" s="11">
        <v>-5.1563208646936833E-5</v>
      </c>
      <c r="L228" s="12" t="str">
        <f>_xlfn.XLOOKUP(I228,Sheet!$B$2:$B$900,Sheet!$A$2:$A$900)</f>
        <v>KMX</v>
      </c>
      <c r="M228" s="9">
        <f t="shared" si="11"/>
        <v>-5.1563208646936833E-5</v>
      </c>
      <c r="P228" s="15"/>
      <c r="R228" s="10" t="s">
        <v>454</v>
      </c>
      <c r="S228" s="11">
        <v>0.16481827406356681</v>
      </c>
      <c r="V228" s="16"/>
    </row>
    <row r="229" spans="1:22">
      <c r="A229" s="1" t="s">
        <v>456</v>
      </c>
      <c r="B229">
        <v>0.1355262862632664</v>
      </c>
      <c r="C229">
        <v>0.11931516672724241</v>
      </c>
      <c r="D229">
        <v>0.54841284198886608</v>
      </c>
      <c r="E229">
        <v>-1.6211119536023999E-2</v>
      </c>
      <c r="F229" s="8">
        <f t="shared" si="9"/>
        <v>-3.2343323405960002E-4</v>
      </c>
      <c r="G229" s="8">
        <f t="shared" si="10"/>
        <v>3.4004555943700001E-4</v>
      </c>
      <c r="I229" s="10" t="s">
        <v>457</v>
      </c>
      <c r="J229" s="11">
        <v>-3.2343323405960002E-4</v>
      </c>
      <c r="L229" s="12" t="str">
        <f>_xlfn.XLOOKUP(I229,Sheet!$B$2:$B$900,Sheet!$A$2:$A$900)</f>
        <v>KO</v>
      </c>
      <c r="M229" s="9">
        <f t="shared" si="11"/>
        <v>-3.2343323405960002E-4</v>
      </c>
      <c r="P229" s="15"/>
      <c r="R229" s="10" t="s">
        <v>456</v>
      </c>
      <c r="S229" s="11">
        <v>3.4004555943700001E-4</v>
      </c>
      <c r="V229" s="16"/>
    </row>
    <row r="230" spans="1:22">
      <c r="A230" s="1" t="s">
        <v>458</v>
      </c>
      <c r="B230">
        <v>3.1501872280755391E-2</v>
      </c>
      <c r="C230">
        <v>0.42480195999745651</v>
      </c>
      <c r="D230">
        <v>0.1263955724694403</v>
      </c>
      <c r="E230">
        <v>0.39330008771670111</v>
      </c>
      <c r="F230" s="8">
        <f t="shared" si="9"/>
        <v>4.6450915086810002E-4</v>
      </c>
      <c r="G230" s="8">
        <f t="shared" si="10"/>
        <v>0.1275210323810935</v>
      </c>
      <c r="I230" s="10" t="s">
        <v>459</v>
      </c>
      <c r="J230" s="11">
        <v>4.6450915086810002E-4</v>
      </c>
      <c r="L230" s="12" t="str">
        <f>_xlfn.XLOOKUP(I230,Sheet!$B$2:$B$900,Sheet!$A$2:$A$900)</f>
        <v>KR</v>
      </c>
      <c r="M230" s="9">
        <f t="shared" si="11"/>
        <v>4.6450915086810002E-4</v>
      </c>
      <c r="P230" s="15"/>
      <c r="R230" s="10" t="s">
        <v>458</v>
      </c>
      <c r="S230" s="11">
        <v>0.1275210323810935</v>
      </c>
      <c r="V230" s="16"/>
    </row>
    <row r="231" spans="1:22">
      <c r="A231" s="1" t="s">
        <v>460</v>
      </c>
      <c r="B231">
        <v>0.23230940885535961</v>
      </c>
      <c r="C231">
        <v>0.27719056582896268</v>
      </c>
      <c r="D231">
        <v>0.94105287299875839</v>
      </c>
      <c r="E231">
        <v>4.4881156973603183E-2</v>
      </c>
      <c r="F231" s="8">
        <f t="shared" si="9"/>
        <v>-1.0642219307789001E-3</v>
      </c>
      <c r="G231" s="8">
        <f t="shared" si="10"/>
        <v>-0.2132583109422804</v>
      </c>
      <c r="I231" s="10" t="s">
        <v>461</v>
      </c>
      <c r="J231" s="11">
        <v>-1.0642219307789001E-3</v>
      </c>
      <c r="L231" s="12" t="str">
        <f>_xlfn.XLOOKUP(I231,Sheet!$B$2:$B$900,Sheet!$A$2:$A$900)</f>
        <v>L</v>
      </c>
      <c r="M231" s="9">
        <f t="shared" si="11"/>
        <v>-1.0642219307789001E-3</v>
      </c>
      <c r="P231" s="15"/>
      <c r="R231" s="10" t="s">
        <v>460</v>
      </c>
      <c r="S231" s="11">
        <v>-0.2132583109422804</v>
      </c>
      <c r="V231" s="16"/>
    </row>
    <row r="232" spans="1:22">
      <c r="A232" s="1" t="s">
        <v>462</v>
      </c>
      <c r="B232">
        <v>0.14554622091805411</v>
      </c>
      <c r="C232">
        <v>-0.1199722810026588</v>
      </c>
      <c r="D232">
        <v>0.58906277503715498</v>
      </c>
      <c r="E232">
        <v>-0.26551850192071291</v>
      </c>
      <c r="F232" s="8">
        <f t="shared" si="9"/>
        <v>-1.3657447825839999E-4</v>
      </c>
      <c r="G232" s="8">
        <f t="shared" si="10"/>
        <v>-6.5291566698229206E-2</v>
      </c>
      <c r="I232" s="10" t="s">
        <v>463</v>
      </c>
      <c r="J232" s="11">
        <v>-1.3657447825839999E-4</v>
      </c>
      <c r="L232" s="12" t="str">
        <f>_xlfn.XLOOKUP(I232,Sheet!$B$2:$B$900,Sheet!$A$2:$A$900)</f>
        <v>LDOS</v>
      </c>
      <c r="M232" s="9">
        <f t="shared" si="11"/>
        <v>-1.3657447825839999E-4</v>
      </c>
      <c r="P232" s="15"/>
      <c r="R232" s="10" t="s">
        <v>462</v>
      </c>
      <c r="S232" s="11">
        <v>-6.5291566698229206E-2</v>
      </c>
      <c r="V232" s="16"/>
    </row>
    <row r="233" spans="1:22">
      <c r="A233" s="1" t="s">
        <v>464</v>
      </c>
      <c r="B233">
        <v>0.32668485084335408</v>
      </c>
      <c r="C233">
        <v>0.49446622832028519</v>
      </c>
      <c r="D233">
        <v>1.32392517011315</v>
      </c>
      <c r="E233">
        <v>0.16778137747693109</v>
      </c>
      <c r="F233" s="8">
        <f t="shared" si="9"/>
        <v>1.1469418662623E-3</v>
      </c>
      <c r="G233" s="8">
        <f t="shared" si="10"/>
        <v>0.29745249421175229</v>
      </c>
      <c r="I233" s="10" t="s">
        <v>465</v>
      </c>
      <c r="J233" s="11">
        <v>1.1469418662623E-3</v>
      </c>
      <c r="L233" s="12" t="str">
        <f>_xlfn.XLOOKUP(I233,Sheet!$B$2:$B$900,Sheet!$A$2:$A$900)</f>
        <v>LEN</v>
      </c>
      <c r="M233" s="9">
        <f t="shared" si="11"/>
        <v>1.1469418662623E-3</v>
      </c>
      <c r="P233" s="15"/>
      <c r="R233" s="10" t="s">
        <v>464</v>
      </c>
      <c r="S233" s="11">
        <v>0.29745249421175229</v>
      </c>
      <c r="V233" s="16"/>
    </row>
    <row r="234" spans="1:22">
      <c r="A234" s="1" t="s">
        <v>466</v>
      </c>
      <c r="B234">
        <v>0.1208353418176083</v>
      </c>
      <c r="C234">
        <v>0.45903263419414958</v>
      </c>
      <c r="D234">
        <v>0.48881306128103591</v>
      </c>
      <c r="E234">
        <v>0.33819729237654128</v>
      </c>
      <c r="F234" s="8">
        <f t="shared" si="9"/>
        <v>3.7184805178970001E-4</v>
      </c>
      <c r="G234" s="8">
        <f t="shared" si="10"/>
        <v>0.17527796756309999</v>
      </c>
      <c r="I234" s="10" t="s">
        <v>467</v>
      </c>
      <c r="J234" s="11">
        <v>3.7184805178970001E-4</v>
      </c>
      <c r="L234" s="12" t="str">
        <f>_xlfn.XLOOKUP(I234,Sheet!$B$2:$B$900,Sheet!$A$2:$A$900)</f>
        <v>LH</v>
      </c>
      <c r="M234" s="9">
        <f t="shared" si="11"/>
        <v>3.7184805178970001E-4</v>
      </c>
      <c r="P234" s="15"/>
      <c r="R234" s="10" t="s">
        <v>466</v>
      </c>
      <c r="S234" s="11">
        <v>0.17527796756309999</v>
      </c>
      <c r="V234" s="16"/>
    </row>
    <row r="235" spans="1:22">
      <c r="A235" s="1" t="s">
        <v>468</v>
      </c>
      <c r="B235">
        <v>0.15647157183415231</v>
      </c>
      <c r="C235">
        <v>0.16022933853755439</v>
      </c>
      <c r="D235">
        <v>0.63338589675095291</v>
      </c>
      <c r="E235">
        <v>3.757766703402055E-3</v>
      </c>
      <c r="F235" s="8">
        <f t="shared" si="9"/>
        <v>-6.4001393148109998E-4</v>
      </c>
      <c r="G235" s="8">
        <f t="shared" si="10"/>
        <v>-0.14516715895608481</v>
      </c>
      <c r="I235" s="10" t="s">
        <v>469</v>
      </c>
      <c r="J235" s="11">
        <v>-6.4001393148109998E-4</v>
      </c>
      <c r="L235" s="12" t="str">
        <f>_xlfn.XLOOKUP(I235,Sheet!$B$2:$B$900,Sheet!$A$2:$A$900)</f>
        <v>LHX</v>
      </c>
      <c r="M235" s="9">
        <f t="shared" si="11"/>
        <v>-6.4001393148109998E-4</v>
      </c>
      <c r="P235" s="15"/>
      <c r="R235" s="10" t="s">
        <v>468</v>
      </c>
      <c r="S235" s="11">
        <v>-0.14516715895608481</v>
      </c>
      <c r="V235" s="16"/>
    </row>
    <row r="236" spans="1:22">
      <c r="A236" s="1" t="s">
        <v>470</v>
      </c>
      <c r="B236">
        <v>0.2386509187097145</v>
      </c>
      <c r="C236">
        <v>0.30631109790561889</v>
      </c>
      <c r="D236">
        <v>0.96677978239346407</v>
      </c>
      <c r="E236">
        <v>6.7660179195904419E-2</v>
      </c>
      <c r="F236" s="8">
        <f t="shared" si="9"/>
        <v>4.2352696992270001E-4</v>
      </c>
      <c r="G236" s="8">
        <f t="shared" si="10"/>
        <v>0.2092696891776519</v>
      </c>
      <c r="I236" s="10" t="s">
        <v>471</v>
      </c>
      <c r="J236" s="11">
        <v>4.2352696992270001E-4</v>
      </c>
      <c r="L236" s="12" t="str">
        <f>_xlfn.XLOOKUP(I236,Sheet!$B$2:$B$900,Sheet!$A$2:$A$900)</f>
        <v>LIN</v>
      </c>
      <c r="M236" s="9">
        <f t="shared" si="11"/>
        <v>4.2352696992270001E-4</v>
      </c>
      <c r="P236" s="15"/>
      <c r="R236" s="10" t="s">
        <v>470</v>
      </c>
      <c r="S236" s="11">
        <v>0.2092696891776519</v>
      </c>
      <c r="V236" s="16"/>
    </row>
    <row r="237" spans="1:22">
      <c r="A237" s="1" t="s">
        <v>472</v>
      </c>
      <c r="B237">
        <v>0.28653359236093262</v>
      </c>
      <c r="C237">
        <v>0.57051427936492283</v>
      </c>
      <c r="D237">
        <v>1.161035288557374</v>
      </c>
      <c r="E237">
        <v>0.28398068700399032</v>
      </c>
      <c r="F237" s="8">
        <f t="shared" si="9"/>
        <v>-3.2268555149509999E-4</v>
      </c>
      <c r="G237" s="8">
        <f t="shared" si="10"/>
        <v>0.19202873457950559</v>
      </c>
      <c r="I237" s="10" t="s">
        <v>473</v>
      </c>
      <c r="J237" s="11">
        <v>-3.2268555149509999E-4</v>
      </c>
      <c r="L237" s="12" t="str">
        <f>_xlfn.XLOOKUP(I237,Sheet!$B$2:$B$900,Sheet!$A$2:$A$900)</f>
        <v>LKQ</v>
      </c>
      <c r="M237" s="9">
        <f t="shared" si="11"/>
        <v>-3.2268555149509999E-4</v>
      </c>
      <c r="P237" s="15"/>
      <c r="R237" s="10" t="s">
        <v>472</v>
      </c>
      <c r="S237" s="11">
        <v>0.19202873457950559</v>
      </c>
      <c r="V237" s="16"/>
    </row>
    <row r="238" spans="1:22">
      <c r="A238" s="1" t="s">
        <v>474</v>
      </c>
      <c r="B238">
        <v>0.13899241723957009</v>
      </c>
      <c r="C238">
        <v>0.55682158852572528</v>
      </c>
      <c r="D238">
        <v>0.56247460955299111</v>
      </c>
      <c r="E238">
        <v>0.41782917128615521</v>
      </c>
      <c r="F238" s="8">
        <f t="shared" si="9"/>
        <v>7.7243963305790003E-4</v>
      </c>
      <c r="G238" s="8">
        <f t="shared" si="10"/>
        <v>8.9713690690118406E-2</v>
      </c>
      <c r="I238" s="10" t="s">
        <v>475</v>
      </c>
      <c r="J238" s="11">
        <v>7.7243963305790003E-4</v>
      </c>
      <c r="L238" s="12" t="str">
        <f>_xlfn.XLOOKUP(I238,Sheet!$B$2:$B$900,Sheet!$A$2:$A$900)</f>
        <v>LLY</v>
      </c>
      <c r="M238" s="9">
        <f t="shared" si="11"/>
        <v>7.7243963305790003E-4</v>
      </c>
      <c r="P238" s="15"/>
      <c r="R238" s="10" t="s">
        <v>474</v>
      </c>
      <c r="S238" s="11">
        <v>8.9713690690118406E-2</v>
      </c>
      <c r="V238" s="16"/>
    </row>
    <row r="239" spans="1:22">
      <c r="A239" s="1" t="s">
        <v>476</v>
      </c>
      <c r="B239">
        <v>0.10525047473983611</v>
      </c>
      <c r="C239">
        <v>5.1114574669095643E-2</v>
      </c>
      <c r="D239">
        <v>0.42558672048097751</v>
      </c>
      <c r="E239">
        <v>-5.4135900070740497E-2</v>
      </c>
      <c r="F239" s="8">
        <f t="shared" si="9"/>
        <v>-7.6628011804519996E-4</v>
      </c>
      <c r="G239" s="8">
        <f t="shared" si="10"/>
        <v>-5.18163048993018E-2</v>
      </c>
      <c r="I239" s="10" t="s">
        <v>477</v>
      </c>
      <c r="J239" s="11">
        <v>-7.6628011804519996E-4</v>
      </c>
      <c r="L239" s="12" t="str">
        <f>_xlfn.XLOOKUP(I239,Sheet!$B$2:$B$900,Sheet!$A$2:$A$900)</f>
        <v>LMT</v>
      </c>
      <c r="M239" s="9">
        <f t="shared" si="11"/>
        <v>-7.6628011804519996E-4</v>
      </c>
      <c r="P239" s="15"/>
      <c r="R239" s="10" t="s">
        <v>476</v>
      </c>
      <c r="S239" s="11">
        <v>-5.18163048993018E-2</v>
      </c>
      <c r="V239" s="16"/>
    </row>
    <row r="240" spans="1:22">
      <c r="A240" s="1" t="s">
        <v>478</v>
      </c>
      <c r="B240">
        <v>7.8277625552825678E-2</v>
      </c>
      <c r="C240">
        <v>0.22392519929844781</v>
      </c>
      <c r="D240">
        <v>0.31616040670260642</v>
      </c>
      <c r="E240">
        <v>0.14564757374562209</v>
      </c>
      <c r="F240" s="8">
        <f t="shared" si="9"/>
        <v>-4.585494859088E-4</v>
      </c>
      <c r="G240" s="8">
        <f t="shared" si="10"/>
        <v>1.76286818752781E-2</v>
      </c>
      <c r="I240" s="10" t="s">
        <v>479</v>
      </c>
      <c r="J240" s="11">
        <v>-4.585494859088E-4</v>
      </c>
      <c r="L240" s="12" t="str">
        <f>_xlfn.XLOOKUP(I240,Sheet!$B$2:$B$900,Sheet!$A$2:$A$900)</f>
        <v>LNT</v>
      </c>
      <c r="M240" s="9">
        <f t="shared" si="11"/>
        <v>-4.585494859088E-4</v>
      </c>
      <c r="P240" s="15"/>
      <c r="R240" s="10" t="s">
        <v>478</v>
      </c>
      <c r="S240" s="11">
        <v>1.76286818752781E-2</v>
      </c>
      <c r="V240" s="16"/>
    </row>
    <row r="241" spans="1:22">
      <c r="A241" s="1" t="s">
        <v>480</v>
      </c>
      <c r="B241">
        <v>0.21592033784759729</v>
      </c>
      <c r="C241">
        <v>0.51994937671965835</v>
      </c>
      <c r="D241">
        <v>0.87456395244767871</v>
      </c>
      <c r="E241">
        <v>0.30402903887206101</v>
      </c>
      <c r="F241" s="8">
        <f t="shared" si="9"/>
        <v>7.5905826185880001E-4</v>
      </c>
      <c r="G241" s="8">
        <f t="shared" si="10"/>
        <v>0.31517375498745631</v>
      </c>
      <c r="I241" s="10" t="s">
        <v>481</v>
      </c>
      <c r="J241" s="11">
        <v>7.5905826185880001E-4</v>
      </c>
      <c r="L241" s="12" t="str">
        <f>_xlfn.XLOOKUP(I241,Sheet!$B$2:$B$900,Sheet!$A$2:$A$900)</f>
        <v>LOW</v>
      </c>
      <c r="M241" s="9">
        <f t="shared" si="11"/>
        <v>7.5905826185880001E-4</v>
      </c>
      <c r="P241" s="15"/>
      <c r="R241" s="10" t="s">
        <v>480</v>
      </c>
      <c r="S241" s="11">
        <v>0.31517375498745631</v>
      </c>
      <c r="V241" s="16"/>
    </row>
    <row r="242" spans="1:22">
      <c r="A242" s="1" t="s">
        <v>482</v>
      </c>
      <c r="B242">
        <v>0.48265300282807949</v>
      </c>
      <c r="C242">
        <v>0.51761332639449531</v>
      </c>
      <c r="D242">
        <v>1.956673302139645</v>
      </c>
      <c r="E242">
        <v>3.4960323566415819E-2</v>
      </c>
      <c r="F242" s="8">
        <f t="shared" si="9"/>
        <v>1.4509552580881E-3</v>
      </c>
      <c r="G242" s="8">
        <f t="shared" si="10"/>
        <v>0.2351892224793885</v>
      </c>
      <c r="I242" s="10" t="s">
        <v>483</v>
      </c>
      <c r="J242" s="11">
        <v>1.4509552580881E-3</v>
      </c>
      <c r="L242" s="12" t="str">
        <f>_xlfn.XLOOKUP(I242,Sheet!$B$2:$B$900,Sheet!$A$2:$A$900)</f>
        <v>LRCX</v>
      </c>
      <c r="M242" s="9">
        <f t="shared" si="11"/>
        <v>1.4509552580881E-3</v>
      </c>
      <c r="P242" s="15"/>
      <c r="R242" s="10" t="s">
        <v>482</v>
      </c>
      <c r="S242" s="11">
        <v>0.2351892224793885</v>
      </c>
      <c r="V242" s="16"/>
    </row>
    <row r="243" spans="1:22">
      <c r="A243" s="1" t="s">
        <v>484</v>
      </c>
      <c r="B243">
        <v>0.27127641865810898</v>
      </c>
      <c r="C243">
        <v>0.16350054738704931</v>
      </c>
      <c r="D243">
        <v>1.0991383689772101</v>
      </c>
      <c r="E243">
        <v>-0.1077758712710597</v>
      </c>
      <c r="F243" s="8">
        <f t="shared" si="9"/>
        <v>1.2501140670787001E-3</v>
      </c>
      <c r="G243" s="8">
        <f t="shared" si="10"/>
        <v>0.25143985213858389</v>
      </c>
      <c r="I243" s="10" t="s">
        <v>485</v>
      </c>
      <c r="J243" s="11">
        <v>1.2501140670787001E-3</v>
      </c>
      <c r="L243" s="12" t="str">
        <f>_xlfn.XLOOKUP(I243,Sheet!$B$2:$B$900,Sheet!$A$2:$A$900)</f>
        <v>LULU</v>
      </c>
      <c r="M243" s="9">
        <f t="shared" si="11"/>
        <v>1.2501140670787001E-3</v>
      </c>
      <c r="P243" s="15"/>
      <c r="R243" s="10" t="s">
        <v>484</v>
      </c>
      <c r="S243" s="11">
        <v>0.25143985213858389</v>
      </c>
      <c r="V243" s="16"/>
    </row>
    <row r="244" spans="1:22">
      <c r="A244" s="1" t="s">
        <v>486</v>
      </c>
      <c r="B244">
        <v>0.27372768891966759</v>
      </c>
      <c r="C244">
        <v>-2.934910656404344E-2</v>
      </c>
      <c r="D244">
        <v>1.109082942015718</v>
      </c>
      <c r="E244">
        <v>-0.30307679548371103</v>
      </c>
      <c r="F244" s="8">
        <f t="shared" si="9"/>
        <v>-7.7089806407559997E-4</v>
      </c>
      <c r="G244" s="8">
        <f t="shared" si="10"/>
        <v>-0.1388073655204303</v>
      </c>
      <c r="I244" s="10" t="s">
        <v>487</v>
      </c>
      <c r="J244" s="11">
        <v>-7.7089806407559997E-4</v>
      </c>
      <c r="L244" s="12" t="str">
        <f>_xlfn.XLOOKUP(I244,Sheet!$B$2:$B$900,Sheet!$A$2:$A$900)</f>
        <v>LUV</v>
      </c>
      <c r="M244" s="9">
        <f t="shared" si="11"/>
        <v>-7.7089806407559997E-4</v>
      </c>
      <c r="P244" s="15"/>
      <c r="R244" s="10" t="s">
        <v>486</v>
      </c>
      <c r="S244" s="11">
        <v>-0.1388073655204303</v>
      </c>
      <c r="V244" s="16"/>
    </row>
    <row r="245" spans="1:22">
      <c r="A245" s="1" t="s">
        <v>488</v>
      </c>
      <c r="B245">
        <v>0.31213725027502998</v>
      </c>
      <c r="C245">
        <v>-0.37390541877529571</v>
      </c>
      <c r="D245">
        <v>1.264906922041735</v>
      </c>
      <c r="E245">
        <v>-0.68604266905032574</v>
      </c>
      <c r="F245" s="8">
        <f t="shared" si="9"/>
        <v>-8.2556454855200003E-4</v>
      </c>
      <c r="G245" s="8">
        <f t="shared" si="10"/>
        <v>-0.14473354504952299</v>
      </c>
      <c r="I245" s="10" t="s">
        <v>489</v>
      </c>
      <c r="J245" s="11">
        <v>-8.2556454855200003E-4</v>
      </c>
      <c r="L245" s="12" t="str">
        <f>_xlfn.XLOOKUP(I245,Sheet!$B$2:$B$900,Sheet!$A$2:$A$900)</f>
        <v>LVS</v>
      </c>
      <c r="M245" s="9">
        <f t="shared" si="11"/>
        <v>-8.2556454855200003E-4</v>
      </c>
      <c r="P245" s="15"/>
      <c r="R245" s="10" t="s">
        <v>488</v>
      </c>
      <c r="S245" s="11">
        <v>-0.14473354504952299</v>
      </c>
      <c r="V245" s="16"/>
    </row>
    <row r="246" spans="1:22">
      <c r="A246" s="1" t="s">
        <v>490</v>
      </c>
      <c r="B246">
        <v>0.31469706636625322</v>
      </c>
      <c r="C246">
        <v>0.56941185525608773</v>
      </c>
      <c r="D246">
        <v>1.2752918553081849</v>
      </c>
      <c r="E246">
        <v>0.25471478888983462</v>
      </c>
      <c r="F246" s="8">
        <f t="shared" si="9"/>
        <v>7.4875176394696176E-5</v>
      </c>
      <c r="G246" s="8">
        <f t="shared" si="10"/>
        <v>8.7669467818422206E-2</v>
      </c>
      <c r="I246" s="10" t="s">
        <v>491</v>
      </c>
      <c r="J246" s="11">
        <v>7.4875176394696176E-5</v>
      </c>
      <c r="L246" s="12" t="str">
        <f>_xlfn.XLOOKUP(I246,Sheet!$B$2:$B$900,Sheet!$A$2:$A$900)</f>
        <v>LYV</v>
      </c>
      <c r="M246" s="9">
        <f t="shared" si="11"/>
        <v>7.4875176394696176E-5</v>
      </c>
      <c r="P246" s="15"/>
      <c r="R246" s="10" t="s">
        <v>490</v>
      </c>
      <c r="S246" s="11">
        <v>8.7669467818422206E-2</v>
      </c>
      <c r="V246" s="16"/>
    </row>
    <row r="247" spans="1:22">
      <c r="A247" s="1" t="s">
        <v>492</v>
      </c>
      <c r="B247">
        <v>0.32646760747807319</v>
      </c>
      <c r="C247">
        <v>5.195539394429427E-2</v>
      </c>
      <c r="D247">
        <v>1.323043834200482</v>
      </c>
      <c r="E247">
        <v>-0.27451221353377891</v>
      </c>
      <c r="F247" s="8">
        <f t="shared" si="9"/>
        <v>1.085966411624E-4</v>
      </c>
      <c r="G247" s="8">
        <f t="shared" si="10"/>
        <v>0.1190101801429381</v>
      </c>
      <c r="I247" s="10" t="s">
        <v>493</v>
      </c>
      <c r="J247" s="11">
        <v>1.085966411624E-4</v>
      </c>
      <c r="L247" s="12" t="str">
        <f>_xlfn.XLOOKUP(I247,Sheet!$B$2:$B$900,Sheet!$A$2:$A$900)</f>
        <v>MA</v>
      </c>
      <c r="M247" s="9">
        <f t="shared" si="11"/>
        <v>1.085966411624E-4</v>
      </c>
      <c r="P247" s="15"/>
      <c r="R247" s="10" t="s">
        <v>492</v>
      </c>
      <c r="S247" s="11">
        <v>0.1190101801429381</v>
      </c>
      <c r="V247" s="16"/>
    </row>
    <row r="248" spans="1:22">
      <c r="A248" s="1" t="s">
        <v>494</v>
      </c>
      <c r="B248">
        <v>0.15505442798446931</v>
      </c>
      <c r="C248">
        <v>0.638410095747315</v>
      </c>
      <c r="D248">
        <v>0.62763667736039686</v>
      </c>
      <c r="E248">
        <v>0.48335566776284572</v>
      </c>
      <c r="F248" s="8">
        <f t="shared" si="9"/>
        <v>-3.7391862540530002E-4</v>
      </c>
      <c r="G248" s="8">
        <f t="shared" si="10"/>
        <v>-1.8728665311636201E-2</v>
      </c>
      <c r="I248" s="10" t="s">
        <v>495</v>
      </c>
      <c r="J248" s="11">
        <v>-3.7391862540530002E-4</v>
      </c>
      <c r="L248" s="12" t="str">
        <f>_xlfn.XLOOKUP(I248,Sheet!$B$2:$B$900,Sheet!$A$2:$A$900)</f>
        <v>MAA</v>
      </c>
      <c r="M248" s="9">
        <f t="shared" si="11"/>
        <v>-3.7391862540530002E-4</v>
      </c>
      <c r="P248" s="15"/>
      <c r="R248" s="10" t="s">
        <v>494</v>
      </c>
      <c r="S248" s="11">
        <v>-1.8728665311636201E-2</v>
      </c>
      <c r="V248" s="16"/>
    </row>
    <row r="249" spans="1:22">
      <c r="A249" s="1" t="s">
        <v>496</v>
      </c>
      <c r="B249">
        <v>0.3184260497118741</v>
      </c>
      <c r="C249">
        <v>0.27453789304986631</v>
      </c>
      <c r="D249">
        <v>1.2904199902272331</v>
      </c>
      <c r="E249">
        <v>-4.3888156662007793E-2</v>
      </c>
      <c r="F249" s="8">
        <f t="shared" si="9"/>
        <v>-5.5925290453980004E-4</v>
      </c>
      <c r="G249" s="8">
        <f t="shared" si="10"/>
        <v>-6.8910384327468502E-2</v>
      </c>
      <c r="I249" s="10" t="s">
        <v>497</v>
      </c>
      <c r="J249" s="11">
        <v>-5.5925290453980004E-4</v>
      </c>
      <c r="L249" s="12" t="str">
        <f>_xlfn.XLOOKUP(I249,Sheet!$B$2:$B$900,Sheet!$A$2:$A$900)</f>
        <v>MAR</v>
      </c>
      <c r="M249" s="9">
        <f t="shared" si="11"/>
        <v>-5.5925290453980004E-4</v>
      </c>
      <c r="P249" s="15"/>
      <c r="R249" s="10" t="s">
        <v>496</v>
      </c>
      <c r="S249" s="11">
        <v>-6.8910384327468502E-2</v>
      </c>
      <c r="V249" s="16"/>
    </row>
    <row r="250" spans="1:22">
      <c r="A250" s="1" t="s">
        <v>498</v>
      </c>
      <c r="B250">
        <v>0.2222157407266159</v>
      </c>
      <c r="C250">
        <v>0.28453594192416909</v>
      </c>
      <c r="D250">
        <v>0.90010381017737306</v>
      </c>
      <c r="E250">
        <v>6.232020119755316E-2</v>
      </c>
      <c r="F250" s="8">
        <f t="shared" si="9"/>
        <v>1.093570665712E-4</v>
      </c>
      <c r="G250" s="8">
        <f t="shared" si="10"/>
        <v>0.25641512768077201</v>
      </c>
      <c r="I250" s="10" t="s">
        <v>499</v>
      </c>
      <c r="J250" s="11">
        <v>1.093570665712E-4</v>
      </c>
      <c r="L250" s="12" t="str">
        <f>_xlfn.XLOOKUP(I250,Sheet!$B$2:$B$900,Sheet!$A$2:$A$900)</f>
        <v>MAS</v>
      </c>
      <c r="M250" s="9">
        <f t="shared" si="11"/>
        <v>1.093570665712E-4</v>
      </c>
      <c r="P250" s="15"/>
      <c r="R250" s="10" t="s">
        <v>498</v>
      </c>
      <c r="S250" s="11">
        <v>0.25641512768077201</v>
      </c>
      <c r="V250" s="16"/>
    </row>
    <row r="251" spans="1:22">
      <c r="A251" s="1" t="s">
        <v>500</v>
      </c>
      <c r="B251">
        <v>0.16005467367173279</v>
      </c>
      <c r="C251">
        <v>0.25698908906052442</v>
      </c>
      <c r="D251">
        <v>0.64792220410433976</v>
      </c>
      <c r="E251">
        <v>9.6934415388791662E-2</v>
      </c>
      <c r="F251" s="8">
        <f t="shared" si="9"/>
        <v>-1.118447772432E-4</v>
      </c>
      <c r="G251" s="8">
        <f t="shared" si="10"/>
        <v>0.12619831844654639</v>
      </c>
      <c r="I251" s="10" t="s">
        <v>501</v>
      </c>
      <c r="J251" s="11">
        <v>-1.118447772432E-4</v>
      </c>
      <c r="L251" s="12" t="str">
        <f>_xlfn.XLOOKUP(I251,Sheet!$B$2:$B$900,Sheet!$A$2:$A$900)</f>
        <v>MCD</v>
      </c>
      <c r="M251" s="9">
        <f t="shared" si="11"/>
        <v>-1.118447772432E-4</v>
      </c>
      <c r="P251" s="15"/>
      <c r="R251" s="10" t="s">
        <v>500</v>
      </c>
      <c r="S251" s="11">
        <v>0.12619831844654639</v>
      </c>
      <c r="V251" s="16"/>
    </row>
    <row r="252" spans="1:22">
      <c r="A252" s="1" t="s">
        <v>502</v>
      </c>
      <c r="B252">
        <v>0.49459800877074461</v>
      </c>
      <c r="C252">
        <v>0.31217172670954457</v>
      </c>
      <c r="D252">
        <v>2.0051330684514679</v>
      </c>
      <c r="E252">
        <v>-0.1824262820611999</v>
      </c>
      <c r="F252" s="8">
        <f t="shared" si="9"/>
        <v>5.9965215490079998E-4</v>
      </c>
      <c r="G252" s="8">
        <f t="shared" si="10"/>
        <v>0.2796246460294296</v>
      </c>
      <c r="I252" s="10" t="s">
        <v>503</v>
      </c>
      <c r="J252" s="11">
        <v>5.9965215490079998E-4</v>
      </c>
      <c r="L252" s="12" t="str">
        <f>_xlfn.XLOOKUP(I252,Sheet!$B$2:$B$900,Sheet!$A$2:$A$900)</f>
        <v>MCHP</v>
      </c>
      <c r="M252" s="9">
        <f t="shared" si="11"/>
        <v>5.9965215490079998E-4</v>
      </c>
      <c r="P252" s="15"/>
      <c r="R252" s="10" t="s">
        <v>502</v>
      </c>
      <c r="S252" s="11">
        <v>0.2796246460294296</v>
      </c>
      <c r="V252" s="16"/>
    </row>
    <row r="253" spans="1:22">
      <c r="A253" s="1" t="s">
        <v>504</v>
      </c>
      <c r="B253">
        <v>0.1960120902476836</v>
      </c>
      <c r="C253">
        <v>0.3899652349133389</v>
      </c>
      <c r="D253">
        <v>0.79379806325512092</v>
      </c>
      <c r="E253">
        <v>0.1939531446656553</v>
      </c>
      <c r="F253" s="8">
        <f t="shared" si="9"/>
        <v>5.2788507773030003E-4</v>
      </c>
      <c r="G253" s="8">
        <f t="shared" si="10"/>
        <v>0.1416402434568686</v>
      </c>
      <c r="I253" s="10" t="s">
        <v>505</v>
      </c>
      <c r="J253" s="11">
        <v>5.2788507773030003E-4</v>
      </c>
      <c r="L253" s="12" t="str">
        <f>_xlfn.XLOOKUP(I253,Sheet!$B$2:$B$900,Sheet!$A$2:$A$900)</f>
        <v>MCK</v>
      </c>
      <c r="M253" s="9">
        <f t="shared" si="11"/>
        <v>5.2788507773030003E-4</v>
      </c>
      <c r="P253" s="15"/>
      <c r="R253" s="10" t="s">
        <v>504</v>
      </c>
      <c r="S253" s="11">
        <v>0.1416402434568686</v>
      </c>
      <c r="V253" s="16"/>
    </row>
    <row r="254" spans="1:22">
      <c r="A254" s="1" t="s">
        <v>506</v>
      </c>
      <c r="B254">
        <v>0.24585009245608011</v>
      </c>
      <c r="C254">
        <v>0.32449576183213757</v>
      </c>
      <c r="D254">
        <v>0.99598615358001941</v>
      </c>
      <c r="E254">
        <v>7.864566937605752E-2</v>
      </c>
      <c r="F254" s="8">
        <f t="shared" si="9"/>
        <v>2.2090973819760001E-4</v>
      </c>
      <c r="G254" s="8">
        <f t="shared" si="10"/>
        <v>0.13061381942288</v>
      </c>
      <c r="I254" s="10" t="s">
        <v>507</v>
      </c>
      <c r="J254" s="11">
        <v>2.2090973819760001E-4</v>
      </c>
      <c r="L254" s="12" t="str">
        <f>_xlfn.XLOOKUP(I254,Sheet!$B$2:$B$900,Sheet!$A$2:$A$900)</f>
        <v>MCO</v>
      </c>
      <c r="M254" s="9">
        <f t="shared" si="11"/>
        <v>2.2090973819760001E-4</v>
      </c>
      <c r="P254" s="15"/>
      <c r="R254" s="10" t="s">
        <v>506</v>
      </c>
      <c r="S254" s="11">
        <v>0.13061381942288</v>
      </c>
      <c r="V254" s="16"/>
    </row>
    <row r="255" spans="1:22">
      <c r="A255" s="1" t="s">
        <v>508</v>
      </c>
      <c r="B255">
        <v>0.123439749587298</v>
      </c>
      <c r="C255">
        <v>0.15968388382055629</v>
      </c>
      <c r="D255">
        <v>0.49937889879552938</v>
      </c>
      <c r="E255">
        <v>3.6244134233258313E-2</v>
      </c>
      <c r="F255" s="8">
        <f t="shared" si="9"/>
        <v>-1.003485161648E-4</v>
      </c>
      <c r="G255" s="8">
        <f t="shared" si="10"/>
        <v>9.7202345771384299E-2</v>
      </c>
      <c r="I255" s="10" t="s">
        <v>509</v>
      </c>
      <c r="J255" s="11">
        <v>-1.003485161648E-4</v>
      </c>
      <c r="L255" s="12" t="str">
        <f>_xlfn.XLOOKUP(I255,Sheet!$B$2:$B$900,Sheet!$A$2:$A$900)</f>
        <v>MDLZ</v>
      </c>
      <c r="M255" s="9">
        <f t="shared" si="11"/>
        <v>-1.003485161648E-4</v>
      </c>
      <c r="P255" s="15"/>
      <c r="R255" s="10" t="s">
        <v>508</v>
      </c>
      <c r="S255" s="11">
        <v>9.7202345771384299E-2</v>
      </c>
      <c r="V255" s="16"/>
    </row>
    <row r="256" spans="1:22">
      <c r="A256" s="1" t="s">
        <v>510</v>
      </c>
      <c r="B256">
        <v>0.20615117074148859</v>
      </c>
      <c r="C256">
        <v>-8.0963213203410933E-2</v>
      </c>
      <c r="D256">
        <v>0.83493135977292332</v>
      </c>
      <c r="E256">
        <v>-0.28711438394489952</v>
      </c>
      <c r="F256" s="8">
        <f t="shared" si="9"/>
        <v>-2.9314944917190001E-4</v>
      </c>
      <c r="G256" s="8">
        <f t="shared" si="10"/>
        <v>6.3443780949031497E-2</v>
      </c>
      <c r="I256" s="10" t="s">
        <v>511</v>
      </c>
      <c r="J256" s="11">
        <v>-2.9314944917190001E-4</v>
      </c>
      <c r="L256" s="12" t="str">
        <f>_xlfn.XLOOKUP(I256,Sheet!$B$2:$B$900,Sheet!$A$2:$A$900)</f>
        <v>MDT</v>
      </c>
      <c r="M256" s="9">
        <f t="shared" si="11"/>
        <v>-2.9314944917190001E-4</v>
      </c>
      <c r="P256" s="15"/>
      <c r="R256" s="10" t="s">
        <v>510</v>
      </c>
      <c r="S256" s="11">
        <v>6.3443780949031497E-2</v>
      </c>
      <c r="V256" s="16"/>
    </row>
    <row r="257" spans="1:22">
      <c r="A257" s="1" t="s">
        <v>512</v>
      </c>
      <c r="B257">
        <v>0.26527713440369283</v>
      </c>
      <c r="C257">
        <v>0.35285983103771712</v>
      </c>
      <c r="D257">
        <v>1.074799836673195</v>
      </c>
      <c r="E257">
        <v>8.7582696634024293E-2</v>
      </c>
      <c r="F257" s="8">
        <f t="shared" si="9"/>
        <v>-6.6733242489339995E-4</v>
      </c>
      <c r="G257" s="8">
        <f t="shared" si="10"/>
        <v>4.5129878085406597E-2</v>
      </c>
      <c r="I257" s="10" t="s">
        <v>513</v>
      </c>
      <c r="J257" s="11">
        <v>-6.6733242489339995E-4</v>
      </c>
      <c r="L257" s="12" t="str">
        <f>_xlfn.XLOOKUP(I257,Sheet!$B$2:$B$900,Sheet!$A$2:$A$900)</f>
        <v>MET</v>
      </c>
      <c r="M257" s="9">
        <f t="shared" si="11"/>
        <v>-6.6733242489339995E-4</v>
      </c>
      <c r="P257" s="15"/>
      <c r="R257" s="10" t="s">
        <v>512</v>
      </c>
      <c r="S257" s="11">
        <v>4.5129878085406597E-2</v>
      </c>
      <c r="V257" s="16"/>
    </row>
    <row r="258" spans="1:22">
      <c r="A258" s="1" t="s">
        <v>514</v>
      </c>
      <c r="B258">
        <v>0.3247335206087606</v>
      </c>
      <c r="C258">
        <v>0.43640975956632838</v>
      </c>
      <c r="D258">
        <v>1.3160088067710569</v>
      </c>
      <c r="E258">
        <v>0.1116762389575678</v>
      </c>
      <c r="F258" s="8">
        <f t="shared" ref="F258:F321" si="12">_xlfn.XLOOKUP(A258,$L$2:$L$900,$M$2:$M$900)</f>
        <v>1.0208588621130001E-4</v>
      </c>
      <c r="G258" s="8">
        <f t="shared" ref="G258:G321" si="13">_xlfn.XLOOKUP(A258,$R$2:$R$900,$S$2:$S$900)</f>
        <v>8.1565074295562201E-2</v>
      </c>
      <c r="I258" s="10" t="s">
        <v>515</v>
      </c>
      <c r="J258" s="11">
        <v>1.0208588621130001E-4</v>
      </c>
      <c r="L258" s="12" t="str">
        <f>_xlfn.XLOOKUP(I258,Sheet!$B$2:$B$900,Sheet!$A$2:$A$900)</f>
        <v>MGM</v>
      </c>
      <c r="M258" s="9">
        <f t="shared" ref="M258:M321" si="14">J258</f>
        <v>1.0208588621130001E-4</v>
      </c>
      <c r="P258" s="15"/>
      <c r="R258" s="10" t="s">
        <v>514</v>
      </c>
      <c r="S258" s="11">
        <v>8.1565074295562201E-2</v>
      </c>
      <c r="V258" s="16"/>
    </row>
    <row r="259" spans="1:22">
      <c r="A259" s="1" t="s">
        <v>516</v>
      </c>
      <c r="B259">
        <v>0.34034674756381039</v>
      </c>
      <c r="C259">
        <v>0.31422662654011518</v>
      </c>
      <c r="D259">
        <v>1.379350200927481</v>
      </c>
      <c r="E259">
        <v>-2.612012102369515E-2</v>
      </c>
      <c r="F259" s="8">
        <f t="shared" si="12"/>
        <v>2.381709070549E-4</v>
      </c>
      <c r="G259" s="8">
        <f t="shared" si="13"/>
        <v>4.8382714560043602E-2</v>
      </c>
      <c r="I259" s="10" t="s">
        <v>517</v>
      </c>
      <c r="J259" s="11">
        <v>2.381709070549E-4</v>
      </c>
      <c r="L259" s="12" t="str">
        <f>_xlfn.XLOOKUP(I259,Sheet!$B$2:$B$900,Sheet!$A$2:$A$900)</f>
        <v>MHK</v>
      </c>
      <c r="M259" s="9">
        <f t="shared" si="14"/>
        <v>2.381709070549E-4</v>
      </c>
      <c r="P259" s="15"/>
      <c r="R259" s="10" t="s">
        <v>516</v>
      </c>
      <c r="S259" s="11">
        <v>4.8382714560043602E-2</v>
      </c>
      <c r="V259" s="16"/>
    </row>
    <row r="260" spans="1:22">
      <c r="A260" s="1" t="s">
        <v>518</v>
      </c>
      <c r="B260">
        <v>6.8820079164367304E-2</v>
      </c>
      <c r="C260">
        <v>3.9607838740629682E-2</v>
      </c>
      <c r="D260">
        <v>0.27779202998787161</v>
      </c>
      <c r="E260">
        <v>-2.9212240423737629E-2</v>
      </c>
      <c r="F260" s="8">
        <f t="shared" si="12"/>
        <v>2.3728197569619999E-4</v>
      </c>
      <c r="G260" s="8">
        <f t="shared" si="13"/>
        <v>0.2056027381861236</v>
      </c>
      <c r="I260" s="10" t="s">
        <v>519</v>
      </c>
      <c r="J260" s="11">
        <v>2.3728197569619999E-4</v>
      </c>
      <c r="L260" s="12" t="str">
        <f>_xlfn.XLOOKUP(I260,Sheet!$B$2:$B$900,Sheet!$A$2:$A$900)</f>
        <v>MKC</v>
      </c>
      <c r="M260" s="9">
        <f t="shared" si="14"/>
        <v>2.3728197569619999E-4</v>
      </c>
      <c r="P260" s="15"/>
      <c r="R260" s="10" t="s">
        <v>518</v>
      </c>
      <c r="S260" s="11">
        <v>0.2056027381861236</v>
      </c>
      <c r="V260" s="16"/>
    </row>
    <row r="261" spans="1:22">
      <c r="A261" s="1" t="s">
        <v>520</v>
      </c>
      <c r="B261">
        <v>0.1871971007855408</v>
      </c>
      <c r="C261">
        <v>-0.27206726639077378</v>
      </c>
      <c r="D261">
        <v>0.75803647959187181</v>
      </c>
      <c r="E261">
        <v>-0.45926436717631458</v>
      </c>
      <c r="F261" s="8">
        <f t="shared" si="12"/>
        <v>1.3732930082783999E-3</v>
      </c>
      <c r="G261" s="8">
        <f t="shared" si="13"/>
        <v>0.17192158269769531</v>
      </c>
      <c r="I261" s="10" t="s">
        <v>521</v>
      </c>
      <c r="J261" s="11">
        <v>1.3732930082783999E-3</v>
      </c>
      <c r="L261" s="12" t="str">
        <f>_xlfn.XLOOKUP(I261,Sheet!$B$2:$B$900,Sheet!$A$2:$A$900)</f>
        <v>MKTX</v>
      </c>
      <c r="M261" s="9">
        <f t="shared" si="14"/>
        <v>1.3732930082783999E-3</v>
      </c>
      <c r="P261" s="15"/>
      <c r="R261" s="10" t="s">
        <v>520</v>
      </c>
      <c r="S261" s="11">
        <v>0.17192158269769531</v>
      </c>
      <c r="V261" s="16"/>
    </row>
    <row r="262" spans="1:22">
      <c r="A262" s="1" t="s">
        <v>522</v>
      </c>
      <c r="B262">
        <v>0.25411744410943998</v>
      </c>
      <c r="C262">
        <v>0.48237095895509902</v>
      </c>
      <c r="D262">
        <v>1.029526022129478</v>
      </c>
      <c r="E262">
        <v>0.22825351484565901</v>
      </c>
      <c r="F262" s="8">
        <f t="shared" si="12"/>
        <v>-1.489552940227E-4</v>
      </c>
      <c r="G262" s="8">
        <f t="shared" si="13"/>
        <v>0.11964092683236791</v>
      </c>
      <c r="I262" s="10" t="s">
        <v>523</v>
      </c>
      <c r="J262" s="11">
        <v>-1.489552940227E-4</v>
      </c>
      <c r="L262" s="12" t="str">
        <f>_xlfn.XLOOKUP(I262,Sheet!$B$2:$B$900,Sheet!$A$2:$A$900)</f>
        <v>MLM</v>
      </c>
      <c r="M262" s="9">
        <f t="shared" si="14"/>
        <v>-1.489552940227E-4</v>
      </c>
      <c r="P262" s="15"/>
      <c r="R262" s="10" t="s">
        <v>522</v>
      </c>
      <c r="S262" s="11">
        <v>0.11964092683236791</v>
      </c>
      <c r="V262" s="16"/>
    </row>
    <row r="263" spans="1:22">
      <c r="A263" s="1" t="s">
        <v>524</v>
      </c>
      <c r="B263">
        <v>0.1854585987450621</v>
      </c>
      <c r="C263">
        <v>0.42481344784098918</v>
      </c>
      <c r="D263">
        <v>0.75098354022804026</v>
      </c>
      <c r="E263">
        <v>0.23935484909592711</v>
      </c>
      <c r="F263" s="8">
        <f t="shared" si="12"/>
        <v>-2.206621140814E-4</v>
      </c>
      <c r="G263" s="8">
        <f t="shared" si="13"/>
        <v>0.1094595831432522</v>
      </c>
      <c r="I263" s="10" t="s">
        <v>525</v>
      </c>
      <c r="J263" s="11">
        <v>-2.206621140814E-4</v>
      </c>
      <c r="L263" s="12" t="str">
        <f>_xlfn.XLOOKUP(I263,Sheet!$B$2:$B$900,Sheet!$A$2:$A$900)</f>
        <v>MMC</v>
      </c>
      <c r="M263" s="9">
        <f t="shared" si="14"/>
        <v>-2.206621140814E-4</v>
      </c>
      <c r="P263" s="15"/>
      <c r="R263" s="10" t="s">
        <v>524</v>
      </c>
      <c r="S263" s="11">
        <v>0.1094595831432522</v>
      </c>
      <c r="V263" s="16"/>
    </row>
    <row r="264" spans="1:22">
      <c r="A264" s="1" t="s">
        <v>526</v>
      </c>
      <c r="B264">
        <v>0.11626498872373429</v>
      </c>
      <c r="C264">
        <v>6.4566486076502727E-2</v>
      </c>
      <c r="D264">
        <v>0.47027156837975748</v>
      </c>
      <c r="E264">
        <v>-5.1698502647231567E-2</v>
      </c>
      <c r="F264" s="8">
        <f t="shared" si="12"/>
        <v>-3.8893570535500002E-4</v>
      </c>
      <c r="G264" s="8">
        <f t="shared" si="13"/>
        <v>0.11265577322880629</v>
      </c>
      <c r="I264" s="10" t="s">
        <v>527</v>
      </c>
      <c r="J264" s="11">
        <v>-3.8893570535500002E-4</v>
      </c>
      <c r="L264" s="12" t="str">
        <f>_xlfn.XLOOKUP(I264,Sheet!$B$2:$B$900,Sheet!$A$2:$A$900)</f>
        <v>MMM</v>
      </c>
      <c r="M264" s="9">
        <f t="shared" si="14"/>
        <v>-3.8893570535500002E-4</v>
      </c>
      <c r="P264" s="15"/>
      <c r="R264" s="10" t="s">
        <v>526</v>
      </c>
      <c r="S264" s="11">
        <v>0.11265577322880629</v>
      </c>
      <c r="V264" s="16"/>
    </row>
    <row r="265" spans="1:22">
      <c r="A265" s="1" t="s">
        <v>528</v>
      </c>
      <c r="B265">
        <v>0.22227036908054351</v>
      </c>
      <c r="C265">
        <v>5.990720879132494E-2</v>
      </c>
      <c r="D265">
        <v>0.90032543227434281</v>
      </c>
      <c r="E265">
        <v>-0.16236316028921849</v>
      </c>
      <c r="F265" s="8">
        <f t="shared" si="12"/>
        <v>9.8503344127049992E-4</v>
      </c>
      <c r="G265" s="8">
        <f t="shared" si="13"/>
        <v>0.27434891482906759</v>
      </c>
      <c r="I265" s="10" t="s">
        <v>529</v>
      </c>
      <c r="J265" s="11">
        <v>9.8503344127049992E-4</v>
      </c>
      <c r="L265" s="12" t="str">
        <f>_xlfn.XLOOKUP(I265,Sheet!$B$2:$B$900,Sheet!$A$2:$A$900)</f>
        <v>MNST</v>
      </c>
      <c r="M265" s="9">
        <f t="shared" si="14"/>
        <v>9.8503344127049992E-4</v>
      </c>
      <c r="P265" s="15"/>
      <c r="R265" s="10" t="s">
        <v>528</v>
      </c>
      <c r="S265" s="11">
        <v>0.27434891482906759</v>
      </c>
      <c r="V265" s="16"/>
    </row>
    <row r="266" spans="1:22">
      <c r="A266" s="1" t="s">
        <v>530</v>
      </c>
      <c r="B266">
        <v>0.1436125797401939</v>
      </c>
      <c r="C266">
        <v>0.2391693335878633</v>
      </c>
      <c r="D266">
        <v>0.58121817453550673</v>
      </c>
      <c r="E266">
        <v>9.5556753847669373E-2</v>
      </c>
      <c r="F266" s="8">
        <f t="shared" si="12"/>
        <v>-7.3936417085539998E-4</v>
      </c>
      <c r="G266" s="8">
        <f t="shared" si="13"/>
        <v>-1.49400895285061E-2</v>
      </c>
      <c r="I266" s="10" t="s">
        <v>531</v>
      </c>
      <c r="J266" s="11">
        <v>-7.3936417085539998E-4</v>
      </c>
      <c r="L266" s="12" t="str">
        <f>_xlfn.XLOOKUP(I266,Sheet!$B$2:$B$900,Sheet!$A$2:$A$900)</f>
        <v>MO</v>
      </c>
      <c r="M266" s="9">
        <f t="shared" si="14"/>
        <v>-7.3936417085539998E-4</v>
      </c>
      <c r="P266" s="15"/>
      <c r="R266" s="10" t="s">
        <v>530</v>
      </c>
      <c r="S266" s="11">
        <v>-1.49400895285061E-2</v>
      </c>
      <c r="V266" s="16"/>
    </row>
    <row r="267" spans="1:22">
      <c r="A267" s="1" t="s">
        <v>532</v>
      </c>
      <c r="B267">
        <v>0.2266059503552674</v>
      </c>
      <c r="C267">
        <v>0.44448409575385911</v>
      </c>
      <c r="D267">
        <v>0.91791447797323178</v>
      </c>
      <c r="E267">
        <v>0.21787814539859171</v>
      </c>
      <c r="F267" s="8">
        <f t="shared" si="12"/>
        <v>1.6062631992743001E-3</v>
      </c>
      <c r="G267" s="8">
        <f t="shared" si="13"/>
        <v>0.2706502488694717</v>
      </c>
      <c r="I267" s="10" t="s">
        <v>533</v>
      </c>
      <c r="J267" s="11">
        <v>1.6062631992743001E-3</v>
      </c>
      <c r="L267" s="12" t="str">
        <f>_xlfn.XLOOKUP(I267,Sheet!$B$2:$B$900,Sheet!$A$2:$A$900)</f>
        <v>MOH</v>
      </c>
      <c r="M267" s="9">
        <f t="shared" si="14"/>
        <v>1.6062631992743001E-3</v>
      </c>
      <c r="P267" s="15"/>
      <c r="R267" s="10" t="s">
        <v>532</v>
      </c>
      <c r="S267" s="11">
        <v>0.2706502488694717</v>
      </c>
      <c r="V267" s="16"/>
    </row>
    <row r="268" spans="1:22">
      <c r="A268" s="1" t="s">
        <v>534</v>
      </c>
      <c r="B268">
        <v>0.37278299254768188</v>
      </c>
      <c r="C268">
        <v>0.63241472669803234</v>
      </c>
      <c r="D268">
        <v>1.5109409979096009</v>
      </c>
      <c r="E268">
        <v>0.2596317341503504</v>
      </c>
      <c r="F268" s="8">
        <f t="shared" si="12"/>
        <v>4.9566323901810005E-4</v>
      </c>
      <c r="G268" s="8">
        <f t="shared" si="13"/>
        <v>0.25253200105341</v>
      </c>
      <c r="I268" s="10" t="s">
        <v>535</v>
      </c>
      <c r="J268" s="11">
        <v>4.9566323901810005E-4</v>
      </c>
      <c r="L268" s="12" t="str">
        <f>_xlfn.XLOOKUP(I268,Sheet!$B$2:$B$900,Sheet!$A$2:$A$900)</f>
        <v>MOS</v>
      </c>
      <c r="M268" s="9">
        <f t="shared" si="14"/>
        <v>4.9566323901810005E-4</v>
      </c>
      <c r="P268" s="15"/>
      <c r="R268" s="10" t="s">
        <v>534</v>
      </c>
      <c r="S268" s="11">
        <v>0.25253200105341</v>
      </c>
      <c r="V268" s="16"/>
    </row>
    <row r="269" spans="1:22">
      <c r="A269" s="1" t="s">
        <v>536</v>
      </c>
      <c r="B269">
        <v>0.46481140888659628</v>
      </c>
      <c r="C269">
        <v>0.38339012066465611</v>
      </c>
      <c r="D269">
        <v>1.8842916325796031</v>
      </c>
      <c r="E269">
        <v>-8.1421288221940225E-2</v>
      </c>
      <c r="F269" s="8">
        <f t="shared" si="12"/>
        <v>2.4205872806614E-3</v>
      </c>
      <c r="G269" s="8">
        <f t="shared" si="13"/>
        <v>0.3180314439911926</v>
      </c>
      <c r="I269" s="10" t="s">
        <v>537</v>
      </c>
      <c r="J269" s="11">
        <v>2.4205872806614E-3</v>
      </c>
      <c r="L269" s="12" t="str">
        <f>_xlfn.XLOOKUP(I269,Sheet!$B$2:$B$900,Sheet!$A$2:$A$900)</f>
        <v>MPWR</v>
      </c>
      <c r="M269" s="9">
        <f t="shared" si="14"/>
        <v>2.4205872806614E-3</v>
      </c>
      <c r="P269" s="15"/>
      <c r="R269" s="10" t="s">
        <v>536</v>
      </c>
      <c r="S269" s="11">
        <v>0.3180314439911926</v>
      </c>
      <c r="V269" s="16"/>
    </row>
    <row r="270" spans="1:22">
      <c r="A270" s="1" t="s">
        <v>538</v>
      </c>
      <c r="B270">
        <v>6.5553090383274601E-2</v>
      </c>
      <c r="C270">
        <v>4.5101156231446171E-2</v>
      </c>
      <c r="D270">
        <v>0.26453816359090121</v>
      </c>
      <c r="E270">
        <v>-2.045193415182843E-2</v>
      </c>
      <c r="F270" s="8">
        <f t="shared" si="12"/>
        <v>-7.4036722652180004E-4</v>
      </c>
      <c r="G270" s="8">
        <f t="shared" si="13"/>
        <v>4.4831940405425999E-3</v>
      </c>
      <c r="I270" s="10" t="s">
        <v>539</v>
      </c>
      <c r="J270" s="11">
        <v>-7.4036722652180004E-4</v>
      </c>
      <c r="L270" s="12" t="str">
        <f>_xlfn.XLOOKUP(I270,Sheet!$B$2:$B$900,Sheet!$A$2:$A$900)</f>
        <v>MRK</v>
      </c>
      <c r="M270" s="9">
        <f t="shared" si="14"/>
        <v>-7.4036722652180004E-4</v>
      </c>
      <c r="P270" s="15"/>
      <c r="R270" s="10" t="s">
        <v>538</v>
      </c>
      <c r="S270" s="11">
        <v>4.4831940405425999E-3</v>
      </c>
      <c r="V270" s="16"/>
    </row>
    <row r="271" spans="1:22">
      <c r="A271" s="1" t="s">
        <v>540</v>
      </c>
      <c r="B271">
        <v>0.37348012127530572</v>
      </c>
      <c r="C271">
        <v>1.068663757688459</v>
      </c>
      <c r="D271">
        <v>1.5137691836293961</v>
      </c>
      <c r="E271">
        <v>0.69518363641315328</v>
      </c>
      <c r="F271" s="8">
        <f t="shared" si="12"/>
        <v>-2.0833135003423E-3</v>
      </c>
      <c r="G271" s="24">
        <f t="shared" si="13"/>
        <v>-1.3175854436705809</v>
      </c>
      <c r="I271" s="10" t="s">
        <v>541</v>
      </c>
      <c r="J271" s="11">
        <v>-2.0833135003423E-3</v>
      </c>
      <c r="L271" s="12" t="str">
        <f>_xlfn.XLOOKUP(I271,Sheet!$B$2:$B$900,Sheet!$A$2:$A$900)</f>
        <v>MRO</v>
      </c>
      <c r="M271" s="9">
        <f t="shared" si="14"/>
        <v>-2.0833135003423E-3</v>
      </c>
      <c r="P271" s="15"/>
      <c r="R271" s="10" t="s">
        <v>540</v>
      </c>
      <c r="S271" s="11">
        <v>-1.3175854436705809</v>
      </c>
      <c r="V271" s="16"/>
    </row>
    <row r="272" spans="1:22">
      <c r="A272" s="1" t="s">
        <v>542</v>
      </c>
      <c r="B272">
        <v>0.26941532074265517</v>
      </c>
      <c r="C272">
        <v>0.41711898441101031</v>
      </c>
      <c r="D272">
        <v>1.0915880696722779</v>
      </c>
      <c r="E272">
        <v>0.147703663668355</v>
      </c>
      <c r="F272" s="8">
        <f t="shared" si="12"/>
        <v>6.6896262728060002E-4</v>
      </c>
      <c r="G272" s="8">
        <f t="shared" si="13"/>
        <v>0.24780871763364551</v>
      </c>
      <c r="I272" s="10" t="s">
        <v>543</v>
      </c>
      <c r="J272" s="11">
        <v>6.6896262728060002E-4</v>
      </c>
      <c r="L272" s="12" t="str">
        <f>_xlfn.XLOOKUP(I272,Sheet!$B$2:$B$900,Sheet!$A$2:$A$900)</f>
        <v>MS</v>
      </c>
      <c r="M272" s="9">
        <f t="shared" si="14"/>
        <v>6.6896262728060002E-4</v>
      </c>
      <c r="P272" s="15"/>
      <c r="R272" s="10" t="s">
        <v>542</v>
      </c>
      <c r="S272" s="11">
        <v>0.24780871763364551</v>
      </c>
      <c r="V272" s="16"/>
    </row>
    <row r="273" spans="1:22">
      <c r="A273" s="1" t="s">
        <v>544</v>
      </c>
      <c r="B273">
        <v>0.32082932802021352</v>
      </c>
      <c r="C273">
        <v>0.35979826463640058</v>
      </c>
      <c r="D273">
        <v>1.300169864422642</v>
      </c>
      <c r="E273">
        <v>3.8968936616187111E-2</v>
      </c>
      <c r="F273" s="8">
        <f t="shared" si="12"/>
        <v>1.6660127950206001E-3</v>
      </c>
      <c r="G273" s="8">
        <f t="shared" si="13"/>
        <v>0.19844458027012091</v>
      </c>
      <c r="I273" s="10" t="s">
        <v>545</v>
      </c>
      <c r="J273" s="11">
        <v>1.6660127950206001E-3</v>
      </c>
      <c r="L273" s="12" t="str">
        <f>_xlfn.XLOOKUP(I273,Sheet!$B$2:$B$900,Sheet!$A$2:$A$900)</f>
        <v>MSCI</v>
      </c>
      <c r="M273" s="9">
        <f t="shared" si="14"/>
        <v>1.6660127950206001E-3</v>
      </c>
      <c r="P273" s="15"/>
      <c r="R273" s="10" t="s">
        <v>544</v>
      </c>
      <c r="S273" s="11">
        <v>0.19844458027012091</v>
      </c>
      <c r="V273" s="16"/>
    </row>
    <row r="274" spans="1:22">
      <c r="A274" s="1" t="s">
        <v>546</v>
      </c>
      <c r="B274">
        <v>0.28438150930277989</v>
      </c>
      <c r="C274">
        <v>0.4442311433020163</v>
      </c>
      <c r="D274">
        <v>1.152304489880313</v>
      </c>
      <c r="E274">
        <v>0.15984963399923641</v>
      </c>
      <c r="F274" s="8">
        <f t="shared" si="12"/>
        <v>7.7908059082270004E-4</v>
      </c>
      <c r="G274" s="8">
        <f t="shared" si="13"/>
        <v>0.2190073016154423</v>
      </c>
      <c r="I274" s="10" t="s">
        <v>547</v>
      </c>
      <c r="J274" s="11">
        <v>7.7908059082270004E-4</v>
      </c>
      <c r="L274" s="12" t="str">
        <f>_xlfn.XLOOKUP(I274,Sheet!$B$2:$B$900,Sheet!$A$2:$A$900)</f>
        <v>MSFT</v>
      </c>
      <c r="M274" s="9">
        <f t="shared" si="14"/>
        <v>7.7908059082270004E-4</v>
      </c>
      <c r="P274" s="15"/>
      <c r="R274" s="10" t="s">
        <v>546</v>
      </c>
      <c r="S274" s="11">
        <v>0.2190073016154423</v>
      </c>
      <c r="V274" s="16"/>
    </row>
    <row r="275" spans="1:22">
      <c r="A275" s="1" t="s">
        <v>548</v>
      </c>
      <c r="B275">
        <v>0.23386180014735569</v>
      </c>
      <c r="C275">
        <v>0.50145187392660795</v>
      </c>
      <c r="D275">
        <v>0.94735077854989258</v>
      </c>
      <c r="E275">
        <v>0.26759007377925231</v>
      </c>
      <c r="F275" s="8">
        <f t="shared" si="12"/>
        <v>-1.524530694163E-4</v>
      </c>
      <c r="G275" s="8">
        <f t="shared" si="13"/>
        <v>2.7839624752534601E-2</v>
      </c>
      <c r="I275" s="10" t="s">
        <v>549</v>
      </c>
      <c r="J275" s="11">
        <v>-1.524530694163E-4</v>
      </c>
      <c r="L275" s="12" t="str">
        <f>_xlfn.XLOOKUP(I275,Sheet!$B$2:$B$900,Sheet!$A$2:$A$900)</f>
        <v>MSI</v>
      </c>
      <c r="M275" s="9">
        <f t="shared" si="14"/>
        <v>-1.524530694163E-4</v>
      </c>
      <c r="P275" s="15"/>
      <c r="R275" s="10" t="s">
        <v>548</v>
      </c>
      <c r="S275" s="11">
        <v>2.7839624752534601E-2</v>
      </c>
      <c r="V275" s="16"/>
    </row>
    <row r="276" spans="1:22">
      <c r="A276" s="1" t="s">
        <v>550</v>
      </c>
      <c r="B276">
        <v>0.27158126090656348</v>
      </c>
      <c r="C276">
        <v>0.26767409281564819</v>
      </c>
      <c r="D276">
        <v>1.1003750853248611</v>
      </c>
      <c r="E276">
        <v>-3.9071680909152917E-3</v>
      </c>
      <c r="F276" s="8">
        <f t="shared" si="12"/>
        <v>-1.2758374280486999E-3</v>
      </c>
      <c r="G276" s="8">
        <f t="shared" si="13"/>
        <v>-0.41047334102961047</v>
      </c>
      <c r="I276" s="10" t="s">
        <v>551</v>
      </c>
      <c r="J276" s="11">
        <v>-1.2758374280486999E-3</v>
      </c>
      <c r="L276" s="12" t="str">
        <f>_xlfn.XLOOKUP(I276,Sheet!$B$2:$B$900,Sheet!$A$2:$A$900)</f>
        <v>MTB</v>
      </c>
      <c r="M276" s="9">
        <f t="shared" si="14"/>
        <v>-1.2758374280486999E-3</v>
      </c>
      <c r="P276" s="15"/>
      <c r="R276" s="10" t="s">
        <v>550</v>
      </c>
      <c r="S276" s="11">
        <v>-0.41047334102961047</v>
      </c>
      <c r="V276" s="16"/>
    </row>
    <row r="277" spans="1:22">
      <c r="A277" s="1" t="s">
        <v>552</v>
      </c>
      <c r="B277">
        <v>0.34563303413290081</v>
      </c>
      <c r="C277">
        <v>-4.2488367349678417E-2</v>
      </c>
      <c r="D277">
        <v>1.4007961686419419</v>
      </c>
      <c r="E277">
        <v>-0.38812140148257918</v>
      </c>
      <c r="F277" s="8">
        <f t="shared" si="12"/>
        <v>2.149729674811E-3</v>
      </c>
      <c r="G277" s="8">
        <f t="shared" si="13"/>
        <v>0.38944106105075849</v>
      </c>
      <c r="I277" s="10" t="s">
        <v>553</v>
      </c>
      <c r="J277" s="11">
        <v>2.149729674811E-3</v>
      </c>
      <c r="L277" s="12" t="str">
        <f>_xlfn.XLOOKUP(I277,Sheet!$B$2:$B$900,Sheet!$A$2:$A$900)</f>
        <v>MTCH</v>
      </c>
      <c r="M277" s="9">
        <f t="shared" si="14"/>
        <v>2.149729674811E-3</v>
      </c>
      <c r="P277" s="15"/>
      <c r="R277" s="10" t="s">
        <v>552</v>
      </c>
      <c r="S277" s="11">
        <v>0.38944106105075849</v>
      </c>
      <c r="V277" s="16"/>
    </row>
    <row r="278" spans="1:22">
      <c r="A278" s="1" t="s">
        <v>554</v>
      </c>
      <c r="B278">
        <v>0.25408784606759871</v>
      </c>
      <c r="C278">
        <v>0.4249526684189886</v>
      </c>
      <c r="D278">
        <v>1.029405945655862</v>
      </c>
      <c r="E278">
        <v>0.17086482235138989</v>
      </c>
      <c r="F278" s="8">
        <f t="shared" si="12"/>
        <v>9.7553269092410003E-4</v>
      </c>
      <c r="G278" s="8">
        <f t="shared" si="13"/>
        <v>6.5616155150811E-3</v>
      </c>
      <c r="I278" s="10" t="s">
        <v>555</v>
      </c>
      <c r="J278" s="11">
        <v>9.7553269092410003E-4</v>
      </c>
      <c r="L278" s="12" t="str">
        <f>_xlfn.XLOOKUP(I278,Sheet!$B$2:$B$900,Sheet!$A$2:$A$900)</f>
        <v>MTD</v>
      </c>
      <c r="M278" s="9">
        <f t="shared" si="14"/>
        <v>9.7553269092410003E-4</v>
      </c>
      <c r="P278" s="15"/>
      <c r="R278" s="10" t="s">
        <v>554</v>
      </c>
      <c r="S278" s="11">
        <v>6.5616155150811E-3</v>
      </c>
      <c r="V278" s="16"/>
    </row>
    <row r="279" spans="1:22">
      <c r="A279" s="1" t="s">
        <v>556</v>
      </c>
      <c r="B279">
        <v>0.42153363964404023</v>
      </c>
      <c r="C279">
        <v>0.2956805899435383</v>
      </c>
      <c r="D279">
        <v>1.708717790753338</v>
      </c>
      <c r="E279">
        <v>-0.1258530497005019</v>
      </c>
      <c r="F279" s="8">
        <f t="shared" si="12"/>
        <v>8.0031713454450004E-4</v>
      </c>
      <c r="G279" s="8">
        <f t="shared" si="13"/>
        <v>0.16555262985002001</v>
      </c>
      <c r="I279" s="10" t="s">
        <v>557</v>
      </c>
      <c r="J279" s="11">
        <v>8.0031713454450004E-4</v>
      </c>
      <c r="L279" s="12" t="str">
        <f>_xlfn.XLOOKUP(I279,Sheet!$B$2:$B$900,Sheet!$A$2:$A$900)</f>
        <v>MU</v>
      </c>
      <c r="M279" s="9">
        <f t="shared" si="14"/>
        <v>8.0031713454450004E-4</v>
      </c>
      <c r="P279" s="15"/>
      <c r="R279" s="10" t="s">
        <v>556</v>
      </c>
      <c r="S279" s="11">
        <v>0.16555262985002001</v>
      </c>
      <c r="V279" s="16"/>
    </row>
    <row r="280" spans="1:22">
      <c r="A280" s="1" t="s">
        <v>558</v>
      </c>
      <c r="B280">
        <v>0.23771464991729771</v>
      </c>
      <c r="C280">
        <v>0.49060112922788313</v>
      </c>
      <c r="D280">
        <v>0.96298142790930974</v>
      </c>
      <c r="E280">
        <v>0.25288647931058539</v>
      </c>
      <c r="F280" s="8">
        <f t="shared" si="12"/>
        <v>3.9584081556270001E-4</v>
      </c>
      <c r="G280" s="8">
        <f t="shared" si="13"/>
        <v>0.20226248450646661</v>
      </c>
      <c r="I280" s="10" t="s">
        <v>559</v>
      </c>
      <c r="J280" s="11">
        <v>3.9584081556270001E-4</v>
      </c>
      <c r="L280" s="12" t="str">
        <f>_xlfn.XLOOKUP(I280,Sheet!$B$2:$B$900,Sheet!$A$2:$A$900)</f>
        <v>NDAQ</v>
      </c>
      <c r="M280" s="9">
        <f t="shared" si="14"/>
        <v>3.9584081556270001E-4</v>
      </c>
      <c r="P280" s="15"/>
      <c r="R280" s="10" t="s">
        <v>558</v>
      </c>
      <c r="S280" s="11">
        <v>0.20226248450646661</v>
      </c>
      <c r="V280" s="16"/>
    </row>
    <row r="281" spans="1:22">
      <c r="A281" s="1" t="s">
        <v>560</v>
      </c>
      <c r="B281">
        <v>0.2307628152658418</v>
      </c>
      <c r="C281">
        <v>0.27240570086198451</v>
      </c>
      <c r="D281">
        <v>0.9347784881816108</v>
      </c>
      <c r="E281">
        <v>4.1642885596142681E-2</v>
      </c>
      <c r="F281" s="8">
        <f t="shared" si="12"/>
        <v>2.9113224793180003E-4</v>
      </c>
      <c r="G281" s="8">
        <f t="shared" si="13"/>
        <v>0.21443103291952759</v>
      </c>
      <c r="I281" s="10" t="s">
        <v>561</v>
      </c>
      <c r="J281" s="11">
        <v>2.9113224793180003E-4</v>
      </c>
      <c r="L281" s="12" t="str">
        <f>_xlfn.XLOOKUP(I281,Sheet!$B$2:$B$900,Sheet!$A$2:$A$900)</f>
        <v>NDSN</v>
      </c>
      <c r="M281" s="9">
        <f t="shared" si="14"/>
        <v>2.9113224793180003E-4</v>
      </c>
      <c r="P281" s="15"/>
      <c r="R281" s="10" t="s">
        <v>560</v>
      </c>
      <c r="S281" s="11">
        <v>0.21443103291952759</v>
      </c>
      <c r="V281" s="16"/>
    </row>
    <row r="282" spans="1:22">
      <c r="A282" s="1" t="s">
        <v>562</v>
      </c>
      <c r="B282">
        <v>0.18911861596184579</v>
      </c>
      <c r="C282">
        <v>0.23444634616064991</v>
      </c>
      <c r="D282">
        <v>0.76583188604502128</v>
      </c>
      <c r="E282">
        <v>4.5327730198804088E-2</v>
      </c>
      <c r="F282" s="8">
        <f t="shared" si="12"/>
        <v>6.6530330438049998E-4</v>
      </c>
      <c r="G282" s="8">
        <f t="shared" si="13"/>
        <v>0.2049806121618693</v>
      </c>
      <c r="I282" s="10" t="s">
        <v>563</v>
      </c>
      <c r="J282" s="11">
        <v>6.6530330438049998E-4</v>
      </c>
      <c r="L282" s="12" t="str">
        <f>_xlfn.XLOOKUP(I282,Sheet!$B$2:$B$900,Sheet!$A$2:$A$900)</f>
        <v>NEE</v>
      </c>
      <c r="M282" s="9">
        <f t="shared" si="14"/>
        <v>6.6530330438049998E-4</v>
      </c>
      <c r="P282" s="15"/>
      <c r="R282" s="10" t="s">
        <v>562</v>
      </c>
      <c r="S282" s="11">
        <v>0.2049806121618693</v>
      </c>
      <c r="V282" s="16"/>
    </row>
    <row r="283" spans="1:22">
      <c r="A283" s="1" t="s">
        <v>564</v>
      </c>
      <c r="B283">
        <v>8.6269266752221949E-2</v>
      </c>
      <c r="C283">
        <v>0.1086044519164051</v>
      </c>
      <c r="D283">
        <v>0.34858174385635549</v>
      </c>
      <c r="E283">
        <v>2.2335185164183161E-2</v>
      </c>
      <c r="F283" s="8">
        <f t="shared" si="12"/>
        <v>1.4043577849541999E-3</v>
      </c>
      <c r="G283" s="8">
        <f t="shared" si="13"/>
        <v>0.25751601932626789</v>
      </c>
      <c r="I283" s="10" t="s">
        <v>565</v>
      </c>
      <c r="J283" s="11">
        <v>1.4043577849541999E-3</v>
      </c>
      <c r="L283" s="12" t="str">
        <f>_xlfn.XLOOKUP(I283,Sheet!$B$2:$B$900,Sheet!$A$2:$A$900)</f>
        <v>NEM</v>
      </c>
      <c r="M283" s="9">
        <f t="shared" si="14"/>
        <v>1.4043577849541999E-3</v>
      </c>
      <c r="P283" s="15"/>
      <c r="R283" s="10" t="s">
        <v>564</v>
      </c>
      <c r="S283" s="11">
        <v>0.25751601932626789</v>
      </c>
      <c r="V283" s="16"/>
    </row>
    <row r="284" spans="1:22">
      <c r="A284" s="1" t="s">
        <v>566</v>
      </c>
      <c r="B284">
        <v>0.25105077696160161</v>
      </c>
      <c r="C284">
        <v>0.15809136237676741</v>
      </c>
      <c r="D284">
        <v>1.01708484176894</v>
      </c>
      <c r="E284">
        <v>-9.2959414584834199E-2</v>
      </c>
      <c r="F284" s="8">
        <f t="shared" si="12"/>
        <v>1.8246352521969001E-3</v>
      </c>
      <c r="G284" s="8">
        <f t="shared" si="13"/>
        <v>0.1657140468261846</v>
      </c>
      <c r="I284" s="10" t="s">
        <v>567</v>
      </c>
      <c r="J284" s="11">
        <v>1.8246352521969001E-3</v>
      </c>
      <c r="L284" s="12" t="str">
        <f>_xlfn.XLOOKUP(I284,Sheet!$B$2:$B$900,Sheet!$A$2:$A$900)</f>
        <v>NFLX</v>
      </c>
      <c r="M284" s="9">
        <f t="shared" si="14"/>
        <v>1.8246352521969001E-3</v>
      </c>
      <c r="P284" s="15"/>
      <c r="R284" s="10" t="s">
        <v>566</v>
      </c>
      <c r="S284" s="11">
        <v>0.1657140468261846</v>
      </c>
      <c r="V284" s="16"/>
    </row>
    <row r="285" spans="1:22">
      <c r="A285" s="1" t="s">
        <v>568</v>
      </c>
      <c r="B285">
        <v>8.165231348618246E-2</v>
      </c>
      <c r="C285">
        <v>0.238076969190719</v>
      </c>
      <c r="D285">
        <v>0.32985119843688931</v>
      </c>
      <c r="E285">
        <v>0.15642465570453651</v>
      </c>
      <c r="F285" s="8">
        <f t="shared" si="12"/>
        <v>-9.5763844341409995E-4</v>
      </c>
      <c r="G285" s="8">
        <f t="shared" si="13"/>
        <v>-0.24119792347419169</v>
      </c>
      <c r="I285" s="10" t="s">
        <v>569</v>
      </c>
      <c r="J285" s="11">
        <v>-9.5763844341409995E-4</v>
      </c>
      <c r="L285" s="12" t="str">
        <f>_xlfn.XLOOKUP(I285,Sheet!$B$2:$B$900,Sheet!$A$2:$A$900)</f>
        <v>NI</v>
      </c>
      <c r="M285" s="9">
        <f t="shared" si="14"/>
        <v>-9.5763844341409995E-4</v>
      </c>
      <c r="P285" s="15"/>
      <c r="R285" s="10" t="s">
        <v>568</v>
      </c>
      <c r="S285" s="11">
        <v>-0.24119792347419169</v>
      </c>
      <c r="V285" s="16"/>
    </row>
    <row r="286" spans="1:22">
      <c r="A286" s="1" t="s">
        <v>570</v>
      </c>
      <c r="B286">
        <v>0.2407561730275794</v>
      </c>
      <c r="C286">
        <v>0.2094267573574965</v>
      </c>
      <c r="D286">
        <v>0.97532060127295039</v>
      </c>
      <c r="E286">
        <v>-3.1329415670082933E-2</v>
      </c>
      <c r="F286" s="8">
        <f t="shared" si="12"/>
        <v>8.7645448293909999E-4</v>
      </c>
      <c r="G286" s="8">
        <f t="shared" si="13"/>
        <v>0.2983151076177224</v>
      </c>
      <c r="I286" s="10" t="s">
        <v>571</v>
      </c>
      <c r="J286" s="11">
        <v>8.7645448293909999E-4</v>
      </c>
      <c r="L286" s="12" t="str">
        <f>_xlfn.XLOOKUP(I286,Sheet!$B$2:$B$900,Sheet!$A$2:$A$900)</f>
        <v>NKE</v>
      </c>
      <c r="M286" s="9">
        <f t="shared" si="14"/>
        <v>8.7645448293909999E-4</v>
      </c>
      <c r="P286" s="15"/>
      <c r="R286" s="10" t="s">
        <v>570</v>
      </c>
      <c r="S286" s="11">
        <v>0.2983151076177224</v>
      </c>
      <c r="V286" s="16"/>
    </row>
    <row r="287" spans="1:22">
      <c r="A287" s="1" t="s">
        <v>572</v>
      </c>
      <c r="B287">
        <v>9.6559671491172311E-2</v>
      </c>
      <c r="C287">
        <v>0.27603094620530838</v>
      </c>
      <c r="D287">
        <v>0.39032894861265149</v>
      </c>
      <c r="E287">
        <v>0.1794712747141361</v>
      </c>
      <c r="F287" s="8">
        <f t="shared" si="12"/>
        <v>-9.0785702170840003E-4</v>
      </c>
      <c r="G287" s="8">
        <f t="shared" si="13"/>
        <v>-0.13692744693288139</v>
      </c>
      <c r="I287" s="10" t="s">
        <v>573</v>
      </c>
      <c r="J287" s="11">
        <v>-9.0785702170840003E-4</v>
      </c>
      <c r="L287" s="12" t="str">
        <f>_xlfn.XLOOKUP(I287,Sheet!$B$2:$B$900,Sheet!$A$2:$A$900)</f>
        <v>NOC</v>
      </c>
      <c r="M287" s="9">
        <f t="shared" si="14"/>
        <v>-9.0785702170840003E-4</v>
      </c>
      <c r="P287" s="15"/>
      <c r="R287" s="10" t="s">
        <v>572</v>
      </c>
      <c r="S287" s="11">
        <v>-0.13692744693288139</v>
      </c>
      <c r="V287" s="16"/>
    </row>
    <row r="288" spans="1:22">
      <c r="A288" s="1" t="s">
        <v>574</v>
      </c>
      <c r="B288">
        <v>0.23950603800392301</v>
      </c>
      <c r="C288">
        <v>0.2430164790472954</v>
      </c>
      <c r="D288">
        <v>0.97024892099121574</v>
      </c>
      <c r="E288">
        <v>3.5104410433724198E-3</v>
      </c>
      <c r="F288" s="8">
        <f t="shared" si="12"/>
        <v>-4.0200530015579999E-4</v>
      </c>
      <c r="G288" s="8">
        <f t="shared" si="13"/>
        <v>-2.87470357424323E-2</v>
      </c>
      <c r="I288" s="10" t="s">
        <v>575</v>
      </c>
      <c r="J288" s="11">
        <v>-4.0200530015579999E-4</v>
      </c>
      <c r="L288" s="12" t="str">
        <f>_xlfn.XLOOKUP(I288,Sheet!$B$2:$B$900,Sheet!$A$2:$A$900)</f>
        <v>NRG</v>
      </c>
      <c r="M288" s="9">
        <f t="shared" si="14"/>
        <v>-4.0200530015579999E-4</v>
      </c>
      <c r="P288" s="15"/>
      <c r="R288" s="10" t="s">
        <v>574</v>
      </c>
      <c r="S288" s="11">
        <v>-2.87470357424323E-2</v>
      </c>
      <c r="V288" s="16"/>
    </row>
    <row r="289" spans="1:22">
      <c r="A289" s="1" t="s">
        <v>576</v>
      </c>
      <c r="B289">
        <v>0.21994393943793131</v>
      </c>
      <c r="C289">
        <v>0.26531292121028599</v>
      </c>
      <c r="D289">
        <v>0.89088732589222652</v>
      </c>
      <c r="E289">
        <v>4.5368981772354738E-2</v>
      </c>
      <c r="F289" s="8">
        <f t="shared" si="12"/>
        <v>2.9085629352809997E-4</v>
      </c>
      <c r="G289" s="8">
        <f t="shared" si="13"/>
        <v>0.20912457627104569</v>
      </c>
      <c r="I289" s="10" t="s">
        <v>577</v>
      </c>
      <c r="J289" s="11">
        <v>2.9085629352809997E-4</v>
      </c>
      <c r="L289" s="12" t="str">
        <f>_xlfn.XLOOKUP(I289,Sheet!$B$2:$B$900,Sheet!$A$2:$A$900)</f>
        <v>NSC</v>
      </c>
      <c r="M289" s="9">
        <f t="shared" si="14"/>
        <v>2.9085629352809997E-4</v>
      </c>
      <c r="P289" s="15"/>
      <c r="R289" s="10" t="s">
        <v>576</v>
      </c>
      <c r="S289" s="11">
        <v>0.20912457627104569</v>
      </c>
      <c r="V289" s="16"/>
    </row>
    <row r="290" spans="1:22">
      <c r="A290" s="1" t="s">
        <v>578</v>
      </c>
      <c r="B290">
        <v>0.28040403101199701</v>
      </c>
      <c r="C290">
        <v>0.39972724282768152</v>
      </c>
      <c r="D290">
        <v>1.1361682343265811</v>
      </c>
      <c r="E290">
        <v>0.11932321181568439</v>
      </c>
      <c r="F290" s="8">
        <f t="shared" si="12"/>
        <v>5.6184754214466076E-6</v>
      </c>
      <c r="G290" s="8">
        <f t="shared" si="13"/>
        <v>7.4517522140075398E-2</v>
      </c>
      <c r="I290" s="10" t="s">
        <v>579</v>
      </c>
      <c r="J290" s="11">
        <v>5.6184754214466076E-6</v>
      </c>
      <c r="L290" s="12" t="str">
        <f>_xlfn.XLOOKUP(I290,Sheet!$B$2:$B$900,Sheet!$A$2:$A$900)</f>
        <v>NTAP</v>
      </c>
      <c r="M290" s="9">
        <f t="shared" si="14"/>
        <v>5.6184754214466076E-6</v>
      </c>
      <c r="P290" s="15"/>
      <c r="R290" s="10" t="s">
        <v>578</v>
      </c>
      <c r="S290" s="11">
        <v>7.4517522140075398E-2</v>
      </c>
      <c r="V290" s="16"/>
    </row>
    <row r="291" spans="1:22">
      <c r="A291" s="1" t="s">
        <v>580</v>
      </c>
      <c r="B291">
        <v>0.27070003639603918</v>
      </c>
      <c r="C291">
        <v>0.30787177559094708</v>
      </c>
      <c r="D291">
        <v>1.096800040318334</v>
      </c>
      <c r="E291">
        <v>3.7171739194907898E-2</v>
      </c>
      <c r="F291" s="8">
        <f t="shared" si="12"/>
        <v>-8.9147149437540001E-4</v>
      </c>
      <c r="G291" s="8">
        <f t="shared" si="13"/>
        <v>-1.9097030674668201E-2</v>
      </c>
      <c r="I291" s="10" t="s">
        <v>581</v>
      </c>
      <c r="J291" s="11">
        <v>-8.9147149437540001E-4</v>
      </c>
      <c r="L291" s="12" t="str">
        <f>_xlfn.XLOOKUP(I291,Sheet!$B$2:$B$900,Sheet!$A$2:$A$900)</f>
        <v>NTRS</v>
      </c>
      <c r="M291" s="9">
        <f t="shared" si="14"/>
        <v>-8.9147149437540001E-4</v>
      </c>
      <c r="P291" s="15"/>
      <c r="R291" s="10" t="s">
        <v>580</v>
      </c>
      <c r="S291" s="11">
        <v>-1.9097030674668201E-2</v>
      </c>
      <c r="V291" s="16"/>
    </row>
    <row r="292" spans="1:22">
      <c r="A292" s="1" t="s">
        <v>582</v>
      </c>
      <c r="B292">
        <v>0.26764484264606481</v>
      </c>
      <c r="C292">
        <v>0.86857317360639885</v>
      </c>
      <c r="D292">
        <v>1.0844054064544619</v>
      </c>
      <c r="E292">
        <v>0.60092833096033416</v>
      </c>
      <c r="F292" s="8">
        <f t="shared" si="12"/>
        <v>-4.4180193452979997E-4</v>
      </c>
      <c r="G292" s="8">
        <f t="shared" si="13"/>
        <v>0.1930649385535973</v>
      </c>
      <c r="I292" s="10" t="s">
        <v>583</v>
      </c>
      <c r="J292" s="11">
        <v>-4.4180193452979997E-4</v>
      </c>
      <c r="L292" s="12" t="str">
        <f>_xlfn.XLOOKUP(I292,Sheet!$B$2:$B$900,Sheet!$A$2:$A$900)</f>
        <v>NUE</v>
      </c>
      <c r="M292" s="9">
        <f t="shared" si="14"/>
        <v>-4.4180193452979997E-4</v>
      </c>
      <c r="P292" s="15"/>
      <c r="R292" s="10" t="s">
        <v>582</v>
      </c>
      <c r="S292" s="11">
        <v>0.1930649385535973</v>
      </c>
      <c r="V292" s="16"/>
    </row>
    <row r="293" spans="1:22">
      <c r="A293" s="1" t="s">
        <v>584</v>
      </c>
      <c r="B293">
        <v>0.49531293116579911</v>
      </c>
      <c r="C293">
        <v>0.91433954971204301</v>
      </c>
      <c r="D293">
        <v>2.008033441407473</v>
      </c>
      <c r="E293">
        <v>0.4190266185462439</v>
      </c>
      <c r="F293" s="8">
        <f t="shared" si="12"/>
        <v>2.6604596125598002E-3</v>
      </c>
      <c r="G293" s="8">
        <f t="shared" si="13"/>
        <v>0.43233067918593632</v>
      </c>
      <c r="I293" s="10" t="s">
        <v>585</v>
      </c>
      <c r="J293" s="11">
        <v>2.6604596125598002E-3</v>
      </c>
      <c r="L293" s="12" t="str">
        <f>_xlfn.XLOOKUP(I293,Sheet!$B$2:$B$900,Sheet!$A$2:$A$900)</f>
        <v>NVDA</v>
      </c>
      <c r="M293" s="9">
        <f t="shared" si="14"/>
        <v>2.6604596125598002E-3</v>
      </c>
      <c r="P293" s="15"/>
      <c r="R293" s="10" t="s">
        <v>584</v>
      </c>
      <c r="S293" s="11">
        <v>0.43233067918593632</v>
      </c>
      <c r="V293" s="16"/>
    </row>
    <row r="294" spans="1:22">
      <c r="A294" s="1" t="s">
        <v>586</v>
      </c>
      <c r="B294">
        <v>0.21585230937432159</v>
      </c>
      <c r="C294">
        <v>0.40287692837858191</v>
      </c>
      <c r="D294">
        <v>0.87428796732608749</v>
      </c>
      <c r="E294">
        <v>0.18702461900426029</v>
      </c>
      <c r="F294" s="8">
        <f t="shared" si="12"/>
        <v>1.078472012246E-4</v>
      </c>
      <c r="G294" s="8">
        <f t="shared" si="13"/>
        <v>-0.48675163183787939</v>
      </c>
      <c r="I294" s="10" t="s">
        <v>587</v>
      </c>
      <c r="J294" s="11">
        <v>1.078472012246E-4</v>
      </c>
      <c r="L294" s="12" t="str">
        <f>_xlfn.XLOOKUP(I294,Sheet!$B$2:$B$900,Sheet!$A$2:$A$900)</f>
        <v>NVR</v>
      </c>
      <c r="M294" s="9">
        <f t="shared" si="14"/>
        <v>1.078472012246E-4</v>
      </c>
      <c r="P294" s="15"/>
      <c r="R294" s="10" t="s">
        <v>586</v>
      </c>
      <c r="S294" s="11">
        <v>-0.48675163183787939</v>
      </c>
      <c r="V294" s="16"/>
    </row>
    <row r="295" spans="1:22">
      <c r="A295" s="1" t="s">
        <v>588</v>
      </c>
      <c r="B295">
        <v>0.15625425919634359</v>
      </c>
      <c r="C295">
        <v>0.23099589876740631</v>
      </c>
      <c r="D295">
        <v>0.63250427980615087</v>
      </c>
      <c r="E295">
        <v>7.4741639571062696E-2</v>
      </c>
      <c r="F295" s="8">
        <f t="shared" si="12"/>
        <v>-7.1469755962260003E-4</v>
      </c>
      <c r="G295" s="8">
        <f t="shared" si="13"/>
        <v>-0.1197390109386233</v>
      </c>
      <c r="I295" s="10" t="s">
        <v>589</v>
      </c>
      <c r="J295" s="11">
        <v>-7.1469755962260003E-4</v>
      </c>
      <c r="L295" s="12" t="str">
        <f>_xlfn.XLOOKUP(I295,Sheet!$B$2:$B$900,Sheet!$A$2:$A$900)</f>
        <v>O</v>
      </c>
      <c r="M295" s="9">
        <f t="shared" si="14"/>
        <v>-7.1469755962260003E-4</v>
      </c>
      <c r="P295" s="15"/>
      <c r="R295" s="10" t="s">
        <v>588</v>
      </c>
      <c r="S295" s="11">
        <v>-0.1197390109386233</v>
      </c>
      <c r="V295" s="16"/>
    </row>
    <row r="296" spans="1:22">
      <c r="A296" s="1" t="s">
        <v>590</v>
      </c>
      <c r="B296">
        <v>0.27245425013553121</v>
      </c>
      <c r="C296">
        <v>0.64023619822590805</v>
      </c>
      <c r="D296">
        <v>1.1039167205682059</v>
      </c>
      <c r="E296">
        <v>0.36778194809037679</v>
      </c>
      <c r="F296" s="8">
        <f t="shared" si="12"/>
        <v>1.3135711137634001E-3</v>
      </c>
      <c r="G296" s="8">
        <f t="shared" si="13"/>
        <v>0.28824424339538118</v>
      </c>
      <c r="I296" s="10" t="s">
        <v>591</v>
      </c>
      <c r="J296" s="11">
        <v>1.3135711137634001E-3</v>
      </c>
      <c r="L296" s="12" t="str">
        <f>_xlfn.XLOOKUP(I296,Sheet!$B$2:$B$900,Sheet!$A$2:$A$900)</f>
        <v>ODFL</v>
      </c>
      <c r="M296" s="9">
        <f t="shared" si="14"/>
        <v>1.3135711137634001E-3</v>
      </c>
      <c r="P296" s="15"/>
      <c r="R296" s="10" t="s">
        <v>590</v>
      </c>
      <c r="S296" s="11">
        <v>0.28824424339538118</v>
      </c>
      <c r="V296" s="16"/>
    </row>
    <row r="297" spans="1:22">
      <c r="A297" s="1" t="s">
        <v>592</v>
      </c>
      <c r="B297">
        <v>0.33170471243235178</v>
      </c>
      <c r="C297">
        <v>0.54563331649671742</v>
      </c>
      <c r="D297">
        <v>1.3442902767265881</v>
      </c>
      <c r="E297">
        <v>0.21392860406436559</v>
      </c>
      <c r="F297" s="8">
        <f t="shared" si="12"/>
        <v>-1.7285659758686999E-3</v>
      </c>
      <c r="G297" s="8">
        <f t="shared" si="13"/>
        <v>-2.8734149861684051</v>
      </c>
      <c r="I297" s="10" t="s">
        <v>593</v>
      </c>
      <c r="J297" s="11">
        <v>-1.7285659758686999E-3</v>
      </c>
      <c r="L297" s="12" t="str">
        <f>_xlfn.XLOOKUP(I297,Sheet!$B$2:$B$900,Sheet!$A$2:$A$900)</f>
        <v>OKE</v>
      </c>
      <c r="M297" s="9">
        <f t="shared" si="14"/>
        <v>-1.7285659758686999E-3</v>
      </c>
      <c r="P297" s="15"/>
      <c r="R297" s="10" t="s">
        <v>592</v>
      </c>
      <c r="S297" s="11">
        <v>-2.8734149861684051</v>
      </c>
      <c r="V297" s="16"/>
    </row>
    <row r="298" spans="1:22">
      <c r="A298" s="1" t="s">
        <v>594</v>
      </c>
      <c r="B298">
        <v>0.15750923448191509</v>
      </c>
      <c r="C298">
        <v>0.22791426145835281</v>
      </c>
      <c r="D298">
        <v>0.63759559657550324</v>
      </c>
      <c r="E298">
        <v>7.0405026976437746E-2</v>
      </c>
      <c r="F298" s="8">
        <f t="shared" si="12"/>
        <v>-1.1824083082084E-3</v>
      </c>
      <c r="G298" s="8">
        <f t="shared" si="13"/>
        <v>-0.2953376051112796</v>
      </c>
      <c r="I298" s="10" t="s">
        <v>595</v>
      </c>
      <c r="J298" s="11">
        <v>-1.1824083082084E-3</v>
      </c>
      <c r="L298" s="12" t="str">
        <f>_xlfn.XLOOKUP(I298,Sheet!$B$2:$B$900,Sheet!$A$2:$A$900)</f>
        <v>OMC</v>
      </c>
      <c r="M298" s="9">
        <f t="shared" si="14"/>
        <v>-1.1824083082084E-3</v>
      </c>
      <c r="P298" s="15"/>
      <c r="R298" s="10" t="s">
        <v>594</v>
      </c>
      <c r="S298" s="11">
        <v>-0.2953376051112796</v>
      </c>
      <c r="V298" s="16"/>
    </row>
    <row r="299" spans="1:22">
      <c r="A299" s="1" t="s">
        <v>596</v>
      </c>
      <c r="B299">
        <v>0.50340870314895159</v>
      </c>
      <c r="C299">
        <v>0.83387712223319188</v>
      </c>
      <c r="D299">
        <v>2.0408772273629152</v>
      </c>
      <c r="E299">
        <v>0.33046841908424029</v>
      </c>
      <c r="F299" s="8">
        <f t="shared" si="12"/>
        <v>9.9161625461590005E-4</v>
      </c>
      <c r="G299" s="8">
        <f t="shared" si="13"/>
        <v>0.34507164035406002</v>
      </c>
      <c r="I299" s="10" t="s">
        <v>597</v>
      </c>
      <c r="J299" s="11">
        <v>9.9161625461590005E-4</v>
      </c>
      <c r="L299" s="12" t="str">
        <f>_xlfn.XLOOKUP(I299,Sheet!$B$2:$B$900,Sheet!$A$2:$A$900)</f>
        <v>ON</v>
      </c>
      <c r="M299" s="9">
        <f t="shared" si="14"/>
        <v>9.9161625461590005E-4</v>
      </c>
      <c r="P299" s="15"/>
      <c r="R299" s="10" t="s">
        <v>596</v>
      </c>
      <c r="S299" s="11">
        <v>0.34507164035406002</v>
      </c>
      <c r="V299" s="16"/>
    </row>
    <row r="300" spans="1:22">
      <c r="A300" s="1" t="s">
        <v>598</v>
      </c>
      <c r="B300">
        <v>0.18743636287894</v>
      </c>
      <c r="C300">
        <v>0.35585050420937009</v>
      </c>
      <c r="D300">
        <v>0.75900714341481645</v>
      </c>
      <c r="E300">
        <v>0.16841414133043009</v>
      </c>
      <c r="F300" s="8">
        <f t="shared" si="12"/>
        <v>3.2285472585300002E-4</v>
      </c>
      <c r="G300" s="8">
        <f t="shared" si="13"/>
        <v>0.16175211677088669</v>
      </c>
      <c r="I300" s="10" t="s">
        <v>599</v>
      </c>
      <c r="J300" s="11">
        <v>3.2285472585300002E-4</v>
      </c>
      <c r="L300" s="12" t="str">
        <f>_xlfn.XLOOKUP(I300,Sheet!$B$2:$B$900,Sheet!$A$2:$A$900)</f>
        <v>ORCL</v>
      </c>
      <c r="M300" s="9">
        <f t="shared" si="14"/>
        <v>3.2285472585300002E-4</v>
      </c>
      <c r="P300" s="15"/>
      <c r="R300" s="10" t="s">
        <v>598</v>
      </c>
      <c r="S300" s="11">
        <v>0.16175211677088669</v>
      </c>
      <c r="V300" s="16"/>
    </row>
    <row r="301" spans="1:22">
      <c r="A301" s="1" t="s">
        <v>600</v>
      </c>
      <c r="B301">
        <v>0.17182025754981931</v>
      </c>
      <c r="C301">
        <v>0.46616033022756242</v>
      </c>
      <c r="D301">
        <v>0.69565407196534634</v>
      </c>
      <c r="E301">
        <v>0.29434007267774309</v>
      </c>
      <c r="F301" s="8">
        <f t="shared" si="12"/>
        <v>-3.0307250746329999E-4</v>
      </c>
      <c r="G301" s="8">
        <f t="shared" si="13"/>
        <v>0.1188941503662327</v>
      </c>
      <c r="I301" s="10" t="s">
        <v>601</v>
      </c>
      <c r="J301" s="11">
        <v>-3.0307250746329999E-4</v>
      </c>
      <c r="L301" s="12" t="str">
        <f>_xlfn.XLOOKUP(I301,Sheet!$B$2:$B$900,Sheet!$A$2:$A$900)</f>
        <v>ORLY</v>
      </c>
      <c r="M301" s="9">
        <f t="shared" si="14"/>
        <v>-3.0307250746329999E-4</v>
      </c>
      <c r="P301" s="15"/>
      <c r="R301" s="10" t="s">
        <v>600</v>
      </c>
      <c r="S301" s="11">
        <v>0.1188941503662327</v>
      </c>
      <c r="V301" s="16"/>
    </row>
    <row r="302" spans="1:22">
      <c r="A302" s="1" t="s">
        <v>602</v>
      </c>
      <c r="B302">
        <v>0.38247972916792228</v>
      </c>
      <c r="C302">
        <v>0.67998517588946017</v>
      </c>
      <c r="D302">
        <v>1.550279746911454</v>
      </c>
      <c r="E302">
        <v>0.29750544672153778</v>
      </c>
      <c r="F302" s="8">
        <f t="shared" si="12"/>
        <v>-2.3190867539583E-3</v>
      </c>
      <c r="G302" s="8">
        <f t="shared" si="13"/>
        <v>-1.9284973376614529</v>
      </c>
      <c r="I302" s="10" t="s">
        <v>603</v>
      </c>
      <c r="J302" s="11">
        <v>-2.3190867539583E-3</v>
      </c>
      <c r="L302" s="12" t="str">
        <f>_xlfn.XLOOKUP(I302,Sheet!$B$2:$B$900,Sheet!$A$2:$A$900)</f>
        <v>OXY</v>
      </c>
      <c r="M302" s="9">
        <f t="shared" si="14"/>
        <v>-2.3190867539583E-3</v>
      </c>
      <c r="P302" s="15"/>
      <c r="R302" s="10" t="s">
        <v>602</v>
      </c>
      <c r="S302" s="11">
        <v>-1.9284973376614529</v>
      </c>
      <c r="V302" s="16"/>
    </row>
    <row r="303" spans="1:22">
      <c r="A303" s="1" t="s">
        <v>604</v>
      </c>
      <c r="B303">
        <v>6.4290627675994666E-2</v>
      </c>
      <c r="C303">
        <v>-3.708219704425586E-3</v>
      </c>
      <c r="D303">
        <v>0.25941647105547427</v>
      </c>
      <c r="E303">
        <v>-6.7998847380420252E-2</v>
      </c>
      <c r="F303" s="8">
        <f t="shared" si="12"/>
        <v>-3.664595061001E-4</v>
      </c>
      <c r="G303" s="8">
        <f t="shared" si="13"/>
        <v>0.22565313185951849</v>
      </c>
      <c r="I303" s="10" t="s">
        <v>605</v>
      </c>
      <c r="J303" s="11">
        <v>-3.664595061001E-4</v>
      </c>
      <c r="L303" s="12" t="str">
        <f>_xlfn.XLOOKUP(I303,Sheet!$B$2:$B$900,Sheet!$A$2:$A$900)</f>
        <v>PARA</v>
      </c>
      <c r="M303" s="9">
        <f t="shared" si="14"/>
        <v>-3.664595061001E-4</v>
      </c>
      <c r="P303" s="15"/>
      <c r="R303" s="10" t="s">
        <v>604</v>
      </c>
      <c r="S303" s="11">
        <v>0.22565313185951849</v>
      </c>
      <c r="V303" s="16"/>
    </row>
    <row r="304" spans="1:22">
      <c r="A304" s="1" t="s">
        <v>606</v>
      </c>
      <c r="B304">
        <v>0.22326869774630451</v>
      </c>
      <c r="C304">
        <v>0.42481179277087</v>
      </c>
      <c r="D304">
        <v>0.90437555783119794</v>
      </c>
      <c r="E304">
        <v>0.20154309502456549</v>
      </c>
      <c r="F304" s="8">
        <f t="shared" si="12"/>
        <v>-4.0969897971214232E-5</v>
      </c>
      <c r="G304" s="8">
        <f t="shared" si="13"/>
        <v>0.1575480330758291</v>
      </c>
      <c r="I304" s="10" t="s">
        <v>607</v>
      </c>
      <c r="J304" s="11">
        <v>-4.0969897971214232E-5</v>
      </c>
      <c r="L304" s="12" t="str">
        <f>_xlfn.XLOOKUP(I304,Sheet!$B$2:$B$900,Sheet!$A$2:$A$900)</f>
        <v>PAYX</v>
      </c>
      <c r="M304" s="9">
        <f t="shared" si="14"/>
        <v>-4.0969897971214232E-5</v>
      </c>
      <c r="P304" s="15"/>
      <c r="R304" s="10" t="s">
        <v>606</v>
      </c>
      <c r="S304" s="11">
        <v>0.1575480330758291</v>
      </c>
      <c r="V304" s="16"/>
    </row>
    <row r="305" spans="1:22">
      <c r="A305" s="1" t="s">
        <v>608</v>
      </c>
      <c r="B305">
        <v>0.21965217038721879</v>
      </c>
      <c r="C305">
        <v>8.4854450917027591E-2</v>
      </c>
      <c r="D305">
        <v>0.88970364627897081</v>
      </c>
      <c r="E305">
        <v>-0.1347977194701912</v>
      </c>
      <c r="F305" s="8">
        <f t="shared" si="12"/>
        <v>-4.1079994913293811E-5</v>
      </c>
      <c r="G305" s="8">
        <f t="shared" si="13"/>
        <v>0.2374410625795961</v>
      </c>
      <c r="I305" s="10" t="s">
        <v>609</v>
      </c>
      <c r="J305" s="11">
        <v>-4.1079994913293811E-5</v>
      </c>
      <c r="L305" s="12" t="str">
        <f>_xlfn.XLOOKUP(I305,Sheet!$B$2:$B$900,Sheet!$A$2:$A$900)</f>
        <v>PCAR</v>
      </c>
      <c r="M305" s="9">
        <f t="shared" si="14"/>
        <v>-4.1079994913293811E-5</v>
      </c>
      <c r="P305" s="15"/>
      <c r="R305" s="10" t="s">
        <v>608</v>
      </c>
      <c r="S305" s="11">
        <v>0.2374410625795961</v>
      </c>
      <c r="V305" s="16"/>
    </row>
    <row r="306" spans="1:22">
      <c r="A306" s="1" t="s">
        <v>610</v>
      </c>
      <c r="B306">
        <v>0.22215402506049051</v>
      </c>
      <c r="C306">
        <v>2.7647213735101369E-2</v>
      </c>
      <c r="D306">
        <v>0.89985343552100427</v>
      </c>
      <c r="E306">
        <v>-0.19450681132538911</v>
      </c>
      <c r="F306" s="8">
        <f t="shared" si="12"/>
        <v>6.3326645901419997E-4</v>
      </c>
      <c r="G306" s="8">
        <f t="shared" si="13"/>
        <v>-0.31452869765323072</v>
      </c>
      <c r="I306" s="10" t="s">
        <v>611</v>
      </c>
      <c r="J306" s="11">
        <v>6.3326645901419997E-4</v>
      </c>
      <c r="L306" s="12" t="str">
        <f>_xlfn.XLOOKUP(I306,Sheet!$B$2:$B$900,Sheet!$A$2:$A$900)</f>
        <v>PCG</v>
      </c>
      <c r="M306" s="9">
        <f t="shared" si="14"/>
        <v>6.3326645901419997E-4</v>
      </c>
      <c r="P306" s="15"/>
      <c r="R306" s="10" t="s">
        <v>610</v>
      </c>
      <c r="S306" s="11">
        <v>-0.31452869765323072</v>
      </c>
      <c r="V306" s="16"/>
    </row>
    <row r="307" spans="1:22">
      <c r="A307" s="1" t="s">
        <v>612</v>
      </c>
      <c r="B307">
        <v>0.17055670771137049</v>
      </c>
      <c r="C307">
        <v>0.23479944338807399</v>
      </c>
      <c r="D307">
        <v>0.6905279690409547</v>
      </c>
      <c r="E307">
        <v>6.4242735676703522E-2</v>
      </c>
      <c r="F307" s="8">
        <f t="shared" si="12"/>
        <v>-5.9637390845039995E-4</v>
      </c>
      <c r="G307" s="8">
        <f t="shared" si="13"/>
        <v>-6.5776619317118798E-2</v>
      </c>
      <c r="I307" s="10" t="s">
        <v>613</v>
      </c>
      <c r="J307" s="11">
        <v>-5.9637390845039995E-4</v>
      </c>
      <c r="L307" s="12" t="str">
        <f>_xlfn.XLOOKUP(I307,Sheet!$B$2:$B$900,Sheet!$A$2:$A$900)</f>
        <v>PEAK</v>
      </c>
      <c r="M307" s="9">
        <f t="shared" si="14"/>
        <v>-5.9637390845039995E-4</v>
      </c>
      <c r="P307" s="15"/>
      <c r="R307" s="10" t="s">
        <v>612</v>
      </c>
      <c r="S307" s="11">
        <v>-6.5776619317118798E-2</v>
      </c>
      <c r="V307" s="16"/>
    </row>
    <row r="308" spans="1:22">
      <c r="A308" s="1" t="s">
        <v>614</v>
      </c>
      <c r="B308">
        <v>0.13766418823038401</v>
      </c>
      <c r="C308">
        <v>0.18610149100878839</v>
      </c>
      <c r="D308">
        <v>0.55708610931258151</v>
      </c>
      <c r="E308">
        <v>4.8437302778404412E-2</v>
      </c>
      <c r="F308" s="8">
        <f t="shared" si="12"/>
        <v>-2.9377343168890001E-4</v>
      </c>
      <c r="G308" s="8">
        <f t="shared" si="13"/>
        <v>0.1081995891064693</v>
      </c>
      <c r="I308" s="10" t="s">
        <v>615</v>
      </c>
      <c r="J308" s="11">
        <v>-2.9377343168890001E-4</v>
      </c>
      <c r="L308" s="12" t="str">
        <f>_xlfn.XLOOKUP(I308,Sheet!$B$2:$B$900,Sheet!$A$2:$A$900)</f>
        <v>PEG</v>
      </c>
      <c r="M308" s="9">
        <f t="shared" si="14"/>
        <v>-2.9377343168890001E-4</v>
      </c>
      <c r="P308" s="15"/>
      <c r="R308" s="10" t="s">
        <v>614</v>
      </c>
      <c r="S308" s="11">
        <v>0.1081995891064693</v>
      </c>
      <c r="V308" s="16"/>
    </row>
    <row r="309" spans="1:22">
      <c r="A309" s="1" t="s">
        <v>616</v>
      </c>
      <c r="B309">
        <v>0.1291090159542353</v>
      </c>
      <c r="C309">
        <v>0.1978938224319807</v>
      </c>
      <c r="D309">
        <v>0.52237857955081279</v>
      </c>
      <c r="E309">
        <v>6.878480647774543E-2</v>
      </c>
      <c r="F309" s="8">
        <f t="shared" si="12"/>
        <v>-2.130898366831303E-5</v>
      </c>
      <c r="G309" s="8">
        <f t="shared" si="13"/>
        <v>7.7463460202636905E-2</v>
      </c>
      <c r="I309" s="10" t="s">
        <v>617</v>
      </c>
      <c r="J309" s="11">
        <v>-2.130898366831303E-5</v>
      </c>
      <c r="L309" s="12" t="str">
        <f>_xlfn.XLOOKUP(I309,Sheet!$B$2:$B$900,Sheet!$A$2:$A$900)</f>
        <v>PEP</v>
      </c>
      <c r="M309" s="9">
        <f t="shared" si="14"/>
        <v>-2.130898366831303E-5</v>
      </c>
      <c r="P309" s="15"/>
      <c r="R309" s="10" t="s">
        <v>616</v>
      </c>
      <c r="S309" s="11">
        <v>7.7463460202636905E-2</v>
      </c>
      <c r="V309" s="16"/>
    </row>
    <row r="310" spans="1:22">
      <c r="A310" s="1" t="s">
        <v>618</v>
      </c>
      <c r="B310">
        <v>4.613947507114591E-3</v>
      </c>
      <c r="C310">
        <v>0.54481259897516421</v>
      </c>
      <c r="D310">
        <v>1.731378905344964E-2</v>
      </c>
      <c r="E310">
        <v>0.54019865146804957</v>
      </c>
      <c r="F310" s="8">
        <f t="shared" si="12"/>
        <v>-2.119792402089E-4</v>
      </c>
      <c r="G310" s="8">
        <f t="shared" si="13"/>
        <v>0.1084638102584885</v>
      </c>
      <c r="I310" s="10" t="s">
        <v>619</v>
      </c>
      <c r="J310" s="11">
        <v>-2.119792402089E-4</v>
      </c>
      <c r="L310" s="12" t="str">
        <f>_xlfn.XLOOKUP(I310,Sheet!$B$2:$B$900,Sheet!$A$2:$A$900)</f>
        <v>PFE</v>
      </c>
      <c r="M310" s="9">
        <f t="shared" si="14"/>
        <v>-2.119792402089E-4</v>
      </c>
      <c r="P310" s="15"/>
      <c r="R310" s="10" t="s">
        <v>618</v>
      </c>
      <c r="S310" s="11">
        <v>0.1084638102584885</v>
      </c>
      <c r="V310" s="16"/>
    </row>
    <row r="311" spans="1:22">
      <c r="A311" s="1" t="s">
        <v>620</v>
      </c>
      <c r="B311">
        <v>0.31643855946963773</v>
      </c>
      <c r="C311">
        <v>0.45470562172940521</v>
      </c>
      <c r="D311">
        <v>1.282356929133073</v>
      </c>
      <c r="E311">
        <v>0.13826706225976751</v>
      </c>
      <c r="F311" s="8">
        <f t="shared" si="12"/>
        <v>-6.4346003736400002E-4</v>
      </c>
      <c r="G311" s="8">
        <f t="shared" si="13"/>
        <v>6.1020776147394998E-2</v>
      </c>
      <c r="I311" s="10" t="s">
        <v>621</v>
      </c>
      <c r="J311" s="11">
        <v>-6.4346003736400002E-4</v>
      </c>
      <c r="L311" s="12" t="str">
        <f>_xlfn.XLOOKUP(I311,Sheet!$B$2:$B$900,Sheet!$A$2:$A$900)</f>
        <v>PFG</v>
      </c>
      <c r="M311" s="9">
        <f t="shared" si="14"/>
        <v>-6.4346003736400002E-4</v>
      </c>
      <c r="P311" s="15"/>
      <c r="R311" s="10" t="s">
        <v>620</v>
      </c>
      <c r="S311" s="11">
        <v>6.1020776147394998E-2</v>
      </c>
      <c r="V311" s="16"/>
    </row>
    <row r="312" spans="1:22">
      <c r="A312" s="1" t="s">
        <v>622</v>
      </c>
      <c r="B312">
        <v>9.2006188306368308E-2</v>
      </c>
      <c r="C312">
        <v>0.19709507411568941</v>
      </c>
      <c r="D312">
        <v>0.37185589534674529</v>
      </c>
      <c r="E312">
        <v>0.1050888858093211</v>
      </c>
      <c r="F312" s="8">
        <f t="shared" si="12"/>
        <v>1.733455578476E-4</v>
      </c>
      <c r="G312" s="8">
        <f t="shared" si="13"/>
        <v>0.17539123772596879</v>
      </c>
      <c r="I312" s="10" t="s">
        <v>623</v>
      </c>
      <c r="J312" s="11">
        <v>1.733455578476E-4</v>
      </c>
      <c r="L312" s="12" t="str">
        <f>_xlfn.XLOOKUP(I312,Sheet!$B$2:$B$900,Sheet!$A$2:$A$900)</f>
        <v>PG</v>
      </c>
      <c r="M312" s="9">
        <f t="shared" si="14"/>
        <v>1.733455578476E-4</v>
      </c>
      <c r="P312" s="15"/>
      <c r="R312" s="10" t="s">
        <v>622</v>
      </c>
      <c r="S312" s="11">
        <v>0.17539123772596879</v>
      </c>
      <c r="V312" s="16"/>
    </row>
    <row r="313" spans="1:22">
      <c r="A313" s="1" t="s">
        <v>624</v>
      </c>
      <c r="B313">
        <v>0.14485748267372661</v>
      </c>
      <c r="C313">
        <v>0.123581010217766</v>
      </c>
      <c r="D313">
        <v>0.58626862871941143</v>
      </c>
      <c r="E313">
        <v>-2.1276472455960621E-2</v>
      </c>
      <c r="F313" s="8">
        <f t="shared" si="12"/>
        <v>9.1574764946259998E-4</v>
      </c>
      <c r="G313" s="8">
        <f t="shared" si="13"/>
        <v>0.21272088478288559</v>
      </c>
      <c r="I313" s="10" t="s">
        <v>625</v>
      </c>
      <c r="J313" s="11">
        <v>9.1574764946259998E-4</v>
      </c>
      <c r="L313" s="12" t="str">
        <f>_xlfn.XLOOKUP(I313,Sheet!$B$2:$B$900,Sheet!$A$2:$A$900)</f>
        <v>PGR</v>
      </c>
      <c r="M313" s="9">
        <f t="shared" si="14"/>
        <v>9.1574764946259998E-4</v>
      </c>
      <c r="P313" s="15"/>
      <c r="R313" s="10" t="s">
        <v>624</v>
      </c>
      <c r="S313" s="11">
        <v>0.21272088478288559</v>
      </c>
      <c r="V313" s="16"/>
    </row>
    <row r="314" spans="1:22">
      <c r="A314" s="1" t="s">
        <v>626</v>
      </c>
      <c r="B314">
        <v>0.30160241931841858</v>
      </c>
      <c r="C314">
        <v>0.2026534030638405</v>
      </c>
      <c r="D314">
        <v>1.2221681030957781</v>
      </c>
      <c r="E314">
        <v>-9.8949016254578082E-2</v>
      </c>
      <c r="F314" s="8">
        <f t="shared" si="12"/>
        <v>6.3117995409970001E-4</v>
      </c>
      <c r="G314" s="8">
        <f t="shared" si="13"/>
        <v>0.26665240305055549</v>
      </c>
      <c r="I314" s="10" t="s">
        <v>627</v>
      </c>
      <c r="J314" s="11">
        <v>6.3117995409970001E-4</v>
      </c>
      <c r="L314" s="12" t="str">
        <f>_xlfn.XLOOKUP(I314,Sheet!$B$2:$B$900,Sheet!$A$2:$A$900)</f>
        <v>PH</v>
      </c>
      <c r="M314" s="9">
        <f t="shared" si="14"/>
        <v>6.3117995409970001E-4</v>
      </c>
      <c r="P314" s="15"/>
      <c r="R314" s="10" t="s">
        <v>626</v>
      </c>
      <c r="S314" s="11">
        <v>0.26665240305055549</v>
      </c>
      <c r="V314" s="16"/>
    </row>
    <row r="315" spans="1:22">
      <c r="A315" s="1" t="s">
        <v>628</v>
      </c>
      <c r="B315">
        <v>0.33748331296694051</v>
      </c>
      <c r="C315">
        <v>0.34862301281021701</v>
      </c>
      <c r="D315">
        <v>1.3677335159229229</v>
      </c>
      <c r="E315">
        <v>1.1139699843276511E-2</v>
      </c>
      <c r="F315" s="8">
        <f t="shared" si="12"/>
        <v>2.7330861047229998E-4</v>
      </c>
      <c r="G315" s="8">
        <f t="shared" si="13"/>
        <v>0.22697596408904569</v>
      </c>
      <c r="I315" s="10" t="s">
        <v>629</v>
      </c>
      <c r="J315" s="11">
        <v>2.7330861047229998E-4</v>
      </c>
      <c r="L315" s="12" t="str">
        <f>_xlfn.XLOOKUP(I315,Sheet!$B$2:$B$900,Sheet!$A$2:$A$900)</f>
        <v>PHM</v>
      </c>
      <c r="M315" s="9">
        <f t="shared" si="14"/>
        <v>2.7330861047229998E-4</v>
      </c>
      <c r="P315" s="15"/>
      <c r="R315" s="10" t="s">
        <v>628</v>
      </c>
      <c r="S315" s="11">
        <v>0.22697596408904569</v>
      </c>
      <c r="V315" s="16"/>
    </row>
    <row r="316" spans="1:22">
      <c r="A316" s="1" t="s">
        <v>630</v>
      </c>
      <c r="B316">
        <v>0.1201819095304623</v>
      </c>
      <c r="C316">
        <v>3.6516242522996789E-2</v>
      </c>
      <c r="D316">
        <v>0.48616214791291479</v>
      </c>
      <c r="E316">
        <v>-8.36656670074655E-2</v>
      </c>
      <c r="F316" s="8">
        <f t="shared" si="12"/>
        <v>6.2798336107659997E-4</v>
      </c>
      <c r="G316" s="8">
        <f t="shared" si="13"/>
        <v>0.25361923997850427</v>
      </c>
      <c r="I316" s="10" t="s">
        <v>631</v>
      </c>
      <c r="J316" s="11">
        <v>6.2798336107659997E-4</v>
      </c>
      <c r="L316" s="12" t="str">
        <f>_xlfn.XLOOKUP(I316,Sheet!$B$2:$B$900,Sheet!$A$2:$A$900)</f>
        <v>PKG</v>
      </c>
      <c r="M316" s="9">
        <f t="shared" si="14"/>
        <v>6.2798336107659997E-4</v>
      </c>
      <c r="P316" s="15"/>
      <c r="R316" s="10" t="s">
        <v>630</v>
      </c>
      <c r="S316" s="11">
        <v>0.25361923997850427</v>
      </c>
      <c r="V316" s="16"/>
    </row>
    <row r="317" spans="1:22">
      <c r="A317" s="1" t="s">
        <v>632</v>
      </c>
      <c r="B317">
        <v>0.18292804867919221</v>
      </c>
      <c r="C317">
        <v>0.56318951121507055</v>
      </c>
      <c r="D317">
        <v>0.74071733647552351</v>
      </c>
      <c r="E317">
        <v>0.38026146253587828</v>
      </c>
      <c r="F317" s="8">
        <f t="shared" si="12"/>
        <v>7.9953716809018241E-5</v>
      </c>
      <c r="G317" s="8">
        <f t="shared" si="13"/>
        <v>0.16671155883598801</v>
      </c>
      <c r="I317" s="10" t="s">
        <v>633</v>
      </c>
      <c r="J317" s="11">
        <v>7.9953716809018241E-5</v>
      </c>
      <c r="L317" s="12" t="str">
        <f>_xlfn.XLOOKUP(I317,Sheet!$B$2:$B$900,Sheet!$A$2:$A$900)</f>
        <v>PLD</v>
      </c>
      <c r="M317" s="9">
        <f t="shared" si="14"/>
        <v>7.9953716809018241E-5</v>
      </c>
      <c r="P317" s="15"/>
      <c r="R317" s="10" t="s">
        <v>632</v>
      </c>
      <c r="S317" s="11">
        <v>0.16671155883598801</v>
      </c>
      <c r="V317" s="16"/>
    </row>
    <row r="318" spans="1:22">
      <c r="A318" s="1" t="s">
        <v>634</v>
      </c>
      <c r="B318">
        <v>0.12653226796699549</v>
      </c>
      <c r="C318">
        <v>0.20403058250974801</v>
      </c>
      <c r="D318">
        <v>0.51192495517377523</v>
      </c>
      <c r="E318">
        <v>7.749831454275255E-2</v>
      </c>
      <c r="F318" s="8">
        <f t="shared" si="12"/>
        <v>-3.0375263907539998E-4</v>
      </c>
      <c r="G318" s="8">
        <f t="shared" si="13"/>
        <v>1.69963044932975E-2</v>
      </c>
      <c r="I318" s="10" t="s">
        <v>635</v>
      </c>
      <c r="J318" s="11">
        <v>-3.0375263907539998E-4</v>
      </c>
      <c r="L318" s="12" t="str">
        <f>_xlfn.XLOOKUP(I318,Sheet!$B$2:$B$900,Sheet!$A$2:$A$900)</f>
        <v>PM</v>
      </c>
      <c r="M318" s="9">
        <f t="shared" si="14"/>
        <v>-3.0375263907539998E-4</v>
      </c>
      <c r="P318" s="15"/>
      <c r="R318" s="10" t="s">
        <v>634</v>
      </c>
      <c r="S318" s="11">
        <v>1.69963044932975E-2</v>
      </c>
      <c r="V318" s="16"/>
    </row>
    <row r="319" spans="1:22">
      <c r="A319" s="1" t="s">
        <v>636</v>
      </c>
      <c r="B319">
        <v>0.2492618062897258</v>
      </c>
      <c r="C319">
        <v>0.35693167772540713</v>
      </c>
      <c r="D319">
        <v>1.009827155911442</v>
      </c>
      <c r="E319">
        <v>0.1076698714356813</v>
      </c>
      <c r="F319" s="8">
        <f t="shared" si="12"/>
        <v>-5.9252847791060003E-4</v>
      </c>
      <c r="G319" s="8">
        <f t="shared" si="13"/>
        <v>-3.2787353304800002E-3</v>
      </c>
      <c r="I319" s="10" t="s">
        <v>637</v>
      </c>
      <c r="J319" s="11">
        <v>-5.9252847791060003E-4</v>
      </c>
      <c r="L319" s="12" t="str">
        <f>_xlfn.XLOOKUP(I319,Sheet!$B$2:$B$900,Sheet!$A$2:$A$900)</f>
        <v>PNC</v>
      </c>
      <c r="M319" s="9">
        <f t="shared" si="14"/>
        <v>-5.9252847791060003E-4</v>
      </c>
      <c r="P319" s="15"/>
      <c r="R319" s="10" t="s">
        <v>636</v>
      </c>
      <c r="S319" s="11">
        <v>-3.2787353304800002E-3</v>
      </c>
      <c r="V319" s="16"/>
    </row>
    <row r="320" spans="1:22">
      <c r="A320" s="1" t="s">
        <v>638</v>
      </c>
      <c r="B320">
        <v>0.25972550649372161</v>
      </c>
      <c r="C320">
        <v>0.36089629230269099</v>
      </c>
      <c r="D320">
        <v>1.052277404080133</v>
      </c>
      <c r="E320">
        <v>0.1011707858089694</v>
      </c>
      <c r="F320" s="8">
        <f t="shared" si="12"/>
        <v>1.4588889835640001E-4</v>
      </c>
      <c r="G320" s="8">
        <f t="shared" si="13"/>
        <v>0.27032068103936491</v>
      </c>
      <c r="I320" s="10" t="s">
        <v>639</v>
      </c>
      <c r="J320" s="11">
        <v>1.4588889835640001E-4</v>
      </c>
      <c r="L320" s="12" t="str">
        <f>_xlfn.XLOOKUP(I320,Sheet!$B$2:$B$900,Sheet!$A$2:$A$900)</f>
        <v>PNR</v>
      </c>
      <c r="M320" s="9">
        <f t="shared" si="14"/>
        <v>1.4588889835640001E-4</v>
      </c>
      <c r="P320" s="15"/>
      <c r="R320" s="10" t="s">
        <v>638</v>
      </c>
      <c r="S320" s="11">
        <v>0.27032068103936491</v>
      </c>
      <c r="V320" s="16"/>
    </row>
    <row r="321" spans="1:22">
      <c r="A321" s="1" t="s">
        <v>640</v>
      </c>
      <c r="B321">
        <v>7.516352867366867E-2</v>
      </c>
      <c r="C321">
        <v>-5.6024934637084127E-2</v>
      </c>
      <c r="D321">
        <v>0.3035268083803726</v>
      </c>
      <c r="E321">
        <v>-0.13118846331075279</v>
      </c>
      <c r="F321" s="8">
        <f t="shared" si="12"/>
        <v>-7.0406027349019995E-4</v>
      </c>
      <c r="G321" s="8">
        <f t="shared" si="13"/>
        <v>-9.4408377226027698E-2</v>
      </c>
      <c r="I321" s="10" t="s">
        <v>641</v>
      </c>
      <c r="J321" s="11">
        <v>-7.0406027349019995E-4</v>
      </c>
      <c r="L321" s="12" t="str">
        <f>_xlfn.XLOOKUP(I321,Sheet!$B$2:$B$900,Sheet!$A$2:$A$900)</f>
        <v>PNW</v>
      </c>
      <c r="M321" s="9">
        <f t="shared" si="14"/>
        <v>-7.0406027349019995E-4</v>
      </c>
      <c r="P321" s="15"/>
      <c r="R321" s="10" t="s">
        <v>640</v>
      </c>
      <c r="S321" s="11">
        <v>-9.4408377226027698E-2</v>
      </c>
      <c r="V321" s="16"/>
    </row>
    <row r="322" spans="1:22">
      <c r="A322" s="1" t="s">
        <v>642</v>
      </c>
      <c r="B322">
        <v>0.33547473457948879</v>
      </c>
      <c r="C322">
        <v>0.1132831438947474</v>
      </c>
      <c r="D322">
        <v>1.359584902205853</v>
      </c>
      <c r="E322">
        <v>-0.2221915906847414</v>
      </c>
      <c r="F322" s="8">
        <f t="shared" ref="F322:F385" si="15">_xlfn.XLOOKUP(A322,$L$2:$L$900,$M$2:$M$900)</f>
        <v>1.5346962840678E-3</v>
      </c>
      <c r="G322" s="8">
        <f t="shared" ref="G322:G385" si="16">_xlfn.XLOOKUP(A322,$R$2:$R$900,$S$2:$S$900)</f>
        <v>0.22295005906519891</v>
      </c>
      <c r="I322" s="10" t="s">
        <v>643</v>
      </c>
      <c r="J322" s="11">
        <v>1.5346962840678E-3</v>
      </c>
      <c r="L322" s="12" t="str">
        <f>_xlfn.XLOOKUP(I322,Sheet!$B$2:$B$900,Sheet!$A$2:$A$900)</f>
        <v>PODD</v>
      </c>
      <c r="M322" s="9">
        <f t="shared" ref="M322:M385" si="17">J322</f>
        <v>1.5346962840678E-3</v>
      </c>
      <c r="P322" s="15"/>
      <c r="R322" s="10" t="s">
        <v>642</v>
      </c>
      <c r="S322" s="11">
        <v>0.22295005906519891</v>
      </c>
      <c r="V322" s="16"/>
    </row>
    <row r="323" spans="1:22">
      <c r="A323" s="1" t="s">
        <v>644</v>
      </c>
      <c r="B323">
        <v>0.2433074232120167</v>
      </c>
      <c r="C323">
        <v>0.45993206780571572</v>
      </c>
      <c r="D323">
        <v>0.985670783460741</v>
      </c>
      <c r="E323">
        <v>0.21662464459369901</v>
      </c>
      <c r="F323" s="8">
        <f t="shared" si="15"/>
        <v>1.9683918644453E-3</v>
      </c>
      <c r="G323" s="8">
        <f t="shared" si="16"/>
        <v>0.27828751046342681</v>
      </c>
      <c r="I323" s="10" t="s">
        <v>645</v>
      </c>
      <c r="J323" s="11">
        <v>1.9683918644453E-3</v>
      </c>
      <c r="L323" s="12" t="str">
        <f>_xlfn.XLOOKUP(I323,Sheet!$B$2:$B$900,Sheet!$A$2:$A$900)</f>
        <v>POOL</v>
      </c>
      <c r="M323" s="9">
        <f t="shared" si="17"/>
        <v>1.9683918644453E-3</v>
      </c>
      <c r="P323" s="15"/>
      <c r="R323" s="10" t="s">
        <v>644</v>
      </c>
      <c r="S323" s="11">
        <v>0.27828751046342681</v>
      </c>
      <c r="V323" s="16"/>
    </row>
    <row r="324" spans="1:22">
      <c r="A324" s="1" t="s">
        <v>646</v>
      </c>
      <c r="B324">
        <v>0.20505649046662519</v>
      </c>
      <c r="C324">
        <v>0.220214831776256</v>
      </c>
      <c r="D324">
        <v>0.83049034479472494</v>
      </c>
      <c r="E324">
        <v>1.5158341309630809E-2</v>
      </c>
      <c r="F324" s="8">
        <f t="shared" si="15"/>
        <v>1.0052509336022831E-5</v>
      </c>
      <c r="G324" s="8">
        <f t="shared" si="16"/>
        <v>0.24000665349838141</v>
      </c>
      <c r="I324" s="10" t="s">
        <v>647</v>
      </c>
      <c r="J324" s="11">
        <v>1.0052509336022831E-5</v>
      </c>
      <c r="L324" s="12" t="str">
        <f>_xlfn.XLOOKUP(I324,Sheet!$B$2:$B$900,Sheet!$A$2:$A$900)</f>
        <v>PPG</v>
      </c>
      <c r="M324" s="9">
        <f t="shared" si="17"/>
        <v>1.0052509336022831E-5</v>
      </c>
      <c r="P324" s="15"/>
      <c r="R324" s="10" t="s">
        <v>646</v>
      </c>
      <c r="S324" s="11">
        <v>0.24000665349838141</v>
      </c>
      <c r="V324" s="16"/>
    </row>
    <row r="325" spans="1:22">
      <c r="A325" s="1" t="s">
        <v>648</v>
      </c>
      <c r="B325">
        <v>9.412453202243351E-2</v>
      </c>
      <c r="C325">
        <v>0.1344063328608649</v>
      </c>
      <c r="D325">
        <v>0.38044981668436301</v>
      </c>
      <c r="E325">
        <v>4.0281800838431393E-2</v>
      </c>
      <c r="F325" s="8">
        <f t="shared" si="15"/>
        <v>-1.1151191691345999E-3</v>
      </c>
      <c r="G325" s="8">
        <f t="shared" si="16"/>
        <v>-0.10712799831639309</v>
      </c>
      <c r="I325" s="10" t="s">
        <v>649</v>
      </c>
      <c r="J325" s="11">
        <v>-1.1151191691345999E-3</v>
      </c>
      <c r="L325" s="12" t="str">
        <f>_xlfn.XLOOKUP(I325,Sheet!$B$2:$B$900,Sheet!$A$2:$A$900)</f>
        <v>PPL</v>
      </c>
      <c r="M325" s="9">
        <f t="shared" si="17"/>
        <v>-1.1151191691345999E-3</v>
      </c>
      <c r="P325" s="15"/>
      <c r="R325" s="10" t="s">
        <v>648</v>
      </c>
      <c r="S325" s="11">
        <v>-0.10712799831639309</v>
      </c>
      <c r="V325" s="16"/>
    </row>
    <row r="326" spans="1:22">
      <c r="A326" s="1" t="s">
        <v>650</v>
      </c>
      <c r="B326">
        <v>0.26364950769230949</v>
      </c>
      <c r="C326">
        <v>0.40683043715833339</v>
      </c>
      <c r="D326">
        <v>1.068196708097529</v>
      </c>
      <c r="E326">
        <v>0.1431809294660239</v>
      </c>
      <c r="F326" s="8">
        <f t="shared" si="15"/>
        <v>-9.2906730543160004E-4</v>
      </c>
      <c r="G326" s="8">
        <f t="shared" si="16"/>
        <v>-1.8233229765326101E-2</v>
      </c>
      <c r="I326" s="10" t="s">
        <v>651</v>
      </c>
      <c r="J326" s="11">
        <v>-9.2906730543160004E-4</v>
      </c>
      <c r="L326" s="12" t="str">
        <f>_xlfn.XLOOKUP(I326,Sheet!$B$2:$B$900,Sheet!$A$2:$A$900)</f>
        <v>PRU</v>
      </c>
      <c r="M326" s="9">
        <f t="shared" si="17"/>
        <v>-9.2906730543160004E-4</v>
      </c>
      <c r="P326" s="15"/>
      <c r="R326" s="10" t="s">
        <v>650</v>
      </c>
      <c r="S326" s="11">
        <v>-1.8233229765326101E-2</v>
      </c>
      <c r="V326" s="16"/>
    </row>
    <row r="327" spans="1:22">
      <c r="A327" s="1" t="s">
        <v>652</v>
      </c>
      <c r="B327">
        <v>8.8447171553934431E-2</v>
      </c>
      <c r="C327">
        <v>0.52855334897449546</v>
      </c>
      <c r="D327">
        <v>0.35741729891986662</v>
      </c>
      <c r="E327">
        <v>0.44010617742056102</v>
      </c>
      <c r="F327" s="8">
        <f t="shared" si="15"/>
        <v>1.7001746092449999E-4</v>
      </c>
      <c r="G327" s="8">
        <f t="shared" si="16"/>
        <v>0.1062252242281737</v>
      </c>
      <c r="I327" s="10" t="s">
        <v>653</v>
      </c>
      <c r="J327" s="11">
        <v>1.7001746092449999E-4</v>
      </c>
      <c r="L327" s="12" t="str">
        <f>_xlfn.XLOOKUP(I327,Sheet!$B$2:$B$900,Sheet!$A$2:$A$900)</f>
        <v>PSA</v>
      </c>
      <c r="M327" s="9">
        <f t="shared" si="17"/>
        <v>1.7001746092449999E-4</v>
      </c>
      <c r="P327" s="15"/>
      <c r="R327" s="10" t="s">
        <v>652</v>
      </c>
      <c r="S327" s="11">
        <v>0.1062252242281737</v>
      </c>
      <c r="V327" s="16"/>
    </row>
    <row r="328" spans="1:22">
      <c r="A328" s="1" t="s">
        <v>654</v>
      </c>
      <c r="B328">
        <v>0.39296746949101102</v>
      </c>
      <c r="C328">
        <v>8.5768231450317978E-2</v>
      </c>
      <c r="D328">
        <v>1.5928275235836</v>
      </c>
      <c r="E328">
        <v>-0.30719923804069299</v>
      </c>
      <c r="F328" s="8">
        <f t="shared" si="15"/>
        <v>1.4034022285818E-3</v>
      </c>
      <c r="G328" s="8">
        <f t="shared" si="16"/>
        <v>0.28252751770689161</v>
      </c>
      <c r="I328" s="10" t="s">
        <v>655</v>
      </c>
      <c r="J328" s="11">
        <v>1.4034022285818E-3</v>
      </c>
      <c r="L328" s="12" t="str">
        <f>_xlfn.XLOOKUP(I328,Sheet!$B$2:$B$900,Sheet!$A$2:$A$900)</f>
        <v>PTC</v>
      </c>
      <c r="M328" s="9">
        <f t="shared" si="17"/>
        <v>1.4034022285818E-3</v>
      </c>
      <c r="P328" s="15"/>
      <c r="R328" s="10" t="s">
        <v>654</v>
      </c>
      <c r="S328" s="11">
        <v>0.28252751770689161</v>
      </c>
      <c r="V328" s="16"/>
    </row>
    <row r="329" spans="1:22">
      <c r="A329" s="1" t="s">
        <v>656</v>
      </c>
      <c r="B329">
        <v>0.34126360577070558</v>
      </c>
      <c r="C329">
        <v>0.51852988814250434</v>
      </c>
      <c r="D329">
        <v>1.3830698084907149</v>
      </c>
      <c r="E329">
        <v>0.17726628237179881</v>
      </c>
      <c r="F329" s="8">
        <f t="shared" si="15"/>
        <v>1.8632072160824E-3</v>
      </c>
      <c r="G329" s="8">
        <f t="shared" si="16"/>
        <v>0.43168577369895589</v>
      </c>
      <c r="I329" s="10" t="s">
        <v>657</v>
      </c>
      <c r="J329" s="11">
        <v>1.8632072160824E-3</v>
      </c>
      <c r="L329" s="12" t="str">
        <f>_xlfn.XLOOKUP(I329,Sheet!$B$2:$B$900,Sheet!$A$2:$A$900)</f>
        <v>PWR</v>
      </c>
      <c r="M329" s="9">
        <f t="shared" si="17"/>
        <v>1.8632072160824E-3</v>
      </c>
      <c r="P329" s="15"/>
      <c r="R329" s="10" t="s">
        <v>656</v>
      </c>
      <c r="S329" s="11">
        <v>0.43168577369895589</v>
      </c>
      <c r="V329" s="16"/>
    </row>
    <row r="330" spans="1:22">
      <c r="A330" s="1" t="s">
        <v>658</v>
      </c>
      <c r="B330">
        <v>0.2465115733027135</v>
      </c>
      <c r="C330">
        <v>0.57905578058005125</v>
      </c>
      <c r="D330">
        <v>0.99866971919743852</v>
      </c>
      <c r="E330">
        <v>0.3325442072773378</v>
      </c>
      <c r="F330" s="8">
        <f t="shared" si="15"/>
        <v>-9.9652306848440004E-4</v>
      </c>
      <c r="G330" s="8">
        <f t="shared" si="16"/>
        <v>-0.22931078356957291</v>
      </c>
      <c r="I330" s="10" t="s">
        <v>659</v>
      </c>
      <c r="J330" s="11">
        <v>-9.9652306848440004E-4</v>
      </c>
      <c r="L330" s="12" t="str">
        <f>_xlfn.XLOOKUP(I330,Sheet!$B$2:$B$900,Sheet!$A$2:$A$900)</f>
        <v>PXD</v>
      </c>
      <c r="M330" s="9">
        <f t="shared" si="17"/>
        <v>-9.9652306848440004E-4</v>
      </c>
      <c r="P330" s="15"/>
      <c r="R330" s="10" t="s">
        <v>658</v>
      </c>
      <c r="S330" s="11">
        <v>-0.22931078356957291</v>
      </c>
      <c r="V330" s="16"/>
    </row>
    <row r="331" spans="1:22">
      <c r="A331" s="1" t="s">
        <v>660</v>
      </c>
      <c r="B331">
        <v>0.38408300716747912</v>
      </c>
      <c r="C331">
        <v>0.25894157031615578</v>
      </c>
      <c r="D331">
        <v>1.556784095051952</v>
      </c>
      <c r="E331">
        <v>-0.1251414368513232</v>
      </c>
      <c r="F331" s="8">
        <f t="shared" si="15"/>
        <v>1.8293957570598999E-3</v>
      </c>
      <c r="G331" s="8">
        <f t="shared" si="16"/>
        <v>0.39282658421603428</v>
      </c>
      <c r="I331" s="10" t="s">
        <v>661</v>
      </c>
      <c r="J331" s="11">
        <v>1.8293957570598999E-3</v>
      </c>
      <c r="L331" s="12" t="str">
        <f>_xlfn.XLOOKUP(I331,Sheet!$B$2:$B$900,Sheet!$A$2:$A$900)</f>
        <v>QCOM</v>
      </c>
      <c r="M331" s="9">
        <f t="shared" si="17"/>
        <v>1.8293957570598999E-3</v>
      </c>
      <c r="P331" s="15"/>
      <c r="R331" s="10" t="s">
        <v>660</v>
      </c>
      <c r="S331" s="11">
        <v>0.39282658421603428</v>
      </c>
      <c r="V331" s="16"/>
    </row>
    <row r="332" spans="1:22">
      <c r="A332" s="1" t="s">
        <v>662</v>
      </c>
      <c r="B332">
        <v>0.34937589219221732</v>
      </c>
      <c r="C332">
        <v>0.1423947541147966</v>
      </c>
      <c r="D332">
        <v>1.415980591970269</v>
      </c>
      <c r="E332">
        <v>-0.20698113807742069</v>
      </c>
      <c r="F332" s="8">
        <f t="shared" si="15"/>
        <v>-1.2131425562246E-3</v>
      </c>
      <c r="G332" s="8">
        <f t="shared" si="16"/>
        <v>-0.44520327609890448</v>
      </c>
      <c r="I332" s="10" t="s">
        <v>663</v>
      </c>
      <c r="J332" s="11">
        <v>-1.2131425562246E-3</v>
      </c>
      <c r="L332" s="12" t="str">
        <f>_xlfn.XLOOKUP(I332,Sheet!$B$2:$B$900,Sheet!$A$2:$A$900)</f>
        <v>RCL</v>
      </c>
      <c r="M332" s="9">
        <f t="shared" si="17"/>
        <v>-1.2131425562246E-3</v>
      </c>
      <c r="P332" s="15"/>
      <c r="R332" s="10" t="s">
        <v>662</v>
      </c>
      <c r="S332" s="11">
        <v>-0.44520327609890448</v>
      </c>
      <c r="V332" s="16"/>
    </row>
    <row r="333" spans="1:22">
      <c r="A333" s="1" t="s">
        <v>664</v>
      </c>
      <c r="B333">
        <v>0.21310011793572611</v>
      </c>
      <c r="C333">
        <v>0.56821533069794705</v>
      </c>
      <c r="D333">
        <v>0.86312258535809983</v>
      </c>
      <c r="E333">
        <v>0.35511521276222102</v>
      </c>
      <c r="F333" s="8">
        <f t="shared" si="15"/>
        <v>-1.0765605336498E-3</v>
      </c>
      <c r="G333" s="8">
        <f t="shared" si="16"/>
        <v>-0.4402281424339759</v>
      </c>
      <c r="I333" s="10" t="s">
        <v>665</v>
      </c>
      <c r="J333" s="11">
        <v>-1.0765605336498E-3</v>
      </c>
      <c r="L333" s="12" t="str">
        <f>_xlfn.XLOOKUP(I333,Sheet!$B$2:$B$900,Sheet!$A$2:$A$900)</f>
        <v>REG</v>
      </c>
      <c r="M333" s="9">
        <f t="shared" si="17"/>
        <v>-1.0765605336498E-3</v>
      </c>
      <c r="P333" s="15"/>
      <c r="R333" s="10" t="s">
        <v>664</v>
      </c>
      <c r="S333" s="11">
        <v>-0.4402281424339759</v>
      </c>
      <c r="V333" s="16"/>
    </row>
    <row r="334" spans="1:22">
      <c r="A334" s="1" t="s">
        <v>666</v>
      </c>
      <c r="B334">
        <v>0.18505542198081579</v>
      </c>
      <c r="C334">
        <v>0.30203222069917512</v>
      </c>
      <c r="D334">
        <v>0.74934788999299506</v>
      </c>
      <c r="E334">
        <v>0.11697679871835941</v>
      </c>
      <c r="F334" s="8">
        <f t="shared" si="15"/>
        <v>9.1198885526559996E-4</v>
      </c>
      <c r="G334" s="8">
        <f t="shared" si="16"/>
        <v>0.1130662507381822</v>
      </c>
      <c r="I334" s="10" t="s">
        <v>667</v>
      </c>
      <c r="J334" s="11">
        <v>9.1198885526559996E-4</v>
      </c>
      <c r="L334" s="12" t="str">
        <f>_xlfn.XLOOKUP(I334,Sheet!$B$2:$B$900,Sheet!$A$2:$A$900)</f>
        <v>REGN</v>
      </c>
      <c r="M334" s="9">
        <f t="shared" si="17"/>
        <v>9.1198885526559996E-4</v>
      </c>
      <c r="P334" s="15"/>
      <c r="R334" s="10" t="s">
        <v>666</v>
      </c>
      <c r="S334" s="11">
        <v>0.1130662507381822</v>
      </c>
      <c r="V334" s="16"/>
    </row>
    <row r="335" spans="1:22">
      <c r="A335" s="1" t="s">
        <v>668</v>
      </c>
      <c r="B335">
        <v>0.3269051482492254</v>
      </c>
      <c r="C335">
        <v>0.38321642116067761</v>
      </c>
      <c r="D335">
        <v>1.324818895981422</v>
      </c>
      <c r="E335">
        <v>5.6311272911452159E-2</v>
      </c>
      <c r="F335" s="8">
        <f t="shared" si="15"/>
        <v>-2.9585947311449998E-4</v>
      </c>
      <c r="G335" s="8">
        <f t="shared" si="16"/>
        <v>0.10583193383390491</v>
      </c>
      <c r="I335" s="10" t="s">
        <v>669</v>
      </c>
      <c r="J335" s="11">
        <v>-2.9585947311449998E-4</v>
      </c>
      <c r="L335" s="12" t="str">
        <f>_xlfn.XLOOKUP(I335,Sheet!$B$2:$B$900,Sheet!$A$2:$A$900)</f>
        <v>RF</v>
      </c>
      <c r="M335" s="9">
        <f t="shared" si="17"/>
        <v>-2.9585947311449998E-4</v>
      </c>
      <c r="P335" s="15"/>
      <c r="R335" s="10" t="s">
        <v>668</v>
      </c>
      <c r="S335" s="11">
        <v>0.10583193383390491</v>
      </c>
      <c r="V335" s="16"/>
    </row>
    <row r="336" spans="1:22">
      <c r="A336" s="1" t="s">
        <v>670</v>
      </c>
      <c r="B336">
        <v>0.23167275719949351</v>
      </c>
      <c r="C336">
        <v>0.62485640881858806</v>
      </c>
      <c r="D336">
        <v>0.93847003707440735</v>
      </c>
      <c r="E336">
        <v>0.39318365161909452</v>
      </c>
      <c r="F336" s="8">
        <f t="shared" si="15"/>
        <v>-2.88833536314E-4</v>
      </c>
      <c r="G336" s="8">
        <f t="shared" si="16"/>
        <v>0.1506732523304162</v>
      </c>
      <c r="I336" s="10" t="s">
        <v>671</v>
      </c>
      <c r="J336" s="11">
        <v>-2.88833536314E-4</v>
      </c>
      <c r="L336" s="12" t="str">
        <f>_xlfn.XLOOKUP(I336,Sheet!$B$2:$B$900,Sheet!$A$2:$A$900)</f>
        <v>RHI</v>
      </c>
      <c r="M336" s="9">
        <f t="shared" si="17"/>
        <v>-2.88833536314E-4</v>
      </c>
      <c r="P336" s="15"/>
      <c r="R336" s="10" t="s">
        <v>670</v>
      </c>
      <c r="S336" s="11">
        <v>0.1506732523304162</v>
      </c>
      <c r="V336" s="16"/>
    </row>
    <row r="337" spans="1:22">
      <c r="A337" s="1" t="s">
        <v>672</v>
      </c>
      <c r="B337">
        <v>0.28854966819204342</v>
      </c>
      <c r="C337">
        <v>0.49712033246603837</v>
      </c>
      <c r="D337">
        <v>1.1692143186986299</v>
      </c>
      <c r="E337">
        <v>0.20857066427399501</v>
      </c>
      <c r="F337" s="8">
        <f t="shared" si="15"/>
        <v>-1.6956647608800001E-4</v>
      </c>
      <c r="G337" s="8">
        <f t="shared" si="16"/>
        <v>6.6842513963228697E-2</v>
      </c>
      <c r="I337" s="10" t="s">
        <v>673</v>
      </c>
      <c r="J337" s="11">
        <v>-1.6956647608800001E-4</v>
      </c>
      <c r="L337" s="12" t="str">
        <f>_xlfn.XLOOKUP(I337,Sheet!$B$2:$B$900,Sheet!$A$2:$A$900)</f>
        <v>RJF</v>
      </c>
      <c r="M337" s="9">
        <f t="shared" si="17"/>
        <v>-1.6956647608800001E-4</v>
      </c>
      <c r="P337" s="15"/>
      <c r="R337" s="10" t="s">
        <v>672</v>
      </c>
      <c r="S337" s="11">
        <v>6.6842513963228697E-2</v>
      </c>
      <c r="V337" s="16"/>
    </row>
    <row r="338" spans="1:22">
      <c r="A338" s="1" t="s">
        <v>674</v>
      </c>
      <c r="B338">
        <v>0.30076828522649451</v>
      </c>
      <c r="C338">
        <v>0.21809215374229229</v>
      </c>
      <c r="D338">
        <v>1.218784099491143</v>
      </c>
      <c r="E338">
        <v>-8.267613148420222E-2</v>
      </c>
      <c r="F338" s="8">
        <f t="shared" si="15"/>
        <v>-6.3457656504470003E-4</v>
      </c>
      <c r="G338" s="8">
        <f t="shared" si="16"/>
        <v>-0.37295458436950502</v>
      </c>
      <c r="I338" s="10" t="s">
        <v>675</v>
      </c>
      <c r="J338" s="11">
        <v>-6.3457656504470003E-4</v>
      </c>
      <c r="L338" s="12" t="str">
        <f>_xlfn.XLOOKUP(I338,Sheet!$B$2:$B$900,Sheet!$A$2:$A$900)</f>
        <v>RL</v>
      </c>
      <c r="M338" s="9">
        <f t="shared" si="17"/>
        <v>-6.3457656504470003E-4</v>
      </c>
      <c r="P338" s="15"/>
      <c r="R338" s="10" t="s">
        <v>674</v>
      </c>
      <c r="S338" s="11">
        <v>-0.37295458436950502</v>
      </c>
      <c r="V338" s="16"/>
    </row>
    <row r="339" spans="1:22">
      <c r="A339" s="1" t="s">
        <v>676</v>
      </c>
      <c r="B339">
        <v>0.21245831803574039</v>
      </c>
      <c r="C339">
        <v>0.24171334986402621</v>
      </c>
      <c r="D339">
        <v>0.86051886349127615</v>
      </c>
      <c r="E339">
        <v>2.9255031828285729E-2</v>
      </c>
      <c r="F339" s="8">
        <f t="shared" si="15"/>
        <v>9.150016499645E-4</v>
      </c>
      <c r="G339" s="8">
        <f t="shared" si="16"/>
        <v>0.199840925984379</v>
      </c>
      <c r="I339" s="10" t="s">
        <v>677</v>
      </c>
      <c r="J339" s="11">
        <v>9.150016499645E-4</v>
      </c>
      <c r="L339" s="12" t="str">
        <f>_xlfn.XLOOKUP(I339,Sheet!$B$2:$B$900,Sheet!$A$2:$A$900)</f>
        <v>RMD</v>
      </c>
      <c r="M339" s="9">
        <f t="shared" si="17"/>
        <v>9.150016499645E-4</v>
      </c>
      <c r="P339" s="15"/>
      <c r="R339" s="10" t="s">
        <v>676</v>
      </c>
      <c r="S339" s="11">
        <v>0.199840925984379</v>
      </c>
      <c r="V339" s="16"/>
    </row>
    <row r="340" spans="1:22">
      <c r="A340" s="1" t="s">
        <v>678</v>
      </c>
      <c r="B340">
        <v>0.2399862495349398</v>
      </c>
      <c r="C340">
        <v>0.37082041326938231</v>
      </c>
      <c r="D340">
        <v>0.97219709403399335</v>
      </c>
      <c r="E340">
        <v>0.13083416373444251</v>
      </c>
      <c r="F340" s="8">
        <f t="shared" si="15"/>
        <v>4.1824951072340003E-4</v>
      </c>
      <c r="G340" s="8">
        <f t="shared" si="16"/>
        <v>0.2255012284300176</v>
      </c>
      <c r="I340" s="10" t="s">
        <v>679</v>
      </c>
      <c r="J340" s="11">
        <v>4.1824951072340003E-4</v>
      </c>
      <c r="L340" s="12" t="str">
        <f>_xlfn.XLOOKUP(I340,Sheet!$B$2:$B$900,Sheet!$A$2:$A$900)</f>
        <v>ROK</v>
      </c>
      <c r="M340" s="9">
        <f t="shared" si="17"/>
        <v>4.1824951072340003E-4</v>
      </c>
      <c r="P340" s="15"/>
      <c r="R340" s="10" t="s">
        <v>678</v>
      </c>
      <c r="S340" s="11">
        <v>0.2255012284300176</v>
      </c>
      <c r="V340" s="16"/>
    </row>
    <row r="341" spans="1:22">
      <c r="A341" s="1" t="s">
        <v>680</v>
      </c>
      <c r="B341">
        <v>0.2500653940164862</v>
      </c>
      <c r="C341">
        <v>-8.6024194717965186E-2</v>
      </c>
      <c r="D341">
        <v>1.013087235783882</v>
      </c>
      <c r="E341">
        <v>-0.33608958873445138</v>
      </c>
      <c r="F341" s="8">
        <f t="shared" si="15"/>
        <v>1.9694270560106E-3</v>
      </c>
      <c r="G341" s="8">
        <f t="shared" si="16"/>
        <v>0.37632969089137608</v>
      </c>
      <c r="I341" s="10" t="s">
        <v>681</v>
      </c>
      <c r="J341" s="11">
        <v>1.9694270560106E-3</v>
      </c>
      <c r="L341" s="12" t="str">
        <f>_xlfn.XLOOKUP(I341,Sheet!$B$2:$B$900,Sheet!$A$2:$A$900)</f>
        <v>ROL</v>
      </c>
      <c r="M341" s="9">
        <f t="shared" si="17"/>
        <v>1.9694270560106E-3</v>
      </c>
      <c r="P341" s="15"/>
      <c r="R341" s="10" t="s">
        <v>680</v>
      </c>
      <c r="S341" s="11">
        <v>0.37632969089137608</v>
      </c>
      <c r="V341" s="16"/>
    </row>
    <row r="342" spans="1:22">
      <c r="A342" s="1" t="s">
        <v>682</v>
      </c>
      <c r="B342">
        <v>0.1886625646662016</v>
      </c>
      <c r="C342">
        <v>0.15567883536707899</v>
      </c>
      <c r="D342">
        <v>0.76398172880615534</v>
      </c>
      <c r="E342">
        <v>-3.2983729299122577E-2</v>
      </c>
      <c r="F342" s="8">
        <f t="shared" si="15"/>
        <v>1.951153327232E-4</v>
      </c>
      <c r="G342" s="8">
        <f t="shared" si="16"/>
        <v>0.12392216561944561</v>
      </c>
      <c r="I342" s="10" t="s">
        <v>683</v>
      </c>
      <c r="J342" s="11">
        <v>1.951153327232E-4</v>
      </c>
      <c r="L342" s="12" t="str">
        <f>_xlfn.XLOOKUP(I342,Sheet!$B$2:$B$900,Sheet!$A$2:$A$900)</f>
        <v>ROP</v>
      </c>
      <c r="M342" s="9">
        <f t="shared" si="17"/>
        <v>1.951153327232E-4</v>
      </c>
      <c r="P342" s="15"/>
      <c r="R342" s="10" t="s">
        <v>682</v>
      </c>
      <c r="S342" s="11">
        <v>0.12392216561944561</v>
      </c>
      <c r="V342" s="16"/>
    </row>
    <row r="343" spans="1:22">
      <c r="A343" s="1" t="s">
        <v>684</v>
      </c>
      <c r="B343">
        <v>0.32563814343177272</v>
      </c>
      <c r="C343">
        <v>-1.7106606587153132E-2</v>
      </c>
      <c r="D343">
        <v>1.31967877653197</v>
      </c>
      <c r="E343">
        <v>-0.34274475001892579</v>
      </c>
      <c r="F343" s="8">
        <f t="shared" si="15"/>
        <v>-8.4529044620343244E-5</v>
      </c>
      <c r="G343" s="8">
        <f t="shared" si="16"/>
        <v>-1.55684234627294E-2</v>
      </c>
      <c r="I343" s="10" t="s">
        <v>685</v>
      </c>
      <c r="J343" s="11">
        <v>-8.4529044620343244E-5</v>
      </c>
      <c r="L343" s="12" t="str">
        <f>_xlfn.XLOOKUP(I343,Sheet!$B$2:$B$900,Sheet!$A$2:$A$900)</f>
        <v>ROST</v>
      </c>
      <c r="M343" s="9">
        <f t="shared" si="17"/>
        <v>-8.4529044620343244E-5</v>
      </c>
      <c r="P343" s="15"/>
      <c r="R343" s="10" t="s">
        <v>684</v>
      </c>
      <c r="S343" s="11">
        <v>-1.55684234627294E-2</v>
      </c>
      <c r="V343" s="16"/>
    </row>
    <row r="344" spans="1:22">
      <c r="A344" s="1" t="s">
        <v>686</v>
      </c>
      <c r="B344">
        <v>0.1602859913176593</v>
      </c>
      <c r="C344">
        <v>0.4006637628534977</v>
      </c>
      <c r="D344">
        <v>0.64886063805064387</v>
      </c>
      <c r="E344">
        <v>0.24037777153583839</v>
      </c>
      <c r="F344" s="8">
        <f t="shared" si="15"/>
        <v>-1.238021972133E-4</v>
      </c>
      <c r="G344" s="8">
        <f t="shared" si="16"/>
        <v>0.1041690959494919</v>
      </c>
      <c r="I344" s="10" t="s">
        <v>687</v>
      </c>
      <c r="J344" s="11">
        <v>-1.238021972133E-4</v>
      </c>
      <c r="L344" s="12" t="str">
        <f>_xlfn.XLOOKUP(I344,Sheet!$B$2:$B$900,Sheet!$A$2:$A$900)</f>
        <v>RSG</v>
      </c>
      <c r="M344" s="9">
        <f t="shared" si="17"/>
        <v>-1.238021972133E-4</v>
      </c>
      <c r="P344" s="15"/>
      <c r="R344" s="10" t="s">
        <v>686</v>
      </c>
      <c r="S344" s="11">
        <v>0.1041690959494919</v>
      </c>
      <c r="V344" s="16"/>
    </row>
    <row r="345" spans="1:22">
      <c r="A345" s="1" t="s">
        <v>688</v>
      </c>
      <c r="B345">
        <v>0.26523120975977421</v>
      </c>
      <c r="C345">
        <v>0.23545662958309099</v>
      </c>
      <c r="D345">
        <v>1.074613524709606</v>
      </c>
      <c r="E345">
        <v>-2.977458017668316E-2</v>
      </c>
      <c r="F345" s="8">
        <f t="shared" si="15"/>
        <v>-1.432851425137E-3</v>
      </c>
      <c r="G345" s="8">
        <f t="shared" si="16"/>
        <v>-0.42022480080983832</v>
      </c>
      <c r="I345" s="10" t="s">
        <v>689</v>
      </c>
      <c r="J345" s="11">
        <v>-1.432851425137E-3</v>
      </c>
      <c r="L345" s="12" t="str">
        <f>_xlfn.XLOOKUP(I345,Sheet!$B$2:$B$900,Sheet!$A$2:$A$900)</f>
        <v>RTX</v>
      </c>
      <c r="M345" s="9">
        <f t="shared" si="17"/>
        <v>-1.432851425137E-3</v>
      </c>
      <c r="P345" s="15"/>
      <c r="R345" s="10" t="s">
        <v>688</v>
      </c>
      <c r="S345" s="11">
        <v>-0.42022480080983832</v>
      </c>
      <c r="V345" s="16"/>
    </row>
    <row r="346" spans="1:22">
      <c r="A346" s="1" t="s">
        <v>690</v>
      </c>
      <c r="B346">
        <v>0.1800088992537498</v>
      </c>
      <c r="C346">
        <v>0.37857552791747773</v>
      </c>
      <c r="D346">
        <v>0.72887462164848738</v>
      </c>
      <c r="E346">
        <v>0.19856662866372801</v>
      </c>
      <c r="F346" s="8">
        <f t="shared" si="15"/>
        <v>1.1476918963845E-3</v>
      </c>
      <c r="G346" s="8">
        <f t="shared" si="16"/>
        <v>0.32036715493830642</v>
      </c>
      <c r="I346" s="10" t="s">
        <v>691</v>
      </c>
      <c r="J346" s="11">
        <v>1.1476918963845E-3</v>
      </c>
      <c r="L346" s="12" t="str">
        <f>_xlfn.XLOOKUP(I346,Sheet!$B$2:$B$900,Sheet!$A$2:$A$900)</f>
        <v>RVTY</v>
      </c>
      <c r="M346" s="9">
        <f t="shared" si="17"/>
        <v>1.1476918963845E-3</v>
      </c>
      <c r="P346" s="15"/>
      <c r="R346" s="10" t="s">
        <v>690</v>
      </c>
      <c r="S346" s="11">
        <v>0.32036715493830642</v>
      </c>
      <c r="V346" s="16"/>
    </row>
    <row r="347" spans="1:22">
      <c r="A347" s="1" t="s">
        <v>692</v>
      </c>
      <c r="B347">
        <v>0.1300853881311422</v>
      </c>
      <c r="C347">
        <v>0.35150518584712448</v>
      </c>
      <c r="D347">
        <v>0.52633962969623616</v>
      </c>
      <c r="E347">
        <v>0.2214197977159823</v>
      </c>
      <c r="F347" s="8">
        <f t="shared" si="15"/>
        <v>3.1432682772339999E-4</v>
      </c>
      <c r="G347" s="8">
        <f t="shared" si="16"/>
        <v>8.9533081279714904E-2</v>
      </c>
      <c r="I347" s="10" t="s">
        <v>693</v>
      </c>
      <c r="J347" s="11">
        <v>3.1432682772339999E-4</v>
      </c>
      <c r="L347" s="12" t="str">
        <f>_xlfn.XLOOKUP(I347,Sheet!$B$2:$B$900,Sheet!$A$2:$A$900)</f>
        <v>SBAC</v>
      </c>
      <c r="M347" s="9">
        <f t="shared" si="17"/>
        <v>3.1432682772339999E-4</v>
      </c>
      <c r="P347" s="15"/>
      <c r="R347" s="10" t="s">
        <v>692</v>
      </c>
      <c r="S347" s="11">
        <v>8.9533081279714904E-2</v>
      </c>
      <c r="V347" s="16"/>
    </row>
    <row r="348" spans="1:22">
      <c r="A348" s="1" t="s">
        <v>694</v>
      </c>
      <c r="B348">
        <v>0.23772731671679001</v>
      </c>
      <c r="C348">
        <v>0.13115183685810961</v>
      </c>
      <c r="D348">
        <v>0.96303281592420586</v>
      </c>
      <c r="E348">
        <v>-0.10657547985868041</v>
      </c>
      <c r="F348" s="8">
        <f t="shared" si="15"/>
        <v>2.6540401134899998E-4</v>
      </c>
      <c r="G348" s="8">
        <f t="shared" si="16"/>
        <v>0.18687755158279629</v>
      </c>
      <c r="I348" s="10" t="s">
        <v>695</v>
      </c>
      <c r="J348" s="11">
        <v>2.6540401134899998E-4</v>
      </c>
      <c r="L348" s="12" t="str">
        <f>_xlfn.XLOOKUP(I348,Sheet!$B$2:$B$900,Sheet!$A$2:$A$900)</f>
        <v>SBUX</v>
      </c>
      <c r="M348" s="9">
        <f t="shared" si="17"/>
        <v>2.6540401134899998E-4</v>
      </c>
      <c r="P348" s="15"/>
      <c r="R348" s="10" t="s">
        <v>694</v>
      </c>
      <c r="S348" s="11">
        <v>0.18687755158279629</v>
      </c>
      <c r="V348" s="16"/>
    </row>
    <row r="349" spans="1:22">
      <c r="A349" s="1" t="s">
        <v>696</v>
      </c>
      <c r="B349">
        <v>0.31489949839039127</v>
      </c>
      <c r="C349">
        <v>0.51785850592856641</v>
      </c>
      <c r="D349">
        <v>1.276113103002062</v>
      </c>
      <c r="E349">
        <v>0.20295900753817511</v>
      </c>
      <c r="F349" s="8">
        <f t="shared" si="15"/>
        <v>8.8804874941261042E-5</v>
      </c>
      <c r="G349" s="8">
        <f t="shared" si="16"/>
        <v>9.8881658978243497E-2</v>
      </c>
      <c r="I349" s="10" t="s">
        <v>697</v>
      </c>
      <c r="J349" s="11">
        <v>8.8804874941261042E-5</v>
      </c>
      <c r="L349" s="12" t="str">
        <f>_xlfn.XLOOKUP(I349,Sheet!$B$2:$B$900,Sheet!$A$2:$A$900)</f>
        <v>SCHW</v>
      </c>
      <c r="M349" s="9">
        <f t="shared" si="17"/>
        <v>8.8804874941261042E-5</v>
      </c>
      <c r="P349" s="15"/>
      <c r="R349" s="10" t="s">
        <v>696</v>
      </c>
      <c r="S349" s="11">
        <v>9.8881658978243497E-2</v>
      </c>
      <c r="V349" s="16"/>
    </row>
    <row r="350" spans="1:22">
      <c r="A350" s="1" t="s">
        <v>698</v>
      </c>
      <c r="B350">
        <v>0.1783499756996724</v>
      </c>
      <c r="C350">
        <v>0.38760628142506748</v>
      </c>
      <c r="D350">
        <v>0.72214452472382784</v>
      </c>
      <c r="E350">
        <v>0.20925630572539511</v>
      </c>
      <c r="F350" s="8">
        <f t="shared" si="15"/>
        <v>5.845330449305E-4</v>
      </c>
      <c r="G350" s="8">
        <f t="shared" si="16"/>
        <v>0.23223620983970311</v>
      </c>
      <c r="I350" s="10" t="s">
        <v>699</v>
      </c>
      <c r="J350" s="11">
        <v>5.845330449305E-4</v>
      </c>
      <c r="L350" s="12" t="str">
        <f>_xlfn.XLOOKUP(I350,Sheet!$B$2:$B$900,Sheet!$A$2:$A$900)</f>
        <v>SHW</v>
      </c>
      <c r="M350" s="9">
        <f t="shared" si="17"/>
        <v>5.845330449305E-4</v>
      </c>
      <c r="P350" s="15"/>
      <c r="R350" s="10" t="s">
        <v>698</v>
      </c>
      <c r="S350" s="11">
        <v>0.23223620983970311</v>
      </c>
      <c r="V350" s="16"/>
    </row>
    <row r="351" spans="1:22">
      <c r="A351" s="1" t="s">
        <v>700</v>
      </c>
      <c r="B351">
        <v>7.0159641203465786E-3</v>
      </c>
      <c r="C351">
        <v>0.21374591233827561</v>
      </c>
      <c r="D351">
        <v>2.7058544670404031E-2</v>
      </c>
      <c r="E351">
        <v>0.206729948217929</v>
      </c>
      <c r="F351" s="8">
        <f t="shared" si="15"/>
        <v>4.4265372418249998E-4</v>
      </c>
      <c r="G351" s="8">
        <f t="shared" si="16"/>
        <v>9.9416244626015796E-2</v>
      </c>
      <c r="I351" s="10" t="s">
        <v>701</v>
      </c>
      <c r="J351" s="11">
        <v>4.4265372418249998E-4</v>
      </c>
      <c r="L351" s="12" t="str">
        <f>_xlfn.XLOOKUP(I351,Sheet!$B$2:$B$900,Sheet!$A$2:$A$900)</f>
        <v>SJM</v>
      </c>
      <c r="M351" s="9">
        <f t="shared" si="17"/>
        <v>4.4265372418249998E-4</v>
      </c>
      <c r="P351" s="15"/>
      <c r="R351" s="10" t="s">
        <v>700</v>
      </c>
      <c r="S351" s="11">
        <v>9.9416244626015796E-2</v>
      </c>
      <c r="V351" s="16"/>
    </row>
    <row r="352" spans="1:22">
      <c r="A352" s="1" t="s">
        <v>702</v>
      </c>
      <c r="B352">
        <v>0.30990769622165842</v>
      </c>
      <c r="C352">
        <v>0.4168181738588379</v>
      </c>
      <c r="D352">
        <v>1.2558618308191301</v>
      </c>
      <c r="E352">
        <v>0.10691047763717949</v>
      </c>
      <c r="F352" s="8">
        <f t="shared" si="15"/>
        <v>-2.3024686903089999E-3</v>
      </c>
      <c r="G352" s="8">
        <f t="shared" si="16"/>
        <v>-1.20884199967184</v>
      </c>
      <c r="I352" s="10" t="s">
        <v>703</v>
      </c>
      <c r="J352" s="11">
        <v>-2.3024686903089999E-3</v>
      </c>
      <c r="L352" s="12" t="str">
        <f>_xlfn.XLOOKUP(I352,Sheet!$B$2:$B$900,Sheet!$A$2:$A$900)</f>
        <v>SLB</v>
      </c>
      <c r="M352" s="9">
        <f t="shared" si="17"/>
        <v>-2.3024686903089999E-3</v>
      </c>
      <c r="P352" s="15"/>
      <c r="R352" s="10" t="s">
        <v>702</v>
      </c>
      <c r="S352" s="11">
        <v>-1.20884199967184</v>
      </c>
      <c r="V352" s="16"/>
    </row>
    <row r="353" spans="1:22">
      <c r="A353" s="1" t="s">
        <v>704</v>
      </c>
      <c r="B353">
        <v>0.20590508069606561</v>
      </c>
      <c r="C353">
        <v>0.28615123427334821</v>
      </c>
      <c r="D353">
        <v>0.83393299559042677</v>
      </c>
      <c r="E353">
        <v>8.0246153577282597E-2</v>
      </c>
      <c r="F353" s="8">
        <f t="shared" si="15"/>
        <v>-2.6404699848509998E-4</v>
      </c>
      <c r="G353" s="8">
        <f t="shared" si="16"/>
        <v>0.16641575781010939</v>
      </c>
      <c r="I353" s="10" t="s">
        <v>705</v>
      </c>
      <c r="J353" s="11">
        <v>-2.6404699848509998E-4</v>
      </c>
      <c r="L353" s="12" t="str">
        <f>_xlfn.XLOOKUP(I353,Sheet!$B$2:$B$900,Sheet!$A$2:$A$900)</f>
        <v>SNA</v>
      </c>
      <c r="M353" s="9">
        <f t="shared" si="17"/>
        <v>-2.6404699848509998E-4</v>
      </c>
      <c r="P353" s="15"/>
      <c r="R353" s="10" t="s">
        <v>704</v>
      </c>
      <c r="S353" s="11">
        <v>0.16641575781010939</v>
      </c>
      <c r="V353" s="16"/>
    </row>
    <row r="354" spans="1:22">
      <c r="A354" s="1" t="s">
        <v>706</v>
      </c>
      <c r="B354">
        <v>0.41318624152818162</v>
      </c>
      <c r="C354">
        <v>0.40006189891615979</v>
      </c>
      <c r="D354">
        <v>1.674853181229669</v>
      </c>
      <c r="E354">
        <v>-1.312434261202172E-2</v>
      </c>
      <c r="F354" s="8">
        <f t="shared" si="15"/>
        <v>1.8858845271203001E-3</v>
      </c>
      <c r="G354" s="8">
        <f t="shared" si="16"/>
        <v>0.3065798137198687</v>
      </c>
      <c r="I354" s="10" t="s">
        <v>707</v>
      </c>
      <c r="J354" s="11">
        <v>1.8858845271203001E-3</v>
      </c>
      <c r="L354" s="12" t="str">
        <f>_xlfn.XLOOKUP(I354,Sheet!$B$2:$B$900,Sheet!$A$2:$A$900)</f>
        <v>SNPS</v>
      </c>
      <c r="M354" s="9">
        <f t="shared" si="17"/>
        <v>1.8858845271203001E-3</v>
      </c>
      <c r="P354" s="15"/>
      <c r="R354" s="10" t="s">
        <v>706</v>
      </c>
      <c r="S354" s="11">
        <v>0.3065798137198687</v>
      </c>
      <c r="V354" s="16"/>
    </row>
    <row r="355" spans="1:22">
      <c r="A355" s="1" t="s">
        <v>708</v>
      </c>
      <c r="B355">
        <v>0.1031037340329984</v>
      </c>
      <c r="C355">
        <v>0.16433967241094349</v>
      </c>
      <c r="D355">
        <v>0.4168775952210344</v>
      </c>
      <c r="E355">
        <v>6.1235938377945082E-2</v>
      </c>
      <c r="F355" s="8">
        <f t="shared" si="15"/>
        <v>-3.3325866727460001E-4</v>
      </c>
      <c r="G355" s="8">
        <f t="shared" si="16"/>
        <v>-3.9980342662423798E-2</v>
      </c>
      <c r="I355" s="10" t="s">
        <v>709</v>
      </c>
      <c r="J355" s="11">
        <v>-3.3325866727460001E-4</v>
      </c>
      <c r="L355" s="12" t="str">
        <f>_xlfn.XLOOKUP(I355,Sheet!$B$2:$B$900,Sheet!$A$2:$A$900)</f>
        <v>SO</v>
      </c>
      <c r="M355" s="9">
        <f t="shared" si="17"/>
        <v>-3.3325866727460001E-4</v>
      </c>
      <c r="P355" s="15"/>
      <c r="R355" s="10" t="s">
        <v>708</v>
      </c>
      <c r="S355" s="11">
        <v>-3.9980342662423798E-2</v>
      </c>
      <c r="V355" s="16"/>
    </row>
    <row r="356" spans="1:22">
      <c r="A356" s="1" t="s">
        <v>710</v>
      </c>
      <c r="B356">
        <v>0.33096029345133948</v>
      </c>
      <c r="C356">
        <v>0.72187280048461777</v>
      </c>
      <c r="D356">
        <v>1.341270238893949</v>
      </c>
      <c r="E356">
        <v>0.39091250703327829</v>
      </c>
      <c r="F356" s="8">
        <f t="shared" si="15"/>
        <v>-1.4125429705224E-3</v>
      </c>
      <c r="G356" s="8">
        <f t="shared" si="16"/>
        <v>-1.2778716685482421</v>
      </c>
      <c r="I356" s="10" t="s">
        <v>711</v>
      </c>
      <c r="J356" s="11">
        <v>-1.4125429705224E-3</v>
      </c>
      <c r="L356" s="12" t="str">
        <f>_xlfn.XLOOKUP(I356,Sheet!$B$2:$B$900,Sheet!$A$2:$A$900)</f>
        <v>SPG</v>
      </c>
      <c r="M356" s="9">
        <f t="shared" si="17"/>
        <v>-1.4125429705224E-3</v>
      </c>
      <c r="P356" s="15"/>
      <c r="R356" s="10" t="s">
        <v>710</v>
      </c>
      <c r="S356" s="11">
        <v>-1.2778716685482421</v>
      </c>
      <c r="V356" s="16"/>
    </row>
    <row r="357" spans="1:22">
      <c r="A357" s="1" t="s">
        <v>712</v>
      </c>
      <c r="B357">
        <v>0.2384819096423447</v>
      </c>
      <c r="C357">
        <v>0.39178221653523582</v>
      </c>
      <c r="D357">
        <v>0.96609412849353038</v>
      </c>
      <c r="E357">
        <v>0.15330030689289109</v>
      </c>
      <c r="F357" s="8">
        <f t="shared" si="15"/>
        <v>1.9841723407929999E-4</v>
      </c>
      <c r="G357" s="8">
        <f t="shared" si="16"/>
        <v>0.15872608053210099</v>
      </c>
      <c r="I357" s="10" t="s">
        <v>713</v>
      </c>
      <c r="J357" s="11">
        <v>1.9841723407929999E-4</v>
      </c>
      <c r="L357" s="12" t="str">
        <f>_xlfn.XLOOKUP(I357,Sheet!$B$2:$B$900,Sheet!$A$2:$A$900)</f>
        <v>SPGI</v>
      </c>
      <c r="M357" s="9">
        <f t="shared" si="17"/>
        <v>1.9841723407929999E-4</v>
      </c>
      <c r="P357" s="15"/>
      <c r="R357" s="10" t="s">
        <v>712</v>
      </c>
      <c r="S357" s="11">
        <v>0.15872608053210099</v>
      </c>
      <c r="V357" s="16"/>
    </row>
    <row r="358" spans="1:22">
      <c r="A358" s="1" t="s">
        <v>714</v>
      </c>
      <c r="B358">
        <v>0.16989746243959361</v>
      </c>
      <c r="C358">
        <v>0.12524364935133839</v>
      </c>
      <c r="D358">
        <v>0.68785347294059052</v>
      </c>
      <c r="E358">
        <v>-4.4653813088255202E-2</v>
      </c>
      <c r="F358" s="8">
        <f t="shared" si="15"/>
        <v>-7.4610915080530001E-4</v>
      </c>
      <c r="G358" s="8">
        <f t="shared" si="16"/>
        <v>-6.1465410471171801E-2</v>
      </c>
      <c r="I358" s="10" t="s">
        <v>715</v>
      </c>
      <c r="J358" s="11">
        <v>-7.4610915080530001E-4</v>
      </c>
      <c r="L358" s="12" t="str">
        <f>_xlfn.XLOOKUP(I358,Sheet!$B$2:$B$900,Sheet!$A$2:$A$900)</f>
        <v>SRE</v>
      </c>
      <c r="M358" s="9">
        <f t="shared" si="17"/>
        <v>-7.4610915080530001E-4</v>
      </c>
      <c r="P358" s="15"/>
      <c r="R358" s="10" t="s">
        <v>714</v>
      </c>
      <c r="S358" s="11">
        <v>-6.1465410471171801E-2</v>
      </c>
      <c r="V358" s="16"/>
    </row>
    <row r="359" spans="1:22">
      <c r="A359" s="1" t="s">
        <v>716</v>
      </c>
      <c r="B359">
        <v>0.21109821425737871</v>
      </c>
      <c r="C359">
        <v>0.28315022036551057</v>
      </c>
      <c r="D359">
        <v>0.85500105030846152</v>
      </c>
      <c r="E359">
        <v>7.2052006108131922E-2</v>
      </c>
      <c r="F359" s="8">
        <f t="shared" si="15"/>
        <v>4.6971886927260002E-4</v>
      </c>
      <c r="G359" s="8">
        <f t="shared" si="16"/>
        <v>0.19075640894677301</v>
      </c>
      <c r="I359" s="10" t="s">
        <v>717</v>
      </c>
      <c r="J359" s="11">
        <v>4.6971886927260002E-4</v>
      </c>
      <c r="L359" s="12" t="str">
        <f>_xlfn.XLOOKUP(I359,Sheet!$B$2:$B$900,Sheet!$A$2:$A$900)</f>
        <v>STE</v>
      </c>
      <c r="M359" s="9">
        <f t="shared" si="17"/>
        <v>4.6971886927260002E-4</v>
      </c>
      <c r="P359" s="15"/>
      <c r="R359" s="10" t="s">
        <v>716</v>
      </c>
      <c r="S359" s="11">
        <v>0.19075640894677301</v>
      </c>
      <c r="V359" s="16"/>
    </row>
    <row r="360" spans="1:22">
      <c r="A360" s="1" t="s">
        <v>718</v>
      </c>
      <c r="B360">
        <v>0.29984203215548322</v>
      </c>
      <c r="C360">
        <v>0.6189364523973</v>
      </c>
      <c r="D360">
        <v>1.2150263778472801</v>
      </c>
      <c r="E360">
        <v>0.31909442024181678</v>
      </c>
      <c r="F360" s="8">
        <f t="shared" si="15"/>
        <v>1.6410202449550001E-4</v>
      </c>
      <c r="G360" s="8">
        <f t="shared" si="16"/>
        <v>0.26889397307368801</v>
      </c>
      <c r="I360" s="10" t="s">
        <v>719</v>
      </c>
      <c r="J360" s="11">
        <v>1.6410202449550001E-4</v>
      </c>
      <c r="L360" s="12" t="str">
        <f>_xlfn.XLOOKUP(I360,Sheet!$B$2:$B$900,Sheet!$A$2:$A$900)</f>
        <v>STLD</v>
      </c>
      <c r="M360" s="9">
        <f t="shared" si="17"/>
        <v>1.6410202449550001E-4</v>
      </c>
      <c r="P360" s="15"/>
      <c r="R360" s="10" t="s">
        <v>718</v>
      </c>
      <c r="S360" s="11">
        <v>0.26889397307368801</v>
      </c>
      <c r="V360" s="16"/>
    </row>
    <row r="361" spans="1:22">
      <c r="A361" s="1" t="s">
        <v>720</v>
      </c>
      <c r="B361">
        <v>0.29472870716782329</v>
      </c>
      <c r="C361">
        <v>0.31798732237237481</v>
      </c>
      <c r="D361">
        <v>1.194282099010771</v>
      </c>
      <c r="E361">
        <v>2.3258615204551521E-2</v>
      </c>
      <c r="F361" s="8">
        <f t="shared" si="15"/>
        <v>-7.1006402082310002E-4</v>
      </c>
      <c r="G361" s="8">
        <f t="shared" si="16"/>
        <v>1.9018740744924701E-2</v>
      </c>
      <c r="I361" s="10" t="s">
        <v>721</v>
      </c>
      <c r="J361" s="11">
        <v>-7.1006402082310002E-4</v>
      </c>
      <c r="L361" s="12" t="str">
        <f>_xlfn.XLOOKUP(I361,Sheet!$B$2:$B$900,Sheet!$A$2:$A$900)</f>
        <v>STT</v>
      </c>
      <c r="M361" s="9">
        <f t="shared" si="17"/>
        <v>-7.1006402082310002E-4</v>
      </c>
      <c r="P361" s="15"/>
      <c r="R361" s="10" t="s">
        <v>720</v>
      </c>
      <c r="S361" s="11">
        <v>1.9018740744924701E-2</v>
      </c>
      <c r="V361" s="16"/>
    </row>
    <row r="362" spans="1:22">
      <c r="A362" s="1" t="s">
        <v>722</v>
      </c>
      <c r="B362">
        <v>0.26137712178750838</v>
      </c>
      <c r="C362">
        <v>0.70437060589088052</v>
      </c>
      <c r="D362">
        <v>1.058977852079749</v>
      </c>
      <c r="E362">
        <v>0.44299348410337208</v>
      </c>
      <c r="F362" s="8">
        <f t="shared" si="15"/>
        <v>-9.7583921403794616E-5</v>
      </c>
      <c r="G362" s="8">
        <f t="shared" si="16"/>
        <v>8.7581447056776895E-2</v>
      </c>
      <c r="I362" s="10" t="s">
        <v>723</v>
      </c>
      <c r="J362" s="11">
        <v>-9.7583921403794616E-5</v>
      </c>
      <c r="L362" s="12" t="str">
        <f>_xlfn.XLOOKUP(I362,Sheet!$B$2:$B$900,Sheet!$A$2:$A$900)</f>
        <v>STX</v>
      </c>
      <c r="M362" s="9">
        <f t="shared" si="17"/>
        <v>-9.7583921403794616E-5</v>
      </c>
      <c r="P362" s="15"/>
      <c r="R362" s="10" t="s">
        <v>722</v>
      </c>
      <c r="S362" s="11">
        <v>8.7581447056776895E-2</v>
      </c>
      <c r="V362" s="16"/>
    </row>
    <row r="363" spans="1:22">
      <c r="A363" s="1" t="s">
        <v>724</v>
      </c>
      <c r="B363">
        <v>0.19388284956633259</v>
      </c>
      <c r="C363">
        <v>0.1687319869163616</v>
      </c>
      <c r="D363">
        <v>0.78515993395362338</v>
      </c>
      <c r="E363">
        <v>-2.5150862649971021E-2</v>
      </c>
      <c r="F363" s="8">
        <f t="shared" si="15"/>
        <v>2.9199187768279999E-4</v>
      </c>
      <c r="G363" s="8">
        <f t="shared" si="16"/>
        <v>0.13298175919725269</v>
      </c>
      <c r="I363" s="10" t="s">
        <v>725</v>
      </c>
      <c r="J363" s="11">
        <v>2.9199187768279999E-4</v>
      </c>
      <c r="L363" s="12" t="str">
        <f>_xlfn.XLOOKUP(I363,Sheet!$B$2:$B$900,Sheet!$A$2:$A$900)</f>
        <v>STZ</v>
      </c>
      <c r="M363" s="9">
        <f t="shared" si="17"/>
        <v>2.9199187768279999E-4</v>
      </c>
      <c r="P363" s="15"/>
      <c r="R363" s="10" t="s">
        <v>724</v>
      </c>
      <c r="S363" s="11">
        <v>0.13298175919725269</v>
      </c>
      <c r="V363" s="16"/>
    </row>
    <row r="364" spans="1:22">
      <c r="A364" s="1" t="s">
        <v>726</v>
      </c>
      <c r="B364">
        <v>0.26678416982420861</v>
      </c>
      <c r="C364">
        <v>9.9162253009996704E-2</v>
      </c>
      <c r="D364">
        <v>1.080913737717059</v>
      </c>
      <c r="E364">
        <v>-0.16762191681421179</v>
      </c>
      <c r="F364" s="8">
        <f t="shared" si="15"/>
        <v>-1.3240948140300001E-4</v>
      </c>
      <c r="G364" s="8">
        <f t="shared" si="16"/>
        <v>0.23109310931199539</v>
      </c>
      <c r="I364" s="10" t="s">
        <v>727</v>
      </c>
      <c r="J364" s="11">
        <v>-1.3240948140300001E-4</v>
      </c>
      <c r="L364" s="12" t="str">
        <f>_xlfn.XLOOKUP(I364,Sheet!$B$2:$B$900,Sheet!$A$2:$A$900)</f>
        <v>SWK</v>
      </c>
      <c r="M364" s="9">
        <f t="shared" si="17"/>
        <v>-1.3240948140300001E-4</v>
      </c>
      <c r="P364" s="15"/>
      <c r="R364" s="10" t="s">
        <v>726</v>
      </c>
      <c r="S364" s="11">
        <v>0.23109310931199539</v>
      </c>
      <c r="V364" s="16"/>
    </row>
    <row r="365" spans="1:22">
      <c r="A365" s="1" t="s">
        <v>728</v>
      </c>
      <c r="B365">
        <v>0.41313337610604339</v>
      </c>
      <c r="C365">
        <v>9.2247437127582432E-2</v>
      </c>
      <c r="D365">
        <v>1.674638711181258</v>
      </c>
      <c r="E365">
        <v>-0.32088593897846102</v>
      </c>
      <c r="F365" s="8">
        <f t="shared" si="15"/>
        <v>4.7404453897919999E-4</v>
      </c>
      <c r="G365" s="8">
        <f t="shared" si="16"/>
        <v>0.27502118731784669</v>
      </c>
      <c r="I365" s="10" t="s">
        <v>729</v>
      </c>
      <c r="J365" s="11">
        <v>4.7404453897919999E-4</v>
      </c>
      <c r="L365" s="12" t="str">
        <f>_xlfn.XLOOKUP(I365,Sheet!$B$2:$B$900,Sheet!$A$2:$A$900)</f>
        <v>SWKS</v>
      </c>
      <c r="M365" s="9">
        <f t="shared" si="17"/>
        <v>4.7404453897919999E-4</v>
      </c>
      <c r="P365" s="15"/>
      <c r="R365" s="10" t="s">
        <v>728</v>
      </c>
      <c r="S365" s="11">
        <v>0.27502118731784669</v>
      </c>
      <c r="V365" s="16"/>
    </row>
    <row r="366" spans="1:22">
      <c r="A366" s="1" t="s">
        <v>730</v>
      </c>
      <c r="B366">
        <v>0.26829213163610471</v>
      </c>
      <c r="C366">
        <v>0.11957424528275561</v>
      </c>
      <c r="D366">
        <v>1.087031397043676</v>
      </c>
      <c r="E366">
        <v>-0.14871788635334901</v>
      </c>
      <c r="F366" s="8">
        <f t="shared" si="15"/>
        <v>1.8885292013309999E-4</v>
      </c>
      <c r="G366" s="8">
        <f t="shared" si="16"/>
        <v>0.14345118664463569</v>
      </c>
      <c r="I366" s="10" t="s">
        <v>731</v>
      </c>
      <c r="J366" s="11">
        <v>1.8885292013309999E-4</v>
      </c>
      <c r="L366" s="12" t="str">
        <f>_xlfn.XLOOKUP(I366,Sheet!$B$2:$B$900,Sheet!$A$2:$A$900)</f>
        <v>SYK</v>
      </c>
      <c r="M366" s="9">
        <f t="shared" si="17"/>
        <v>1.8885292013309999E-4</v>
      </c>
      <c r="P366" s="15"/>
      <c r="R366" s="10" t="s">
        <v>730</v>
      </c>
      <c r="S366" s="11">
        <v>0.14345118664463569</v>
      </c>
      <c r="V366" s="16"/>
    </row>
    <row r="367" spans="1:22">
      <c r="A367" s="1" t="s">
        <v>732</v>
      </c>
      <c r="B367">
        <v>0.24257493036053709</v>
      </c>
      <c r="C367">
        <v>0.1131335532892797</v>
      </c>
      <c r="D367">
        <v>0.9826991288145932</v>
      </c>
      <c r="E367">
        <v>-0.12944137707125741</v>
      </c>
      <c r="F367" s="8">
        <f t="shared" si="15"/>
        <v>-5.6693649446390004E-4</v>
      </c>
      <c r="G367" s="8">
        <f t="shared" si="16"/>
        <v>5.3385491567522501E-2</v>
      </c>
      <c r="I367" s="10" t="s">
        <v>733</v>
      </c>
      <c r="J367" s="11">
        <v>-5.6693649446390004E-4</v>
      </c>
      <c r="L367" s="12" t="str">
        <f>_xlfn.XLOOKUP(I367,Sheet!$B$2:$B$900,Sheet!$A$2:$A$900)</f>
        <v>SYY</v>
      </c>
      <c r="M367" s="9">
        <f t="shared" si="17"/>
        <v>-5.6693649446390004E-4</v>
      </c>
      <c r="P367" s="15"/>
      <c r="R367" s="10" t="s">
        <v>732</v>
      </c>
      <c r="S367" s="11">
        <v>5.3385491567522501E-2</v>
      </c>
      <c r="V367" s="16"/>
    </row>
    <row r="368" spans="1:22">
      <c r="A368" s="1" t="s">
        <v>734</v>
      </c>
      <c r="B368">
        <v>8.8976539723049294E-2</v>
      </c>
      <c r="C368">
        <v>-4.2309980588114422E-2</v>
      </c>
      <c r="D368">
        <v>0.3595648958228197</v>
      </c>
      <c r="E368">
        <v>-0.1312865203111637</v>
      </c>
      <c r="F368" s="8">
        <f t="shared" si="15"/>
        <v>-1.2998862395065E-3</v>
      </c>
      <c r="G368" s="8">
        <f t="shared" si="16"/>
        <v>-0.25081137632867778</v>
      </c>
      <c r="I368" s="10" t="s">
        <v>735</v>
      </c>
      <c r="J368" s="11">
        <v>-1.2998862395065E-3</v>
      </c>
      <c r="L368" s="12" t="str">
        <f>_xlfn.XLOOKUP(I368,Sheet!$B$2:$B$900,Sheet!$A$2:$A$900)</f>
        <v>T</v>
      </c>
      <c r="M368" s="9">
        <f t="shared" si="17"/>
        <v>-1.2998862395065E-3</v>
      </c>
      <c r="P368" s="15"/>
      <c r="R368" s="10" t="s">
        <v>734</v>
      </c>
      <c r="S368" s="11">
        <v>-0.25081137632867778</v>
      </c>
      <c r="V368" s="16"/>
    </row>
    <row r="369" spans="1:22">
      <c r="A369" s="1" t="s">
        <v>736</v>
      </c>
      <c r="B369">
        <v>0.14617260074779839</v>
      </c>
      <c r="C369">
        <v>8.549917557953135E-2</v>
      </c>
      <c r="D369">
        <v>0.59160393912845344</v>
      </c>
      <c r="E369">
        <v>-6.0673425168267008E-2</v>
      </c>
      <c r="F369" s="8">
        <f t="shared" si="15"/>
        <v>-9.4936374139249996E-4</v>
      </c>
      <c r="G369" s="8">
        <f t="shared" si="16"/>
        <v>-0.39843006408703091</v>
      </c>
      <c r="I369" s="10" t="s">
        <v>737</v>
      </c>
      <c r="J369" s="11">
        <v>-9.4936374139249996E-4</v>
      </c>
      <c r="L369" s="12" t="str">
        <f>_xlfn.XLOOKUP(I369,Sheet!$B$2:$B$900,Sheet!$A$2:$A$900)</f>
        <v>TAP</v>
      </c>
      <c r="M369" s="9">
        <f t="shared" si="17"/>
        <v>-9.4936374139249996E-4</v>
      </c>
      <c r="P369" s="15"/>
      <c r="R369" s="10" t="s">
        <v>736</v>
      </c>
      <c r="S369" s="11">
        <v>-0.39843006408703091</v>
      </c>
      <c r="V369" s="16"/>
    </row>
    <row r="370" spans="1:22">
      <c r="A370" s="1" t="s">
        <v>738</v>
      </c>
      <c r="B370">
        <v>0.3140460970963988</v>
      </c>
      <c r="C370">
        <v>7.3199920073219849E-2</v>
      </c>
      <c r="D370">
        <v>1.272650934169699</v>
      </c>
      <c r="E370">
        <v>-0.24084617702317901</v>
      </c>
      <c r="F370" s="8">
        <f t="shared" si="15"/>
        <v>2.4637088566589998E-4</v>
      </c>
      <c r="G370" s="8">
        <f t="shared" si="16"/>
        <v>6.1953111784531202E-2</v>
      </c>
      <c r="I370" s="10" t="s">
        <v>739</v>
      </c>
      <c r="J370" s="11">
        <v>2.4637088566589998E-4</v>
      </c>
      <c r="L370" s="12" t="str">
        <f>_xlfn.XLOOKUP(I370,Sheet!$B$2:$B$900,Sheet!$A$2:$A$900)</f>
        <v>TDG</v>
      </c>
      <c r="M370" s="9">
        <f t="shared" si="17"/>
        <v>2.4637088566589998E-4</v>
      </c>
      <c r="P370" s="15"/>
      <c r="R370" s="10" t="s">
        <v>738</v>
      </c>
      <c r="S370" s="11">
        <v>6.1953111784531202E-2</v>
      </c>
      <c r="V370" s="16"/>
    </row>
    <row r="371" spans="1:22">
      <c r="A371" s="1" t="s">
        <v>740</v>
      </c>
      <c r="B371">
        <v>0.24857755483666269</v>
      </c>
      <c r="C371">
        <v>0.13969974956256401</v>
      </c>
      <c r="D371">
        <v>1.007051212084112</v>
      </c>
      <c r="E371">
        <v>-0.1088778052740987</v>
      </c>
      <c r="F371" s="8">
        <f t="shared" si="15"/>
        <v>1.2126070925260459E-6</v>
      </c>
      <c r="G371" s="8">
        <f t="shared" si="16"/>
        <v>2.9297770730233201E-2</v>
      </c>
      <c r="I371" s="10" t="s">
        <v>741</v>
      </c>
      <c r="J371" s="11">
        <v>1.2126070925260459E-6</v>
      </c>
      <c r="L371" s="12" t="str">
        <f>_xlfn.XLOOKUP(I371,Sheet!$B$2:$B$900,Sheet!$A$2:$A$900)</f>
        <v>TDY</v>
      </c>
      <c r="M371" s="9">
        <f t="shared" si="17"/>
        <v>1.2126070925260459E-6</v>
      </c>
      <c r="P371" s="15"/>
      <c r="R371" s="10" t="s">
        <v>740</v>
      </c>
      <c r="S371" s="11">
        <v>2.9297770730233201E-2</v>
      </c>
      <c r="V371" s="16"/>
    </row>
    <row r="372" spans="1:22">
      <c r="A372" s="1" t="s">
        <v>742</v>
      </c>
      <c r="B372">
        <v>0.31539393942608251</v>
      </c>
      <c r="C372">
        <v>0.54359142731158661</v>
      </c>
      <c r="D372">
        <v>1.278119003807769</v>
      </c>
      <c r="E372">
        <v>0.22819748788550409</v>
      </c>
      <c r="F372" s="8">
        <f t="shared" si="15"/>
        <v>1.2023781433869001E-3</v>
      </c>
      <c r="G372" s="8">
        <f t="shared" si="16"/>
        <v>0.29340777455359418</v>
      </c>
      <c r="I372" s="10" t="s">
        <v>743</v>
      </c>
      <c r="J372" s="11">
        <v>1.2023781433869001E-3</v>
      </c>
      <c r="L372" s="12" t="str">
        <f>_xlfn.XLOOKUP(I372,Sheet!$B$2:$B$900,Sheet!$A$2:$A$900)</f>
        <v>TECH</v>
      </c>
      <c r="M372" s="9">
        <f t="shared" si="17"/>
        <v>1.2023781433869001E-3</v>
      </c>
      <c r="P372" s="15"/>
      <c r="R372" s="10" t="s">
        <v>742</v>
      </c>
      <c r="S372" s="11">
        <v>0.29340777455359418</v>
      </c>
      <c r="V372" s="16"/>
    </row>
    <row r="373" spans="1:22">
      <c r="A373" s="1" t="s">
        <v>744</v>
      </c>
      <c r="B373">
        <v>0.32712703251782699</v>
      </c>
      <c r="C373">
        <v>0.33020424188265862</v>
      </c>
      <c r="D373">
        <v>1.32571905960263</v>
      </c>
      <c r="E373">
        <v>3.077209364831635E-3</v>
      </c>
      <c r="F373" s="8">
        <f t="shared" si="15"/>
        <v>5.0277012962659997E-4</v>
      </c>
      <c r="G373" s="8">
        <f t="shared" si="16"/>
        <v>0.2686519354660295</v>
      </c>
      <c r="I373" s="10" t="s">
        <v>745</v>
      </c>
      <c r="J373" s="11">
        <v>5.0277012962659997E-4</v>
      </c>
      <c r="L373" s="12" t="str">
        <f>_xlfn.XLOOKUP(I373,Sheet!$B$2:$B$900,Sheet!$A$2:$A$900)</f>
        <v>TEL</v>
      </c>
      <c r="M373" s="9">
        <f t="shared" si="17"/>
        <v>5.0277012962659997E-4</v>
      </c>
      <c r="P373" s="15"/>
      <c r="R373" s="10" t="s">
        <v>744</v>
      </c>
      <c r="S373" s="11">
        <v>0.2686519354660295</v>
      </c>
      <c r="V373" s="16"/>
    </row>
    <row r="374" spans="1:22">
      <c r="A374" s="1" t="s">
        <v>746</v>
      </c>
      <c r="B374">
        <v>0.50960866719429498</v>
      </c>
      <c r="C374">
        <v>0.40449845157966519</v>
      </c>
      <c r="D374">
        <v>2.0660298987153758</v>
      </c>
      <c r="E374">
        <v>-0.1051102156146297</v>
      </c>
      <c r="F374" s="8">
        <f t="shared" si="15"/>
        <v>1.7054703735135E-3</v>
      </c>
      <c r="G374" s="8">
        <f t="shared" si="16"/>
        <v>0.36496711765974849</v>
      </c>
      <c r="I374" s="10" t="s">
        <v>747</v>
      </c>
      <c r="J374" s="11">
        <v>1.7054703735135E-3</v>
      </c>
      <c r="L374" s="12" t="str">
        <f>_xlfn.XLOOKUP(I374,Sheet!$B$2:$B$900,Sheet!$A$2:$A$900)</f>
        <v>TER</v>
      </c>
      <c r="M374" s="9">
        <f t="shared" si="17"/>
        <v>1.7054703735135E-3</v>
      </c>
      <c r="P374" s="15"/>
      <c r="R374" s="10" t="s">
        <v>746</v>
      </c>
      <c r="S374" s="11">
        <v>0.36496711765974849</v>
      </c>
      <c r="V374" s="16"/>
    </row>
    <row r="375" spans="1:22">
      <c r="A375" s="1" t="s">
        <v>748</v>
      </c>
      <c r="B375">
        <v>0.28458131712616269</v>
      </c>
      <c r="C375">
        <v>0.27147898735481718</v>
      </c>
      <c r="D375">
        <v>1.153115091438393</v>
      </c>
      <c r="E375">
        <v>-1.3102329771345509E-2</v>
      </c>
      <c r="F375" s="8">
        <f t="shared" si="15"/>
        <v>-8.2647179371650003E-4</v>
      </c>
      <c r="G375" s="8">
        <f t="shared" si="16"/>
        <v>2.2152418287133E-3</v>
      </c>
      <c r="I375" s="10" t="s">
        <v>749</v>
      </c>
      <c r="J375" s="11">
        <v>-8.2647179371650003E-4</v>
      </c>
      <c r="L375" s="12" t="str">
        <f>_xlfn.XLOOKUP(I375,Sheet!$B$2:$B$900,Sheet!$A$2:$A$900)</f>
        <v>TFC</v>
      </c>
      <c r="M375" s="9">
        <f t="shared" si="17"/>
        <v>-8.2647179371650003E-4</v>
      </c>
      <c r="P375" s="15"/>
      <c r="R375" s="10" t="s">
        <v>748</v>
      </c>
      <c r="S375" s="11">
        <v>2.2152418287133E-3</v>
      </c>
      <c r="V375" s="16"/>
    </row>
    <row r="376" spans="1:22">
      <c r="A376" s="1" t="s">
        <v>750</v>
      </c>
      <c r="B376">
        <v>0.23431855569608509</v>
      </c>
      <c r="C376">
        <v>-0.1818210046708568</v>
      </c>
      <c r="D376">
        <v>0.94920379287732781</v>
      </c>
      <c r="E376">
        <v>-0.41613956036694189</v>
      </c>
      <c r="F376" s="8">
        <f t="shared" si="15"/>
        <v>-6.7372317249681987E-5</v>
      </c>
      <c r="G376" s="8">
        <f t="shared" si="16"/>
        <v>5.8386005843153302E-2</v>
      </c>
      <c r="I376" s="10" t="s">
        <v>751</v>
      </c>
      <c r="J376" s="11">
        <v>-6.7372317249681987E-5</v>
      </c>
      <c r="L376" s="12" t="str">
        <f>_xlfn.XLOOKUP(I376,Sheet!$B$2:$B$900,Sheet!$A$2:$A$900)</f>
        <v>TFX</v>
      </c>
      <c r="M376" s="9">
        <f t="shared" si="17"/>
        <v>-6.7372317249681987E-5</v>
      </c>
      <c r="P376" s="15"/>
      <c r="R376" s="10" t="s">
        <v>750</v>
      </c>
      <c r="S376" s="11">
        <v>5.8386005843153302E-2</v>
      </c>
      <c r="V376" s="16"/>
    </row>
    <row r="377" spans="1:22">
      <c r="A377" s="1" t="s">
        <v>752</v>
      </c>
      <c r="B377">
        <v>0.21752713726012379</v>
      </c>
      <c r="C377">
        <v>0.3124541214640244</v>
      </c>
      <c r="D377">
        <v>0.88108258662959149</v>
      </c>
      <c r="E377">
        <v>9.4926984203900583E-2</v>
      </c>
      <c r="F377" s="8">
        <f t="shared" si="15"/>
        <v>1.116095490062E-3</v>
      </c>
      <c r="G377" s="8">
        <f t="shared" si="16"/>
        <v>0.31998535777446357</v>
      </c>
      <c r="I377" s="10" t="s">
        <v>753</v>
      </c>
      <c r="J377" s="11">
        <v>1.116095490062E-3</v>
      </c>
      <c r="L377" s="12" t="str">
        <f>_xlfn.XLOOKUP(I377,Sheet!$B$2:$B$900,Sheet!$A$2:$A$900)</f>
        <v>TGT</v>
      </c>
      <c r="M377" s="9">
        <f t="shared" si="17"/>
        <v>1.116095490062E-3</v>
      </c>
      <c r="P377" s="15"/>
      <c r="R377" s="10" t="s">
        <v>752</v>
      </c>
      <c r="S377" s="11">
        <v>0.31998535777446357</v>
      </c>
      <c r="V377" s="16"/>
    </row>
    <row r="378" spans="1:22">
      <c r="A378" s="1" t="s">
        <v>754</v>
      </c>
      <c r="B378">
        <v>0.25391081788526249</v>
      </c>
      <c r="C378">
        <v>0.152675975956611</v>
      </c>
      <c r="D378">
        <v>1.028687758960285</v>
      </c>
      <c r="E378">
        <v>-0.10123484192865161</v>
      </c>
      <c r="F378" s="8">
        <f t="shared" si="15"/>
        <v>1.9514949605610769E-5</v>
      </c>
      <c r="G378" s="8">
        <f t="shared" si="16"/>
        <v>9.2048577586943001E-2</v>
      </c>
      <c r="I378" s="10" t="s">
        <v>755</v>
      </c>
      <c r="J378" s="11">
        <v>1.9514949605610769E-5</v>
      </c>
      <c r="L378" s="12" t="str">
        <f>_xlfn.XLOOKUP(I378,Sheet!$B$2:$B$900,Sheet!$A$2:$A$900)</f>
        <v>TJX</v>
      </c>
      <c r="M378" s="9">
        <f t="shared" si="17"/>
        <v>1.9514949605610769E-5</v>
      </c>
      <c r="P378" s="15"/>
      <c r="R378" s="10" t="s">
        <v>754</v>
      </c>
      <c r="S378" s="11">
        <v>9.2048577586943001E-2</v>
      </c>
      <c r="V378" s="16"/>
    </row>
    <row r="379" spans="1:22">
      <c r="A379" s="1" t="s">
        <v>756</v>
      </c>
      <c r="B379">
        <v>0.15687665922517829</v>
      </c>
      <c r="C379">
        <v>0.38979925160767359</v>
      </c>
      <c r="D379">
        <v>0.63502929821924914</v>
      </c>
      <c r="E379">
        <v>0.2329225923824953</v>
      </c>
      <c r="F379" s="8">
        <f t="shared" si="15"/>
        <v>1.0694251577869E-3</v>
      </c>
      <c r="G379" s="8">
        <f t="shared" si="16"/>
        <v>0.2025750883510446</v>
      </c>
      <c r="I379" s="10" t="s">
        <v>757</v>
      </c>
      <c r="J379" s="11">
        <v>1.0694251577869E-3</v>
      </c>
      <c r="L379" s="12" t="str">
        <f>_xlfn.XLOOKUP(I379,Sheet!$B$2:$B$900,Sheet!$A$2:$A$900)</f>
        <v>TMO</v>
      </c>
      <c r="M379" s="9">
        <f t="shared" si="17"/>
        <v>1.0694251577869E-3</v>
      </c>
      <c r="P379" s="15"/>
      <c r="R379" s="10" t="s">
        <v>756</v>
      </c>
      <c r="S379" s="11">
        <v>0.2025750883510446</v>
      </c>
      <c r="V379" s="16"/>
    </row>
    <row r="380" spans="1:22">
      <c r="A380" s="1" t="s">
        <v>758</v>
      </c>
      <c r="B380">
        <v>0.21666073598172991</v>
      </c>
      <c r="C380">
        <v>-0.12236453319948939</v>
      </c>
      <c r="D380">
        <v>0.8775676780824746</v>
      </c>
      <c r="E380">
        <v>-0.33902526918121922</v>
      </c>
      <c r="F380" s="8">
        <f t="shared" si="15"/>
        <v>1.7587082730709999E-3</v>
      </c>
      <c r="G380" s="8">
        <f t="shared" si="16"/>
        <v>0.30165740040110101</v>
      </c>
      <c r="I380" s="10" t="s">
        <v>759</v>
      </c>
      <c r="J380" s="11">
        <v>1.7587082730709999E-3</v>
      </c>
      <c r="L380" s="12" t="str">
        <f>_xlfn.XLOOKUP(I380,Sheet!$B$2:$B$900,Sheet!$A$2:$A$900)</f>
        <v>TMUS</v>
      </c>
      <c r="M380" s="9">
        <f t="shared" si="17"/>
        <v>1.7587082730709999E-3</v>
      </c>
      <c r="P380" s="15"/>
      <c r="R380" s="10" t="s">
        <v>758</v>
      </c>
      <c r="S380" s="11">
        <v>0.30165740040110101</v>
      </c>
      <c r="V380" s="16"/>
    </row>
    <row r="381" spans="1:22">
      <c r="A381" s="1" t="s">
        <v>760</v>
      </c>
      <c r="B381">
        <v>0.32630679808946589</v>
      </c>
      <c r="C381">
        <v>0.35404830957509081</v>
      </c>
      <c r="D381">
        <v>1.32239144562654</v>
      </c>
      <c r="E381">
        <v>2.7741511485624929E-2</v>
      </c>
      <c r="F381" s="8">
        <f t="shared" si="15"/>
        <v>6.0818927821939997E-4</v>
      </c>
      <c r="G381" s="8">
        <f t="shared" si="16"/>
        <v>0.1356636992719053</v>
      </c>
      <c r="I381" s="10" t="s">
        <v>761</v>
      </c>
      <c r="J381" s="11">
        <v>6.0818927821939997E-4</v>
      </c>
      <c r="L381" s="12" t="str">
        <f>_xlfn.XLOOKUP(I381,Sheet!$B$2:$B$900,Sheet!$A$2:$A$900)</f>
        <v>TPR</v>
      </c>
      <c r="M381" s="9">
        <f t="shared" si="17"/>
        <v>6.0818927821939997E-4</v>
      </c>
      <c r="P381" s="15"/>
      <c r="R381" s="10" t="s">
        <v>760</v>
      </c>
      <c r="S381" s="11">
        <v>0.1356636992719053</v>
      </c>
      <c r="V381" s="16"/>
    </row>
    <row r="382" spans="1:22">
      <c r="A382" s="1" t="s">
        <v>762</v>
      </c>
      <c r="B382">
        <v>0.38641940553646281</v>
      </c>
      <c r="C382">
        <v>0.30880563431661928</v>
      </c>
      <c r="D382">
        <v>1.566262643619925</v>
      </c>
      <c r="E382">
        <v>-7.7613771219843419E-2</v>
      </c>
      <c r="F382" s="8">
        <f t="shared" si="15"/>
        <v>1.5543074489044999E-3</v>
      </c>
      <c r="G382" s="8">
        <f t="shared" si="16"/>
        <v>0.34886047819381022</v>
      </c>
      <c r="I382" s="10" t="s">
        <v>763</v>
      </c>
      <c r="J382" s="11">
        <v>1.5543074489044999E-3</v>
      </c>
      <c r="L382" s="12" t="str">
        <f>_xlfn.XLOOKUP(I382,Sheet!$B$2:$B$900,Sheet!$A$2:$A$900)</f>
        <v>TRMB</v>
      </c>
      <c r="M382" s="9">
        <f t="shared" si="17"/>
        <v>1.5543074489044999E-3</v>
      </c>
      <c r="P382" s="15"/>
      <c r="R382" s="10" t="s">
        <v>762</v>
      </c>
      <c r="S382" s="11">
        <v>0.34886047819381022</v>
      </c>
      <c r="V382" s="16"/>
    </row>
    <row r="383" spans="1:22">
      <c r="A383" s="1" t="s">
        <v>764</v>
      </c>
      <c r="B383">
        <v>0.34372344136824939</v>
      </c>
      <c r="C383">
        <v>0.33126288124962411</v>
      </c>
      <c r="D383">
        <v>1.3930491302921979</v>
      </c>
      <c r="E383">
        <v>-1.2460560118625339E-2</v>
      </c>
      <c r="F383" s="8">
        <f t="shared" si="15"/>
        <v>3.5197438442989998E-4</v>
      </c>
      <c r="G383" s="8">
        <f t="shared" si="16"/>
        <v>0.1907881712894145</v>
      </c>
      <c r="I383" s="10" t="s">
        <v>765</v>
      </c>
      <c r="J383" s="11">
        <v>3.5197438442989998E-4</v>
      </c>
      <c r="L383" s="12" t="str">
        <f>_xlfn.XLOOKUP(I383,Sheet!$B$2:$B$900,Sheet!$A$2:$A$900)</f>
        <v>TROW</v>
      </c>
      <c r="M383" s="9">
        <f t="shared" si="17"/>
        <v>3.5197438442989998E-4</v>
      </c>
      <c r="P383" s="15"/>
      <c r="R383" s="10" t="s">
        <v>764</v>
      </c>
      <c r="S383" s="11">
        <v>0.1907881712894145</v>
      </c>
      <c r="V383" s="16"/>
    </row>
    <row r="384" spans="1:22">
      <c r="A384" s="1" t="s">
        <v>766</v>
      </c>
      <c r="B384">
        <v>0.212641393705055</v>
      </c>
      <c r="C384">
        <v>0.1543073848671194</v>
      </c>
      <c r="D384">
        <v>0.8612615842730782</v>
      </c>
      <c r="E384">
        <v>-5.8334008837935658E-2</v>
      </c>
      <c r="F384" s="8">
        <f t="shared" si="15"/>
        <v>-2.157895839281E-4</v>
      </c>
      <c r="G384" s="8">
        <f t="shared" si="16"/>
        <v>8.1931560481873097E-2</v>
      </c>
      <c r="I384" s="10" t="s">
        <v>767</v>
      </c>
      <c r="J384" s="11">
        <v>-2.157895839281E-4</v>
      </c>
      <c r="L384" s="12" t="str">
        <f>_xlfn.XLOOKUP(I384,Sheet!$B$2:$B$900,Sheet!$A$2:$A$900)</f>
        <v>TRV</v>
      </c>
      <c r="M384" s="9">
        <f t="shared" si="17"/>
        <v>-2.157895839281E-4</v>
      </c>
      <c r="P384" s="15"/>
      <c r="R384" s="10" t="s">
        <v>766</v>
      </c>
      <c r="S384" s="11">
        <v>8.1931560481873097E-2</v>
      </c>
      <c r="V384" s="16"/>
    </row>
    <row r="385" spans="1:22">
      <c r="A385" s="1" t="s">
        <v>768</v>
      </c>
      <c r="B385">
        <v>0.19654584534621389</v>
      </c>
      <c r="C385">
        <v>0.57246903211330447</v>
      </c>
      <c r="D385">
        <v>0.79596345751835296</v>
      </c>
      <c r="E385">
        <v>0.37592318676709058</v>
      </c>
      <c r="F385" s="8">
        <f t="shared" si="15"/>
        <v>1.4293832009937E-3</v>
      </c>
      <c r="G385" s="8">
        <f t="shared" si="16"/>
        <v>0.32673978863634801</v>
      </c>
      <c r="I385" s="10" t="s">
        <v>769</v>
      </c>
      <c r="J385" s="11">
        <v>1.4293832009937E-3</v>
      </c>
      <c r="L385" s="12" t="str">
        <f>_xlfn.XLOOKUP(I385,Sheet!$B$2:$B$900,Sheet!$A$2:$A$900)</f>
        <v>TSCO</v>
      </c>
      <c r="M385" s="9">
        <f t="shared" si="17"/>
        <v>1.4293832009937E-3</v>
      </c>
      <c r="P385" s="15"/>
      <c r="R385" s="10" t="s">
        <v>768</v>
      </c>
      <c r="S385" s="11">
        <v>0.32673978863634801</v>
      </c>
      <c r="V385" s="16"/>
    </row>
    <row r="386" spans="1:22">
      <c r="A386" s="1" t="s">
        <v>770</v>
      </c>
      <c r="B386">
        <v>8.3865601735796436E-2</v>
      </c>
      <c r="C386">
        <v>0.34705202781734318</v>
      </c>
      <c r="D386">
        <v>0.33883030082259041</v>
      </c>
      <c r="E386">
        <v>0.2631864260815468</v>
      </c>
      <c r="F386" s="8">
        <f t="shared" ref="F386:F433" si="18">_xlfn.XLOOKUP(A386,$L$2:$L$900,$M$2:$M$900)</f>
        <v>-1.4064846278518E-3</v>
      </c>
      <c r="G386" s="8">
        <f t="shared" ref="G386:G433" si="19">_xlfn.XLOOKUP(A386,$R$2:$R$900,$S$2:$S$900)</f>
        <v>-0.24620965896286931</v>
      </c>
      <c r="I386" s="10" t="s">
        <v>771</v>
      </c>
      <c r="J386" s="11">
        <v>-1.4064846278518E-3</v>
      </c>
      <c r="L386" s="12" t="str">
        <f>_xlfn.XLOOKUP(I386,Sheet!$B$2:$B$900,Sheet!$A$2:$A$900)</f>
        <v>TSN</v>
      </c>
      <c r="M386" s="9">
        <f t="shared" ref="M386:M433" si="20">J386</f>
        <v>-1.4064846278518E-3</v>
      </c>
      <c r="P386" s="15"/>
      <c r="R386" s="10" t="s">
        <v>770</v>
      </c>
      <c r="S386" s="11">
        <v>-0.24620965896286931</v>
      </c>
      <c r="V386" s="16"/>
    </row>
    <row r="387" spans="1:22">
      <c r="A387" s="1" t="s">
        <v>772</v>
      </c>
      <c r="B387">
        <v>0.25621571733563742</v>
      </c>
      <c r="C387">
        <v>0.37106487437894059</v>
      </c>
      <c r="D387">
        <v>1.038038519376272</v>
      </c>
      <c r="E387">
        <v>0.1148491570433033</v>
      </c>
      <c r="F387" s="8">
        <f t="shared" si="18"/>
        <v>1.0039476126927E-3</v>
      </c>
      <c r="G387" s="8">
        <f t="shared" si="19"/>
        <v>0.2995452523453111</v>
      </c>
      <c r="I387" s="10" t="s">
        <v>773</v>
      </c>
      <c r="J387" s="11">
        <v>1.0039476126927E-3</v>
      </c>
      <c r="L387" s="12" t="str">
        <f>_xlfn.XLOOKUP(I387,Sheet!$B$2:$B$900,Sheet!$A$2:$A$900)</f>
        <v>TT</v>
      </c>
      <c r="M387" s="9">
        <f t="shared" si="20"/>
        <v>1.0039476126927E-3</v>
      </c>
      <c r="P387" s="15"/>
      <c r="R387" s="10" t="s">
        <v>772</v>
      </c>
      <c r="S387" s="11">
        <v>0.2995452523453111</v>
      </c>
      <c r="V387" s="16"/>
    </row>
    <row r="388" spans="1:22">
      <c r="A388" s="1" t="s">
        <v>774</v>
      </c>
      <c r="B388">
        <v>0.174082302062119</v>
      </c>
      <c r="C388">
        <v>-0.1129882300023968</v>
      </c>
      <c r="D388">
        <v>0.7048309739258094</v>
      </c>
      <c r="E388">
        <v>-0.28707053206451583</v>
      </c>
      <c r="F388" s="8">
        <f t="shared" si="18"/>
        <v>1.9333916185347E-3</v>
      </c>
      <c r="G388" s="8">
        <f t="shared" si="19"/>
        <v>0.29507370818516981</v>
      </c>
      <c r="I388" s="10" t="s">
        <v>775</v>
      </c>
      <c r="J388" s="11">
        <v>1.9333916185347E-3</v>
      </c>
      <c r="L388" s="12" t="str">
        <f>_xlfn.XLOOKUP(I388,Sheet!$B$2:$B$900,Sheet!$A$2:$A$900)</f>
        <v>TTWO</v>
      </c>
      <c r="M388" s="9">
        <f t="shared" si="20"/>
        <v>1.9333916185347E-3</v>
      </c>
      <c r="P388" s="15"/>
      <c r="R388" s="10" t="s">
        <v>774</v>
      </c>
      <c r="S388" s="11">
        <v>0.29507370818516981</v>
      </c>
      <c r="V388" s="16"/>
    </row>
    <row r="389" spans="1:22">
      <c r="A389" s="1" t="s">
        <v>776</v>
      </c>
      <c r="B389">
        <v>0.36156664649969628</v>
      </c>
      <c r="C389">
        <v>0.19697403707363181</v>
      </c>
      <c r="D389">
        <v>1.4654373362984749</v>
      </c>
      <c r="E389">
        <v>-0.16459260942606449</v>
      </c>
      <c r="F389" s="8">
        <f t="shared" si="18"/>
        <v>5.0958247520430002E-4</v>
      </c>
      <c r="G389" s="8">
        <f t="shared" si="19"/>
        <v>0.25085194297840302</v>
      </c>
      <c r="I389" s="10" t="s">
        <v>777</v>
      </c>
      <c r="J389" s="11">
        <v>5.0958247520430002E-4</v>
      </c>
      <c r="L389" s="12" t="str">
        <f>_xlfn.XLOOKUP(I389,Sheet!$B$2:$B$900,Sheet!$A$2:$A$900)</f>
        <v>TXN</v>
      </c>
      <c r="M389" s="9">
        <f t="shared" si="20"/>
        <v>5.0958247520430002E-4</v>
      </c>
      <c r="P389" s="15"/>
      <c r="R389" s="10" t="s">
        <v>776</v>
      </c>
      <c r="S389" s="11">
        <v>0.25085194297840302</v>
      </c>
      <c r="V389" s="16"/>
    </row>
    <row r="390" spans="1:22">
      <c r="A390" s="1" t="s">
        <v>778</v>
      </c>
      <c r="B390">
        <v>0.35983001764331779</v>
      </c>
      <c r="C390">
        <v>0.51222361276620221</v>
      </c>
      <c r="D390">
        <v>1.4583919962664631</v>
      </c>
      <c r="E390">
        <v>0.15239359512288439</v>
      </c>
      <c r="F390" s="8">
        <f t="shared" si="18"/>
        <v>-2.2123056658988731E-5</v>
      </c>
      <c r="G390" s="8">
        <f t="shared" si="19"/>
        <v>0.12261900908214431</v>
      </c>
      <c r="I390" s="10" t="s">
        <v>779</v>
      </c>
      <c r="J390" s="11">
        <v>-2.2123056658988731E-5</v>
      </c>
      <c r="L390" s="12" t="str">
        <f>_xlfn.XLOOKUP(I390,Sheet!$B$2:$B$900,Sheet!$A$2:$A$900)</f>
        <v>TXT</v>
      </c>
      <c r="M390" s="9">
        <f t="shared" si="20"/>
        <v>-2.2123056658988731E-5</v>
      </c>
      <c r="P390" s="15"/>
      <c r="R390" s="10" t="s">
        <v>778</v>
      </c>
      <c r="S390" s="11">
        <v>0.12261900908214431</v>
      </c>
      <c r="V390" s="16"/>
    </row>
    <row r="391" spans="1:22">
      <c r="A391" s="1" t="s">
        <v>780</v>
      </c>
      <c r="B391">
        <v>0.28643077347097889</v>
      </c>
      <c r="C391">
        <v>0.2489652403603978</v>
      </c>
      <c r="D391">
        <v>1.160618161985524</v>
      </c>
      <c r="E391">
        <v>-3.7465533110581123E-2</v>
      </c>
      <c r="F391" s="8">
        <f t="shared" si="18"/>
        <v>1.0895060164978999E-3</v>
      </c>
      <c r="G391" s="8">
        <f t="shared" si="19"/>
        <v>0.17083078231186349</v>
      </c>
      <c r="I391" s="10" t="s">
        <v>781</v>
      </c>
      <c r="J391" s="11">
        <v>1.0895060164978999E-3</v>
      </c>
      <c r="L391" s="12" t="str">
        <f>_xlfn.XLOOKUP(I391,Sheet!$B$2:$B$900,Sheet!$A$2:$A$900)</f>
        <v>TYL</v>
      </c>
      <c r="M391" s="9">
        <f t="shared" si="20"/>
        <v>1.0895060164978999E-3</v>
      </c>
      <c r="P391" s="15"/>
      <c r="R391" s="10" t="s">
        <v>780</v>
      </c>
      <c r="S391" s="11">
        <v>0.17083078231186349</v>
      </c>
      <c r="V391" s="16"/>
    </row>
    <row r="392" spans="1:22">
      <c r="A392" s="1" t="s">
        <v>782</v>
      </c>
      <c r="B392">
        <v>0.35930770903415021</v>
      </c>
      <c r="C392">
        <v>0.11287032761151319</v>
      </c>
      <c r="D392">
        <v>1.456273039334637</v>
      </c>
      <c r="E392">
        <v>-0.24643738142263699</v>
      </c>
      <c r="F392" s="8">
        <f t="shared" si="18"/>
        <v>-2.0516552982036002E-3</v>
      </c>
      <c r="G392" s="8">
        <f t="shared" si="19"/>
        <v>-3.2688041710667162</v>
      </c>
      <c r="I392" s="10" t="s">
        <v>783</v>
      </c>
      <c r="J392" s="11">
        <v>-2.0516552982036002E-3</v>
      </c>
      <c r="L392" s="12" t="str">
        <f>_xlfn.XLOOKUP(I392,Sheet!$B$2:$B$900,Sheet!$A$2:$A$900)</f>
        <v>UAL</v>
      </c>
      <c r="M392" s="9">
        <f t="shared" si="20"/>
        <v>-2.0516552982036002E-3</v>
      </c>
      <c r="P392" s="15"/>
      <c r="R392" s="10" t="s">
        <v>782</v>
      </c>
      <c r="S392" s="11">
        <v>-3.2688041710667162</v>
      </c>
      <c r="V392" s="16"/>
    </row>
    <row r="393" spans="1:22">
      <c r="A393" s="1" t="s">
        <v>784</v>
      </c>
      <c r="B393">
        <v>0.18539518118053461</v>
      </c>
      <c r="C393">
        <v>0.49880815924558558</v>
      </c>
      <c r="D393">
        <v>0.75072626112982799</v>
      </c>
      <c r="E393">
        <v>0.31341297806505097</v>
      </c>
      <c r="F393" s="8">
        <f t="shared" si="18"/>
        <v>-9.2766605370599999E-4</v>
      </c>
      <c r="G393" s="8">
        <f t="shared" si="19"/>
        <v>-0.31767132302069051</v>
      </c>
      <c r="I393" s="10" t="s">
        <v>785</v>
      </c>
      <c r="J393" s="11">
        <v>-9.2766605370599999E-4</v>
      </c>
      <c r="L393" s="12" t="str">
        <f>_xlfn.XLOOKUP(I393,Sheet!$B$2:$B$900,Sheet!$A$2:$A$900)</f>
        <v>UDR</v>
      </c>
      <c r="M393" s="9">
        <f t="shared" si="20"/>
        <v>-9.2766605370599999E-4</v>
      </c>
      <c r="P393" s="15"/>
      <c r="R393" s="10" t="s">
        <v>784</v>
      </c>
      <c r="S393" s="11">
        <v>-0.31767132302069051</v>
      </c>
      <c r="V393" s="16"/>
    </row>
    <row r="394" spans="1:22">
      <c r="A394" s="1" t="s">
        <v>786</v>
      </c>
      <c r="B394">
        <v>0.2306502052707691</v>
      </c>
      <c r="C394">
        <v>-1.894720548906248E-2</v>
      </c>
      <c r="D394">
        <v>0.93432164001662954</v>
      </c>
      <c r="E394">
        <v>-0.24959741075983161</v>
      </c>
      <c r="F394" s="8">
        <f t="shared" si="18"/>
        <v>-3.7077691082780003E-4</v>
      </c>
      <c r="G394" s="8">
        <f t="shared" si="19"/>
        <v>3.174274482008E-4</v>
      </c>
      <c r="I394" s="10" t="s">
        <v>787</v>
      </c>
      <c r="J394" s="11">
        <v>-3.7077691082780003E-4</v>
      </c>
      <c r="L394" s="12" t="str">
        <f>_xlfn.XLOOKUP(I394,Sheet!$B$2:$B$900,Sheet!$A$2:$A$900)</f>
        <v>UHS</v>
      </c>
      <c r="M394" s="9">
        <f t="shared" si="20"/>
        <v>-3.7077691082780003E-4</v>
      </c>
      <c r="P394" s="15"/>
      <c r="R394" s="10" t="s">
        <v>786</v>
      </c>
      <c r="S394" s="11">
        <v>3.174274482008E-4</v>
      </c>
      <c r="V394" s="16"/>
    </row>
    <row r="395" spans="1:22">
      <c r="A395" s="1" t="s">
        <v>788</v>
      </c>
      <c r="B395">
        <v>0.29590378371409859</v>
      </c>
      <c r="C395">
        <v>0.41315280392172898</v>
      </c>
      <c r="D395">
        <v>1.19904927410506</v>
      </c>
      <c r="E395">
        <v>0.11724902020763039</v>
      </c>
      <c r="F395" s="8">
        <f t="shared" si="18"/>
        <v>2.444164933296E-4</v>
      </c>
      <c r="G395" s="8">
        <f t="shared" si="19"/>
        <v>2.43375143971148E-2</v>
      </c>
      <c r="I395" s="10" t="s">
        <v>789</v>
      </c>
      <c r="J395" s="11">
        <v>2.444164933296E-4</v>
      </c>
      <c r="L395" s="12" t="str">
        <f>_xlfn.XLOOKUP(I395,Sheet!$B$2:$B$900,Sheet!$A$2:$A$900)</f>
        <v>ULTA</v>
      </c>
      <c r="M395" s="9">
        <f t="shared" si="20"/>
        <v>2.444164933296E-4</v>
      </c>
      <c r="P395" s="15"/>
      <c r="R395" s="10" t="s">
        <v>788</v>
      </c>
      <c r="S395" s="11">
        <v>2.43375143971148E-2</v>
      </c>
      <c r="V395" s="16"/>
    </row>
    <row r="396" spans="1:22">
      <c r="A396" s="1" t="s">
        <v>790</v>
      </c>
      <c r="B396">
        <v>0.1611313995886047</v>
      </c>
      <c r="C396">
        <v>0.39139705111518552</v>
      </c>
      <c r="D396">
        <v>0.65229037993982675</v>
      </c>
      <c r="E396">
        <v>0.23026565152658079</v>
      </c>
      <c r="F396" s="8">
        <f t="shared" si="18"/>
        <v>2.9618335370019998E-4</v>
      </c>
      <c r="G396" s="8">
        <f t="shared" si="19"/>
        <v>0.15540665410673191</v>
      </c>
      <c r="I396" s="10" t="s">
        <v>791</v>
      </c>
      <c r="J396" s="11">
        <v>2.9618335370019998E-4</v>
      </c>
      <c r="L396" s="12" t="str">
        <f>_xlfn.XLOOKUP(I396,Sheet!$B$2:$B$900,Sheet!$A$2:$A$900)</f>
        <v>UNH</v>
      </c>
      <c r="M396" s="9">
        <f t="shared" si="20"/>
        <v>2.9618335370019998E-4</v>
      </c>
      <c r="P396" s="15"/>
      <c r="R396" s="10" t="s">
        <v>790</v>
      </c>
      <c r="S396" s="11">
        <v>0.15540665410673191</v>
      </c>
      <c r="V396" s="16"/>
    </row>
    <row r="397" spans="1:22">
      <c r="A397" s="1" t="s">
        <v>792</v>
      </c>
      <c r="B397">
        <v>0.22883608643723899</v>
      </c>
      <c r="C397">
        <v>0.23065184433851449</v>
      </c>
      <c r="D397">
        <v>0.92696193043115793</v>
      </c>
      <c r="E397">
        <v>1.815757901275528E-3</v>
      </c>
      <c r="F397" s="8">
        <f t="shared" si="18"/>
        <v>1.1325948324020001E-4</v>
      </c>
      <c r="G397" s="8">
        <f t="shared" si="19"/>
        <v>0.19416261886723371</v>
      </c>
      <c r="I397" s="10" t="s">
        <v>793</v>
      </c>
      <c r="J397" s="11">
        <v>1.1325948324020001E-4</v>
      </c>
      <c r="L397" s="12" t="str">
        <f>_xlfn.XLOOKUP(I397,Sheet!$B$2:$B$900,Sheet!$A$2:$A$900)</f>
        <v>UNP</v>
      </c>
      <c r="M397" s="9">
        <f t="shared" si="20"/>
        <v>1.1325948324020001E-4</v>
      </c>
      <c r="P397" s="15"/>
      <c r="R397" s="10" t="s">
        <v>792</v>
      </c>
      <c r="S397" s="11">
        <v>0.19416261886723371</v>
      </c>
      <c r="V397" s="16"/>
    </row>
    <row r="398" spans="1:22">
      <c r="A398" s="1" t="s">
        <v>794</v>
      </c>
      <c r="B398">
        <v>0.19148522203330301</v>
      </c>
      <c r="C398">
        <v>0.29247723909631962</v>
      </c>
      <c r="D398">
        <v>0.77543298442248854</v>
      </c>
      <c r="E398">
        <v>0.1009920170630166</v>
      </c>
      <c r="F398" s="8">
        <f t="shared" si="18"/>
        <v>1.2455120321973E-3</v>
      </c>
      <c r="G398" s="8">
        <f t="shared" si="19"/>
        <v>0.37060152978493027</v>
      </c>
      <c r="I398" s="10" t="s">
        <v>795</v>
      </c>
      <c r="J398" s="11">
        <v>1.2455120321973E-3</v>
      </c>
      <c r="L398" s="12" t="str">
        <f>_xlfn.XLOOKUP(I398,Sheet!$B$2:$B$900,Sheet!$A$2:$A$900)</f>
        <v>UPS</v>
      </c>
      <c r="M398" s="9">
        <f t="shared" si="20"/>
        <v>1.2455120321973E-3</v>
      </c>
      <c r="P398" s="15"/>
      <c r="R398" s="10" t="s">
        <v>794</v>
      </c>
      <c r="S398" s="11">
        <v>0.37060152978493027</v>
      </c>
      <c r="V398" s="16"/>
    </row>
    <row r="399" spans="1:22">
      <c r="A399" s="1" t="s">
        <v>796</v>
      </c>
      <c r="B399">
        <v>0.39151127041521377</v>
      </c>
      <c r="C399">
        <v>0.42373192708739399</v>
      </c>
      <c r="D399">
        <v>1.586919860811782</v>
      </c>
      <c r="E399">
        <v>3.222065667218027E-2</v>
      </c>
      <c r="F399" s="8">
        <f t="shared" si="18"/>
        <v>9.784019463359001E-4</v>
      </c>
      <c r="G399" s="8">
        <f t="shared" si="19"/>
        <v>0.33018172854751321</v>
      </c>
      <c r="I399" s="10" t="s">
        <v>797</v>
      </c>
      <c r="J399" s="11">
        <v>9.784019463359001E-4</v>
      </c>
      <c r="L399" s="12" t="str">
        <f>_xlfn.XLOOKUP(I399,Sheet!$B$2:$B$900,Sheet!$A$2:$A$900)</f>
        <v>URI</v>
      </c>
      <c r="M399" s="9">
        <f t="shared" si="20"/>
        <v>9.784019463359001E-4</v>
      </c>
      <c r="P399" s="15"/>
      <c r="R399" s="10" t="s">
        <v>796</v>
      </c>
      <c r="S399" s="11">
        <v>0.33018172854751321</v>
      </c>
      <c r="V399" s="16"/>
    </row>
    <row r="400" spans="1:22">
      <c r="A400" s="1" t="s">
        <v>798</v>
      </c>
      <c r="B400">
        <v>0.228524419230241</v>
      </c>
      <c r="C400">
        <v>0.2525507815272845</v>
      </c>
      <c r="D400">
        <v>0.92569752586822374</v>
      </c>
      <c r="E400">
        <v>2.4026362297043521E-2</v>
      </c>
      <c r="F400" s="8">
        <f t="shared" si="18"/>
        <v>-1.1780982073615E-3</v>
      </c>
      <c r="G400" s="8">
        <f t="shared" si="19"/>
        <v>-0.12888291052858519</v>
      </c>
      <c r="I400" s="10" t="s">
        <v>799</v>
      </c>
      <c r="J400" s="11">
        <v>-1.1780982073615E-3</v>
      </c>
      <c r="L400" s="12" t="str">
        <f>_xlfn.XLOOKUP(I400,Sheet!$B$2:$B$900,Sheet!$A$2:$A$900)</f>
        <v>USB</v>
      </c>
      <c r="M400" s="9">
        <f t="shared" si="20"/>
        <v>-1.1780982073615E-3</v>
      </c>
      <c r="P400" s="15"/>
      <c r="R400" s="10" t="s">
        <v>798</v>
      </c>
      <c r="S400" s="11">
        <v>-0.12888291052858519</v>
      </c>
      <c r="V400" s="16"/>
    </row>
    <row r="401" spans="1:22">
      <c r="A401" s="1" t="s">
        <v>800</v>
      </c>
      <c r="B401">
        <v>0.26338244772757052</v>
      </c>
      <c r="C401">
        <v>2.6018807624985651E-2</v>
      </c>
      <c r="D401">
        <v>1.067113270923481</v>
      </c>
      <c r="E401">
        <v>-0.23736364010258479</v>
      </c>
      <c r="F401" s="8">
        <f t="shared" si="18"/>
        <v>-2.0717509597558499E-5</v>
      </c>
      <c r="G401" s="8">
        <f t="shared" si="19"/>
        <v>0.1034583027136152</v>
      </c>
      <c r="I401" s="10" t="s">
        <v>801</v>
      </c>
      <c r="J401" s="11">
        <v>-2.0717509597558499E-5</v>
      </c>
      <c r="L401" s="12" t="str">
        <f>_xlfn.XLOOKUP(I401,Sheet!$B$2:$B$900,Sheet!$A$2:$A$900)</f>
        <v>V</v>
      </c>
      <c r="M401" s="9">
        <f t="shared" si="20"/>
        <v>-2.0717509597558499E-5</v>
      </c>
      <c r="P401" s="15"/>
      <c r="R401" s="10" t="s">
        <v>800</v>
      </c>
      <c r="S401" s="11">
        <v>0.1034583027136152</v>
      </c>
      <c r="V401" s="16"/>
    </row>
    <row r="402" spans="1:22">
      <c r="A402" s="1" t="s">
        <v>802</v>
      </c>
      <c r="B402">
        <v>0.27895619645556208</v>
      </c>
      <c r="C402">
        <v>-8.4345669200492912E-2</v>
      </c>
      <c r="D402">
        <v>1.130294505623574</v>
      </c>
      <c r="E402">
        <v>-0.36330186565605499</v>
      </c>
      <c r="F402" s="8">
        <f t="shared" si="18"/>
        <v>-8.9965497261880001E-4</v>
      </c>
      <c r="G402" s="8">
        <f t="shared" si="19"/>
        <v>8.4550604693075904E-2</v>
      </c>
      <c r="I402" s="10" t="s">
        <v>803</v>
      </c>
      <c r="J402" s="11">
        <v>-8.9965497261880001E-4</v>
      </c>
      <c r="L402" s="12" t="str">
        <f>_xlfn.XLOOKUP(I402,Sheet!$B$2:$B$900,Sheet!$A$2:$A$900)</f>
        <v>VFC</v>
      </c>
      <c r="M402" s="9">
        <f t="shared" si="20"/>
        <v>-8.9965497261880001E-4</v>
      </c>
      <c r="P402" s="15"/>
      <c r="R402" s="10" t="s">
        <v>802</v>
      </c>
      <c r="S402" s="11">
        <v>8.4550604693075904E-2</v>
      </c>
      <c r="V402" s="16"/>
    </row>
    <row r="403" spans="1:22">
      <c r="A403" s="1" t="s">
        <v>804</v>
      </c>
      <c r="B403">
        <v>0.26521706721483229</v>
      </c>
      <c r="C403">
        <v>0.40858653265022787</v>
      </c>
      <c r="D403">
        <v>1.074556149734138</v>
      </c>
      <c r="E403">
        <v>0.14336946543539561</v>
      </c>
      <c r="F403" s="8">
        <f t="shared" si="18"/>
        <v>-1.8163505578617E-3</v>
      </c>
      <c r="G403" s="8">
        <f t="shared" si="19"/>
        <v>-0.88922173678868477</v>
      </c>
      <c r="I403" s="10" t="s">
        <v>805</v>
      </c>
      <c r="J403" s="11">
        <v>-1.8163505578617E-3</v>
      </c>
      <c r="L403" s="12" t="str">
        <f>_xlfn.XLOOKUP(I403,Sheet!$B$2:$B$900,Sheet!$A$2:$A$900)</f>
        <v>VLO</v>
      </c>
      <c r="M403" s="9">
        <f t="shared" si="20"/>
        <v>-1.8163505578617E-3</v>
      </c>
      <c r="P403" s="15"/>
      <c r="R403" s="10" t="s">
        <v>804</v>
      </c>
      <c r="S403" s="11">
        <v>-0.88922173678868477</v>
      </c>
      <c r="V403" s="16"/>
    </row>
    <row r="404" spans="1:22">
      <c r="A404" s="1" t="s">
        <v>806</v>
      </c>
      <c r="B404">
        <v>0.23372996126317649</v>
      </c>
      <c r="C404">
        <v>0.37956142623497618</v>
      </c>
      <c r="D404">
        <v>0.94681592058926867</v>
      </c>
      <c r="E404">
        <v>0.14583146497179969</v>
      </c>
      <c r="F404" s="8">
        <f t="shared" si="18"/>
        <v>8.5421193828044239E-6</v>
      </c>
      <c r="G404" s="8">
        <f t="shared" si="19"/>
        <v>0.134981135781268</v>
      </c>
      <c r="I404" s="10" t="s">
        <v>807</v>
      </c>
      <c r="J404" s="11">
        <v>8.5421193828044239E-6</v>
      </c>
      <c r="L404" s="12" t="str">
        <f>_xlfn.XLOOKUP(I404,Sheet!$B$2:$B$900,Sheet!$A$2:$A$900)</f>
        <v>VMC</v>
      </c>
      <c r="M404" s="9">
        <f t="shared" si="20"/>
        <v>8.5421193828044239E-6</v>
      </c>
      <c r="P404" s="15"/>
      <c r="R404" s="10" t="s">
        <v>806</v>
      </c>
      <c r="S404" s="11">
        <v>0.134981135781268</v>
      </c>
      <c r="V404" s="16"/>
    </row>
    <row r="405" spans="1:22">
      <c r="A405" s="1" t="s">
        <v>808</v>
      </c>
      <c r="B405">
        <v>0.1933221202845484</v>
      </c>
      <c r="C405">
        <v>0.17995984524749811</v>
      </c>
      <c r="D405">
        <v>0.78288510796442878</v>
      </c>
      <c r="E405">
        <v>-1.336227503705034E-2</v>
      </c>
      <c r="F405" s="8">
        <f t="shared" si="18"/>
        <v>-1.187394522865E-4</v>
      </c>
      <c r="G405" s="8">
        <f t="shared" si="19"/>
        <v>2.61267871088319E-2</v>
      </c>
      <c r="I405" s="10" t="s">
        <v>809</v>
      </c>
      <c r="J405" s="11">
        <v>-1.187394522865E-4</v>
      </c>
      <c r="L405" s="12" t="str">
        <f>_xlfn.XLOOKUP(I405,Sheet!$B$2:$B$900,Sheet!$A$2:$A$900)</f>
        <v>VRSN</v>
      </c>
      <c r="M405" s="9">
        <f t="shared" si="20"/>
        <v>-1.187394522865E-4</v>
      </c>
      <c r="P405" s="15"/>
      <c r="R405" s="10" t="s">
        <v>808</v>
      </c>
      <c r="S405" s="11">
        <v>2.61267871088319E-2</v>
      </c>
      <c r="V405" s="16"/>
    </row>
    <row r="406" spans="1:22">
      <c r="A406" s="1" t="s">
        <v>810</v>
      </c>
      <c r="B406">
        <v>0.1177765884849622</v>
      </c>
      <c r="C406">
        <v>-3.9154363914697288E-2</v>
      </c>
      <c r="D406">
        <v>0.4764039865248561</v>
      </c>
      <c r="E406">
        <v>-0.1569309523996594</v>
      </c>
      <c r="F406" s="8">
        <f t="shared" si="18"/>
        <v>2.8112314986101771E-5</v>
      </c>
      <c r="G406" s="8">
        <f t="shared" si="19"/>
        <v>-2.7930315455807998E-3</v>
      </c>
      <c r="I406" s="10" t="s">
        <v>811</v>
      </c>
      <c r="J406" s="11">
        <v>2.8112314986101771E-5</v>
      </c>
      <c r="L406" s="12" t="str">
        <f>_xlfn.XLOOKUP(I406,Sheet!$B$2:$B$900,Sheet!$A$2:$A$900)</f>
        <v>VRTX</v>
      </c>
      <c r="M406" s="9">
        <f t="shared" si="20"/>
        <v>2.8112314986101771E-5</v>
      </c>
      <c r="P406" s="15"/>
      <c r="R406" s="10" t="s">
        <v>810</v>
      </c>
      <c r="S406" s="11">
        <v>-2.7930315455807998E-3</v>
      </c>
      <c r="V406" s="16"/>
    </row>
    <row r="407" spans="1:22">
      <c r="A407" s="1" t="s">
        <v>812</v>
      </c>
      <c r="B407">
        <v>0.19729429830518119</v>
      </c>
      <c r="C407">
        <v>0.10678699329896101</v>
      </c>
      <c r="D407">
        <v>0.79899986082037233</v>
      </c>
      <c r="E407">
        <v>-9.0507305006220173E-2</v>
      </c>
      <c r="F407" s="8">
        <f t="shared" si="18"/>
        <v>-1.3710773149620001E-4</v>
      </c>
      <c r="G407" s="8">
        <f t="shared" si="19"/>
        <v>4.1495431366786302E-2</v>
      </c>
      <c r="I407" s="10" t="s">
        <v>813</v>
      </c>
      <c r="J407" s="11">
        <v>-1.3710773149620001E-4</v>
      </c>
      <c r="L407" s="12" t="str">
        <f>_xlfn.XLOOKUP(I407,Sheet!$B$2:$B$900,Sheet!$A$2:$A$900)</f>
        <v>VTR</v>
      </c>
      <c r="M407" s="9">
        <f t="shared" si="20"/>
        <v>-1.3710773149620001E-4</v>
      </c>
      <c r="P407" s="15"/>
      <c r="R407" s="10" t="s">
        <v>812</v>
      </c>
      <c r="S407" s="11">
        <v>4.1495431366786302E-2</v>
      </c>
      <c r="V407" s="16"/>
    </row>
    <row r="408" spans="1:22">
      <c r="A408" s="1" t="s">
        <v>814</v>
      </c>
      <c r="B408">
        <v>0.18685675984979611</v>
      </c>
      <c r="C408">
        <v>-0.25236669077967488</v>
      </c>
      <c r="D408">
        <v>0.75665574840666361</v>
      </c>
      <c r="E408">
        <v>-0.43922345062947099</v>
      </c>
      <c r="F408" s="8">
        <f t="shared" si="18"/>
        <v>-5.8765127396170002E-4</v>
      </c>
      <c r="G408" s="8">
        <f t="shared" si="19"/>
        <v>-0.26220223617041671</v>
      </c>
      <c r="I408" s="10" t="s">
        <v>815</v>
      </c>
      <c r="J408" s="11">
        <v>-5.8765127396170002E-4</v>
      </c>
      <c r="L408" s="12" t="str">
        <f>_xlfn.XLOOKUP(I408,Sheet!$B$2:$B$900,Sheet!$A$2:$A$900)</f>
        <v>VTRS</v>
      </c>
      <c r="M408" s="9">
        <f t="shared" si="20"/>
        <v>-5.8765127396170002E-4</v>
      </c>
      <c r="P408" s="15"/>
      <c r="R408" s="10" t="s">
        <v>814</v>
      </c>
      <c r="S408" s="11">
        <v>-0.26220223617041671</v>
      </c>
      <c r="V408" s="16"/>
    </row>
    <row r="409" spans="1:22">
      <c r="A409" s="1" t="s">
        <v>816</v>
      </c>
      <c r="B409">
        <v>5.5622169432745151E-2</v>
      </c>
      <c r="C409">
        <v>-6.8380648080699324E-2</v>
      </c>
      <c r="D409">
        <v>0.2242493507737455</v>
      </c>
      <c r="E409">
        <v>-0.1240028175134445</v>
      </c>
      <c r="F409" s="8">
        <f t="shared" si="18"/>
        <v>-3.2652257255219998E-4</v>
      </c>
      <c r="G409" s="8">
        <f t="shared" si="19"/>
        <v>8.2698064736828794E-2</v>
      </c>
      <c r="I409" s="10" t="s">
        <v>817</v>
      </c>
      <c r="J409" s="11">
        <v>-3.2652257255219998E-4</v>
      </c>
      <c r="L409" s="12" t="str">
        <f>_xlfn.XLOOKUP(I409,Sheet!$B$2:$B$900,Sheet!$A$2:$A$900)</f>
        <v>VZ</v>
      </c>
      <c r="M409" s="9">
        <f t="shared" si="20"/>
        <v>-3.2652257255219998E-4</v>
      </c>
      <c r="P409" s="15"/>
      <c r="R409" s="10" t="s">
        <v>816</v>
      </c>
      <c r="S409" s="11">
        <v>8.2698064736828794E-2</v>
      </c>
      <c r="V409" s="16"/>
    </row>
    <row r="410" spans="1:22">
      <c r="A410" s="1" t="s">
        <v>818</v>
      </c>
      <c r="B410">
        <v>0.28050557701352352</v>
      </c>
      <c r="C410">
        <v>0.27178745059992282</v>
      </c>
      <c r="D410">
        <v>1.13658019690973</v>
      </c>
      <c r="E410">
        <v>-8.718126413600702E-3</v>
      </c>
      <c r="F410" s="8">
        <f t="shared" si="18"/>
        <v>-7.0311637481680004E-4</v>
      </c>
      <c r="G410" s="8">
        <f t="shared" si="19"/>
        <v>4.59745114944985E-2</v>
      </c>
      <c r="I410" s="10" t="s">
        <v>819</v>
      </c>
      <c r="J410" s="11">
        <v>-7.0311637481680004E-4</v>
      </c>
      <c r="L410" s="12" t="str">
        <f>_xlfn.XLOOKUP(I410,Sheet!$B$2:$B$900,Sheet!$A$2:$A$900)</f>
        <v>WAB</v>
      </c>
      <c r="M410" s="9">
        <f t="shared" si="20"/>
        <v>-7.0311637481680004E-4</v>
      </c>
      <c r="P410" s="15"/>
      <c r="R410" s="10" t="s">
        <v>818</v>
      </c>
      <c r="S410" s="11">
        <v>4.59745114944985E-2</v>
      </c>
      <c r="V410" s="16"/>
    </row>
    <row r="411" spans="1:22">
      <c r="A411" s="1" t="s">
        <v>820</v>
      </c>
      <c r="B411">
        <v>0.21738690886260681</v>
      </c>
      <c r="C411">
        <v>0.43661263369282388</v>
      </c>
      <c r="D411">
        <v>0.88051369320194683</v>
      </c>
      <c r="E411">
        <v>0.2192257248302171</v>
      </c>
      <c r="F411" s="8">
        <f t="shared" si="18"/>
        <v>-2.030539387745E-4</v>
      </c>
      <c r="G411" s="8">
        <f t="shared" si="19"/>
        <v>8.4042448793035796E-2</v>
      </c>
      <c r="I411" s="10" t="s">
        <v>821</v>
      </c>
      <c r="J411" s="11">
        <v>-2.030539387745E-4</v>
      </c>
      <c r="L411" s="12" t="str">
        <f>_xlfn.XLOOKUP(I411,Sheet!$B$2:$B$900,Sheet!$A$2:$A$900)</f>
        <v>WAT</v>
      </c>
      <c r="M411" s="9">
        <f t="shared" si="20"/>
        <v>-2.030539387745E-4</v>
      </c>
      <c r="P411" s="15"/>
      <c r="R411" s="10" t="s">
        <v>820</v>
      </c>
      <c r="S411" s="11">
        <v>8.4042448793035796E-2</v>
      </c>
      <c r="V411" s="16"/>
    </row>
    <row r="412" spans="1:22">
      <c r="A412" s="1" t="s">
        <v>822</v>
      </c>
      <c r="B412">
        <v>0.15180906931918339</v>
      </c>
      <c r="C412">
        <v>0.34407870988915629</v>
      </c>
      <c r="D412">
        <v>0.61447056231008368</v>
      </c>
      <c r="E412">
        <v>0.19226964056997289</v>
      </c>
      <c r="F412" s="8">
        <f t="shared" si="18"/>
        <v>-1.6179818642478999E-3</v>
      </c>
      <c r="G412" s="8">
        <f t="shared" si="19"/>
        <v>-0.46220619328816431</v>
      </c>
      <c r="I412" s="10" t="s">
        <v>823</v>
      </c>
      <c r="J412" s="11">
        <v>-1.6179818642478999E-3</v>
      </c>
      <c r="L412" s="12" t="str">
        <f>_xlfn.XLOOKUP(I412,Sheet!$B$2:$B$900,Sheet!$A$2:$A$900)</f>
        <v>WBA</v>
      </c>
      <c r="M412" s="9">
        <f t="shared" si="20"/>
        <v>-1.6179818642478999E-3</v>
      </c>
      <c r="P412" s="15"/>
      <c r="R412" s="10" t="s">
        <v>822</v>
      </c>
      <c r="S412" s="11">
        <v>-0.46220619328816431</v>
      </c>
      <c r="V412" s="16"/>
    </row>
    <row r="413" spans="1:22">
      <c r="A413" s="1" t="s">
        <v>824</v>
      </c>
      <c r="B413">
        <v>5.6282497801008163E-2</v>
      </c>
      <c r="C413">
        <v>-9.6091054115521768E-2</v>
      </c>
      <c r="D413">
        <v>0.22692824089474559</v>
      </c>
      <c r="E413">
        <v>-0.1523735519165299</v>
      </c>
      <c r="F413" s="8">
        <f t="shared" si="18"/>
        <v>-5.1633841762850001E-4</v>
      </c>
      <c r="G413" s="8">
        <f t="shared" si="19"/>
        <v>-0.14173094792079771</v>
      </c>
      <c r="I413" s="10" t="s">
        <v>825</v>
      </c>
      <c r="J413" s="11">
        <v>-5.1633841762850001E-4</v>
      </c>
      <c r="L413" s="12" t="str">
        <f>_xlfn.XLOOKUP(I413,Sheet!$B$2:$B$900,Sheet!$A$2:$A$900)</f>
        <v>WBD</v>
      </c>
      <c r="M413" s="9">
        <f t="shared" si="20"/>
        <v>-5.1633841762850001E-4</v>
      </c>
      <c r="P413" s="15"/>
      <c r="R413" s="10" t="s">
        <v>824</v>
      </c>
      <c r="S413" s="11">
        <v>-0.14173094792079771</v>
      </c>
      <c r="V413" s="16"/>
    </row>
    <row r="414" spans="1:22">
      <c r="A414" s="1" t="s">
        <v>826</v>
      </c>
      <c r="B414">
        <v>0.37586348721461149</v>
      </c>
      <c r="C414">
        <v>0.25444312300209232</v>
      </c>
      <c r="D414">
        <v>1.523438275215343</v>
      </c>
      <c r="E414">
        <v>-0.1214203642125192</v>
      </c>
      <c r="F414" s="8">
        <f t="shared" si="18"/>
        <v>-8.4950588163619999E-4</v>
      </c>
      <c r="G414" s="8">
        <f t="shared" si="19"/>
        <v>-0.65012340292303528</v>
      </c>
      <c r="I414" s="10" t="s">
        <v>827</v>
      </c>
      <c r="J414" s="11">
        <v>-8.4950588163619999E-4</v>
      </c>
      <c r="L414" s="12" t="str">
        <f>_xlfn.XLOOKUP(I414,Sheet!$B$2:$B$900,Sheet!$A$2:$A$900)</f>
        <v>WDC</v>
      </c>
      <c r="M414" s="9">
        <f t="shared" si="20"/>
        <v>-8.4950588163619999E-4</v>
      </c>
      <c r="P414" s="15"/>
      <c r="R414" s="10" t="s">
        <v>826</v>
      </c>
      <c r="S414" s="11">
        <v>-0.65012340292303528</v>
      </c>
      <c r="V414" s="16"/>
    </row>
    <row r="415" spans="1:22">
      <c r="A415" s="1" t="s">
        <v>828</v>
      </c>
      <c r="B415">
        <v>4.0236576468780497E-2</v>
      </c>
      <c r="C415">
        <v>0.1021030857557107</v>
      </c>
      <c r="D415">
        <v>0.16183144632218779</v>
      </c>
      <c r="E415">
        <v>6.1866509286930188E-2</v>
      </c>
      <c r="F415" s="8">
        <f t="shared" si="18"/>
        <v>-1.389543091592E-4</v>
      </c>
      <c r="G415" s="8">
        <f t="shared" si="19"/>
        <v>4.0684471182518701E-2</v>
      </c>
      <c r="I415" s="10" t="s">
        <v>829</v>
      </c>
      <c r="J415" s="11">
        <v>-1.389543091592E-4</v>
      </c>
      <c r="L415" s="12" t="str">
        <f>_xlfn.XLOOKUP(I415,Sheet!$B$2:$B$900,Sheet!$A$2:$A$900)</f>
        <v>WEC</v>
      </c>
      <c r="M415" s="9">
        <f t="shared" si="20"/>
        <v>-1.389543091592E-4</v>
      </c>
      <c r="P415" s="15"/>
      <c r="R415" s="10" t="s">
        <v>828</v>
      </c>
      <c r="S415" s="11">
        <v>4.0684471182518701E-2</v>
      </c>
      <c r="V415" s="16"/>
    </row>
    <row r="416" spans="1:22">
      <c r="A416" s="1" t="s">
        <v>830</v>
      </c>
      <c r="B416">
        <v>0.22913713651188339</v>
      </c>
      <c r="C416">
        <v>0.35142237626498862</v>
      </c>
      <c r="D416">
        <v>0.92818326228611481</v>
      </c>
      <c r="E416">
        <v>0.12228523975310519</v>
      </c>
      <c r="F416" s="8">
        <f t="shared" si="18"/>
        <v>-7.0759735645829997E-4</v>
      </c>
      <c r="G416" s="8">
        <f t="shared" si="19"/>
        <v>-0.18282011429140149</v>
      </c>
      <c r="I416" s="10" t="s">
        <v>831</v>
      </c>
      <c r="J416" s="11">
        <v>-7.0759735645829997E-4</v>
      </c>
      <c r="L416" s="12" t="str">
        <f>_xlfn.XLOOKUP(I416,Sheet!$B$2:$B$900,Sheet!$A$2:$A$900)</f>
        <v>WELL</v>
      </c>
      <c r="M416" s="9">
        <f t="shared" si="20"/>
        <v>-7.0759735645829997E-4</v>
      </c>
      <c r="P416" s="15"/>
      <c r="R416" s="10" t="s">
        <v>830</v>
      </c>
      <c r="S416" s="11">
        <v>-0.18282011429140149</v>
      </c>
      <c r="V416" s="16"/>
    </row>
    <row r="417" spans="1:22">
      <c r="A417" s="1" t="s">
        <v>832</v>
      </c>
      <c r="B417">
        <v>0.2862749458607749</v>
      </c>
      <c r="C417">
        <v>0.53404555207336268</v>
      </c>
      <c r="D417">
        <v>1.1599859840182909</v>
      </c>
      <c r="E417">
        <v>0.24777060621258781</v>
      </c>
      <c r="F417" s="8">
        <f t="shared" si="18"/>
        <v>-2.5226044421185999E-3</v>
      </c>
      <c r="G417" s="8">
        <f t="shared" si="19"/>
        <v>-2.788465756624904</v>
      </c>
      <c r="I417" s="10" t="s">
        <v>833</v>
      </c>
      <c r="J417" s="11">
        <v>-2.5226044421185999E-3</v>
      </c>
      <c r="L417" s="12" t="str">
        <f>_xlfn.XLOOKUP(I417,Sheet!$B$2:$B$900,Sheet!$A$2:$A$900)</f>
        <v>WFC</v>
      </c>
      <c r="M417" s="9">
        <f t="shared" si="20"/>
        <v>-2.5226044421185999E-3</v>
      </c>
      <c r="P417" s="15"/>
      <c r="R417" s="10" t="s">
        <v>832</v>
      </c>
      <c r="S417" s="11">
        <v>-2.788465756624904</v>
      </c>
      <c r="V417" s="16"/>
    </row>
    <row r="418" spans="1:22">
      <c r="A418" s="1" t="s">
        <v>834</v>
      </c>
      <c r="B418">
        <v>0.2450872358566242</v>
      </c>
      <c r="C418">
        <v>0.32623009295236999</v>
      </c>
      <c r="D418">
        <v>0.99289131606244063</v>
      </c>
      <c r="E418">
        <v>8.1142857095745813E-2</v>
      </c>
      <c r="F418" s="8">
        <f t="shared" si="18"/>
        <v>5.5241868774220004E-4</v>
      </c>
      <c r="G418" s="8">
        <f t="shared" si="19"/>
        <v>0.32503244998495939</v>
      </c>
      <c r="I418" s="10" t="s">
        <v>835</v>
      </c>
      <c r="J418" s="11">
        <v>5.5241868774220004E-4</v>
      </c>
      <c r="L418" s="12" t="str">
        <f>_xlfn.XLOOKUP(I418,Sheet!$B$2:$B$900,Sheet!$A$2:$A$900)</f>
        <v>WHR</v>
      </c>
      <c r="M418" s="9">
        <f t="shared" si="20"/>
        <v>5.5241868774220004E-4</v>
      </c>
      <c r="P418" s="15"/>
      <c r="R418" s="10" t="s">
        <v>834</v>
      </c>
      <c r="S418" s="11">
        <v>0.32503244998495939</v>
      </c>
      <c r="V418" s="16"/>
    </row>
    <row r="419" spans="1:22">
      <c r="A419" s="1" t="s">
        <v>836</v>
      </c>
      <c r="B419">
        <v>0.13733239589146129</v>
      </c>
      <c r="C419">
        <v>0.37676865013638128</v>
      </c>
      <c r="D419">
        <v>0.55574005898113565</v>
      </c>
      <c r="E419">
        <v>0.23943625424491999</v>
      </c>
      <c r="F419" s="8">
        <f t="shared" si="18"/>
        <v>-2.3959714882880001E-4</v>
      </c>
      <c r="G419" s="8">
        <f t="shared" si="19"/>
        <v>6.5253447349224003E-2</v>
      </c>
      <c r="I419" s="10" t="s">
        <v>837</v>
      </c>
      <c r="J419" s="11">
        <v>-2.3959714882880001E-4</v>
      </c>
      <c r="L419" s="12" t="str">
        <f>_xlfn.XLOOKUP(I419,Sheet!$B$2:$B$900,Sheet!$A$2:$A$900)</f>
        <v>WM</v>
      </c>
      <c r="M419" s="9">
        <f t="shared" si="20"/>
        <v>-2.3959714882880001E-4</v>
      </c>
      <c r="P419" s="15"/>
      <c r="R419" s="10" t="s">
        <v>836</v>
      </c>
      <c r="S419" s="11">
        <v>6.5253447349224003E-2</v>
      </c>
      <c r="V419" s="16"/>
    </row>
    <row r="420" spans="1:22">
      <c r="A420" s="1" t="s">
        <v>838</v>
      </c>
      <c r="B420">
        <v>0.16975452903031729</v>
      </c>
      <c r="C420">
        <v>0.35063776590324608</v>
      </c>
      <c r="D420">
        <v>0.68727360553450234</v>
      </c>
      <c r="E420">
        <v>0.1808832368729289</v>
      </c>
      <c r="F420" s="8">
        <f t="shared" si="18"/>
        <v>-4.5743310427710001E-4</v>
      </c>
      <c r="G420" s="8">
        <f t="shared" si="19"/>
        <v>0.13629143166534699</v>
      </c>
      <c r="I420" s="10" t="s">
        <v>839</v>
      </c>
      <c r="J420" s="11">
        <v>-4.5743310427710001E-4</v>
      </c>
      <c r="L420" s="12" t="str">
        <f>_xlfn.XLOOKUP(I420,Sheet!$B$2:$B$900,Sheet!$A$2:$A$900)</f>
        <v>WMB</v>
      </c>
      <c r="M420" s="9">
        <f t="shared" si="20"/>
        <v>-4.5743310427710001E-4</v>
      </c>
      <c r="P420" s="15"/>
      <c r="R420" s="10" t="s">
        <v>838</v>
      </c>
      <c r="S420" s="11">
        <v>0.13629143166534699</v>
      </c>
      <c r="V420" s="16"/>
    </row>
    <row r="421" spans="1:22">
      <c r="A421" s="1" t="s">
        <v>840</v>
      </c>
      <c r="B421">
        <v>0.1177856925275748</v>
      </c>
      <c r="C421">
        <v>3.3539962867963242E-2</v>
      </c>
      <c r="D421">
        <v>0.47644092076998068</v>
      </c>
      <c r="E421">
        <v>-8.4245729659611565E-2</v>
      </c>
      <c r="F421" s="8">
        <f t="shared" si="18"/>
        <v>5.7165998706509998E-4</v>
      </c>
      <c r="G421" s="8">
        <f t="shared" si="19"/>
        <v>0.2102489387775496</v>
      </c>
      <c r="I421" s="10" t="s">
        <v>841</v>
      </c>
      <c r="J421" s="11">
        <v>5.7165998706509998E-4</v>
      </c>
      <c r="L421" s="12" t="str">
        <f>_xlfn.XLOOKUP(I421,Sheet!$B$2:$B$900,Sheet!$A$2:$A$900)</f>
        <v>WMT</v>
      </c>
      <c r="M421" s="9">
        <f t="shared" si="20"/>
        <v>5.7165998706509998E-4</v>
      </c>
      <c r="P421" s="15"/>
      <c r="R421" s="10" t="s">
        <v>840</v>
      </c>
      <c r="S421" s="11">
        <v>0.2102489387775496</v>
      </c>
      <c r="V421" s="16"/>
    </row>
    <row r="422" spans="1:22">
      <c r="A422" s="1" t="s">
        <v>842</v>
      </c>
      <c r="B422">
        <v>0.2170835001614255</v>
      </c>
      <c r="C422">
        <v>0.26527730257549043</v>
      </c>
      <c r="D422">
        <v>0.87928279262083431</v>
      </c>
      <c r="E422">
        <v>4.8193802414064957E-2</v>
      </c>
      <c r="F422" s="8">
        <f t="shared" si="18"/>
        <v>-6.0447469519919999E-4</v>
      </c>
      <c r="G422" s="8">
        <f t="shared" si="19"/>
        <v>4.2494571220343998E-3</v>
      </c>
      <c r="I422" s="10" t="s">
        <v>843</v>
      </c>
      <c r="J422" s="11">
        <v>-6.0447469519919999E-4</v>
      </c>
      <c r="L422" s="12" t="str">
        <f>_xlfn.XLOOKUP(I422,Sheet!$B$2:$B$900,Sheet!$A$2:$A$900)</f>
        <v>WRB</v>
      </c>
      <c r="M422" s="9">
        <f t="shared" si="20"/>
        <v>-6.0447469519919999E-4</v>
      </c>
      <c r="P422" s="15"/>
      <c r="R422" s="10" t="s">
        <v>842</v>
      </c>
      <c r="S422" s="11">
        <v>4.2494571220343998E-3</v>
      </c>
      <c r="V422" s="16"/>
    </row>
    <row r="423" spans="1:22">
      <c r="A423" s="1" t="s">
        <v>844</v>
      </c>
      <c r="B423">
        <v>0.1891589018211301</v>
      </c>
      <c r="C423">
        <v>0.53521171033280102</v>
      </c>
      <c r="D423">
        <v>0.76599532198937847</v>
      </c>
      <c r="E423">
        <v>0.34605280851167092</v>
      </c>
      <c r="F423" s="8">
        <f t="shared" si="18"/>
        <v>2.2032875249835002E-3</v>
      </c>
      <c r="G423" s="8">
        <f t="shared" si="19"/>
        <v>0.31493009704458719</v>
      </c>
      <c r="I423" s="10" t="s">
        <v>845</v>
      </c>
      <c r="J423" s="11">
        <v>2.2032875249835002E-3</v>
      </c>
      <c r="L423" s="12" t="str">
        <f>_xlfn.XLOOKUP(I423,Sheet!$B$2:$B$900,Sheet!$A$2:$A$900)</f>
        <v>WST</v>
      </c>
      <c r="M423" s="9">
        <f t="shared" si="20"/>
        <v>2.2032875249835002E-3</v>
      </c>
      <c r="P423" s="15"/>
      <c r="R423" s="10" t="s">
        <v>844</v>
      </c>
      <c r="S423" s="11">
        <v>0.31493009704458719</v>
      </c>
      <c r="V423" s="16"/>
    </row>
    <row r="424" spans="1:22">
      <c r="A424" s="1" t="s">
        <v>846</v>
      </c>
      <c r="B424">
        <v>0.20607268648288529</v>
      </c>
      <c r="C424">
        <v>0.16433083013071431</v>
      </c>
      <c r="D424">
        <v>0.83461295651307332</v>
      </c>
      <c r="E424">
        <v>-4.1741856352171057E-2</v>
      </c>
      <c r="F424" s="8">
        <f t="shared" si="18"/>
        <v>-2.3410574949389999E-4</v>
      </c>
      <c r="G424" s="8">
        <f t="shared" si="19"/>
        <v>6.5592098892278697E-2</v>
      </c>
      <c r="I424" s="10" t="s">
        <v>847</v>
      </c>
      <c r="J424" s="11">
        <v>-2.3410574949389999E-4</v>
      </c>
      <c r="L424" s="12" t="str">
        <f>_xlfn.XLOOKUP(I424,Sheet!$B$2:$B$900,Sheet!$A$2:$A$900)</f>
        <v>WTW</v>
      </c>
      <c r="M424" s="9">
        <f t="shared" si="20"/>
        <v>-2.3410574949389999E-4</v>
      </c>
      <c r="P424" s="15"/>
      <c r="R424" s="10" t="s">
        <v>846</v>
      </c>
      <c r="S424" s="11">
        <v>6.5592098892278697E-2</v>
      </c>
      <c r="V424" s="16"/>
    </row>
    <row r="425" spans="1:22">
      <c r="A425" s="1" t="s">
        <v>848</v>
      </c>
      <c r="B425">
        <v>0.29795552006262599</v>
      </c>
      <c r="C425">
        <v>0.27553408866267898</v>
      </c>
      <c r="D425">
        <v>1.207372975613485</v>
      </c>
      <c r="E425">
        <v>-2.2421431399947012E-2</v>
      </c>
      <c r="F425" s="8">
        <f t="shared" si="18"/>
        <v>1.633488475864E-4</v>
      </c>
      <c r="G425" s="8">
        <f t="shared" si="19"/>
        <v>0.2189952924735282</v>
      </c>
      <c r="I425" s="10" t="s">
        <v>849</v>
      </c>
      <c r="J425" s="11">
        <v>1.633488475864E-4</v>
      </c>
      <c r="L425" s="12" t="str">
        <f>_xlfn.XLOOKUP(I425,Sheet!$B$2:$B$900,Sheet!$A$2:$A$900)</f>
        <v>WY</v>
      </c>
      <c r="M425" s="9">
        <f t="shared" si="20"/>
        <v>1.633488475864E-4</v>
      </c>
      <c r="P425" s="15"/>
      <c r="R425" s="10" t="s">
        <v>848</v>
      </c>
      <c r="S425" s="11">
        <v>0.2189952924735282</v>
      </c>
      <c r="V425" s="16"/>
    </row>
    <row r="426" spans="1:22">
      <c r="A426" s="1" t="s">
        <v>850</v>
      </c>
      <c r="B426">
        <v>0.29711588333733818</v>
      </c>
      <c r="C426">
        <v>-0.19456872009187129</v>
      </c>
      <c r="D426">
        <v>1.203966648342526</v>
      </c>
      <c r="E426">
        <v>-0.4916846034292095</v>
      </c>
      <c r="F426" s="8">
        <f t="shared" si="18"/>
        <v>-7.1860044391869999E-4</v>
      </c>
      <c r="G426" s="8">
        <f t="shared" si="19"/>
        <v>-0.30444019376062059</v>
      </c>
      <c r="I426" s="10" t="s">
        <v>851</v>
      </c>
      <c r="J426" s="11">
        <v>-7.1860044391869999E-4</v>
      </c>
      <c r="L426" s="12" t="str">
        <f>_xlfn.XLOOKUP(I426,Sheet!$B$2:$B$900,Sheet!$A$2:$A$900)</f>
        <v>WYNN</v>
      </c>
      <c r="M426" s="9">
        <f t="shared" si="20"/>
        <v>-7.1860044391869999E-4</v>
      </c>
      <c r="P426" s="15"/>
      <c r="R426" s="10" t="s">
        <v>850</v>
      </c>
      <c r="S426" s="11">
        <v>-0.30444019376062059</v>
      </c>
      <c r="V426" s="16"/>
    </row>
    <row r="427" spans="1:22">
      <c r="A427" s="1" t="s">
        <v>852</v>
      </c>
      <c r="B427">
        <v>9.3993382203369544E-2</v>
      </c>
      <c r="C427">
        <v>6.1290288688466421E-2</v>
      </c>
      <c r="D427">
        <v>0.37991775419614132</v>
      </c>
      <c r="E427">
        <v>-3.2703093514903123E-2</v>
      </c>
      <c r="F427" s="8">
        <f t="shared" si="18"/>
        <v>-4.9680594891502397E-5</v>
      </c>
      <c r="G427" s="8">
        <f t="shared" si="19"/>
        <v>0.1035835891022823</v>
      </c>
      <c r="I427" s="10" t="s">
        <v>853</v>
      </c>
      <c r="J427" s="11">
        <v>-4.9680594891502397E-5</v>
      </c>
      <c r="L427" s="12" t="str">
        <f>_xlfn.XLOOKUP(I427,Sheet!$B$2:$B$900,Sheet!$A$2:$A$900)</f>
        <v>XEL</v>
      </c>
      <c r="M427" s="9">
        <f t="shared" si="20"/>
        <v>-4.9680594891502397E-5</v>
      </c>
      <c r="P427" s="15"/>
      <c r="R427" s="10" t="s">
        <v>852</v>
      </c>
      <c r="S427" s="11">
        <v>0.1035835891022823</v>
      </c>
      <c r="V427" s="16"/>
    </row>
    <row r="428" spans="1:22">
      <c r="A428" s="1" t="s">
        <v>854</v>
      </c>
      <c r="B428">
        <v>0.2356187904296824</v>
      </c>
      <c r="C428">
        <v>0.49827545245304661</v>
      </c>
      <c r="D428">
        <v>0.95447872297305802</v>
      </c>
      <c r="E428">
        <v>0.26265666202336407</v>
      </c>
      <c r="F428" s="8">
        <f t="shared" si="18"/>
        <v>-2.2104268202910002E-3</v>
      </c>
      <c r="G428" s="8">
        <f t="shared" si="19"/>
        <v>-0.80088162255207618</v>
      </c>
      <c r="I428" s="10" t="s">
        <v>855</v>
      </c>
      <c r="J428" s="11">
        <v>-2.2104268202910002E-3</v>
      </c>
      <c r="L428" s="12" t="str">
        <f>_xlfn.XLOOKUP(I428,Sheet!$B$2:$B$900,Sheet!$A$2:$A$900)</f>
        <v>XOM</v>
      </c>
      <c r="M428" s="9">
        <f t="shared" si="20"/>
        <v>-2.2104268202910002E-3</v>
      </c>
      <c r="P428" s="15"/>
      <c r="R428" s="10" t="s">
        <v>854</v>
      </c>
      <c r="S428" s="11">
        <v>-0.80088162255207618</v>
      </c>
      <c r="V428" s="16"/>
    </row>
    <row r="429" spans="1:22">
      <c r="A429" s="1" t="s">
        <v>856</v>
      </c>
      <c r="B429">
        <v>0.21863131244144629</v>
      </c>
      <c r="C429">
        <v>0.1087772144639587</v>
      </c>
      <c r="D429">
        <v>0.8855621215507995</v>
      </c>
      <c r="E429">
        <v>-0.1098540979774876</v>
      </c>
      <c r="F429" s="8">
        <f t="shared" si="18"/>
        <v>-6.0428188975019997E-4</v>
      </c>
      <c r="G429" s="8">
        <f t="shared" si="19"/>
        <v>-1.9611677258507501E-2</v>
      </c>
      <c r="I429" s="10" t="s">
        <v>857</v>
      </c>
      <c r="J429" s="11">
        <v>-6.0428188975019997E-4</v>
      </c>
      <c r="L429" s="12" t="str">
        <f>_xlfn.XLOOKUP(I429,Sheet!$B$2:$B$900,Sheet!$A$2:$A$900)</f>
        <v>XRAY</v>
      </c>
      <c r="M429" s="9">
        <f t="shared" si="20"/>
        <v>-6.0428188975019997E-4</v>
      </c>
      <c r="P429" s="15"/>
      <c r="R429" s="10" t="s">
        <v>856</v>
      </c>
      <c r="S429" s="11">
        <v>-1.9611677258507501E-2</v>
      </c>
      <c r="V429" s="16"/>
    </row>
    <row r="430" spans="1:22">
      <c r="A430" s="1" t="s">
        <v>858</v>
      </c>
      <c r="B430">
        <v>0.16887614845981089</v>
      </c>
      <c r="C430">
        <v>0.27933588550122762</v>
      </c>
      <c r="D430">
        <v>0.68371009812530592</v>
      </c>
      <c r="E430">
        <v>0.11045973704141659</v>
      </c>
      <c r="F430" s="8">
        <f t="shared" si="18"/>
        <v>-7.5290494569564277E-5</v>
      </c>
      <c r="G430" s="8">
        <f t="shared" si="19"/>
        <v>0.1233468510629581</v>
      </c>
      <c r="I430" s="10" t="s">
        <v>859</v>
      </c>
      <c r="J430" s="11">
        <v>-7.5290494569564277E-5</v>
      </c>
      <c r="L430" s="12" t="str">
        <f>_xlfn.XLOOKUP(I430,Sheet!$B$2:$B$900,Sheet!$A$2:$A$900)</f>
        <v>YUM</v>
      </c>
      <c r="M430" s="9">
        <f t="shared" si="20"/>
        <v>-7.5290494569564277E-5</v>
      </c>
      <c r="P430" s="15"/>
      <c r="R430" s="10" t="s">
        <v>858</v>
      </c>
      <c r="S430" s="11">
        <v>0.1233468510629581</v>
      </c>
      <c r="V430" s="16"/>
    </row>
    <row r="431" spans="1:22">
      <c r="A431" s="1" t="s">
        <v>860</v>
      </c>
      <c r="B431">
        <v>0.21445715158053061</v>
      </c>
      <c r="C431">
        <v>-0.1565956599593917</v>
      </c>
      <c r="D431">
        <v>0.86862794329765713</v>
      </c>
      <c r="E431">
        <v>-0.37105281153992231</v>
      </c>
      <c r="F431" s="8">
        <f t="shared" si="18"/>
        <v>-1.5369143900289999E-4</v>
      </c>
      <c r="G431" s="8">
        <f t="shared" si="19"/>
        <v>0.1073129060399496</v>
      </c>
      <c r="I431" s="10" t="s">
        <v>861</v>
      </c>
      <c r="J431" s="11">
        <v>-1.5369143900289999E-4</v>
      </c>
      <c r="L431" s="12" t="str">
        <f>_xlfn.XLOOKUP(I431,Sheet!$B$2:$B$900,Sheet!$A$2:$A$900)</f>
        <v>ZBH</v>
      </c>
      <c r="M431" s="9">
        <f t="shared" si="20"/>
        <v>-1.5369143900289999E-4</v>
      </c>
      <c r="P431" s="15"/>
      <c r="R431" s="10" t="s">
        <v>860</v>
      </c>
      <c r="S431" s="11">
        <v>0.1073129060399496</v>
      </c>
      <c r="V431" s="16"/>
    </row>
    <row r="432" spans="1:22">
      <c r="A432" s="1" t="s">
        <v>862</v>
      </c>
      <c r="B432">
        <v>0.3198293658235779</v>
      </c>
      <c r="C432">
        <v>0.47637152228838692</v>
      </c>
      <c r="D432">
        <v>1.2961131117845761</v>
      </c>
      <c r="E432">
        <v>0.15654215646480901</v>
      </c>
      <c r="F432" s="8">
        <f t="shared" si="18"/>
        <v>1.0950571506445001E-3</v>
      </c>
      <c r="G432" s="8">
        <f t="shared" si="19"/>
        <v>0.25042986027108738</v>
      </c>
      <c r="I432" s="10" t="s">
        <v>863</v>
      </c>
      <c r="J432" s="11">
        <v>1.0950571506445001E-3</v>
      </c>
      <c r="L432" s="12" t="str">
        <f>_xlfn.XLOOKUP(I432,Sheet!$B$2:$B$900,Sheet!$A$2:$A$900)</f>
        <v>ZBRA</v>
      </c>
      <c r="M432" s="9">
        <f t="shared" si="20"/>
        <v>1.0950571506445001E-3</v>
      </c>
      <c r="P432" s="15"/>
      <c r="R432" s="10" t="s">
        <v>862</v>
      </c>
      <c r="S432" s="11">
        <v>0.25042986027108738</v>
      </c>
      <c r="V432" s="16"/>
    </row>
    <row r="433" spans="1:22" ht="16" customHeight="1" thickBot="1">
      <c r="A433" s="1" t="s">
        <v>864</v>
      </c>
      <c r="B433">
        <v>0.32315821976344961</v>
      </c>
      <c r="C433">
        <v>0.46079479176213167</v>
      </c>
      <c r="D433">
        <v>1.309617959315559</v>
      </c>
      <c r="E433">
        <v>0.13763657199868209</v>
      </c>
      <c r="F433" s="8">
        <f t="shared" si="18"/>
        <v>-7.7420554561399998E-4</v>
      </c>
      <c r="G433" s="8">
        <f t="shared" si="19"/>
        <v>-9.2307650823076196E-2</v>
      </c>
      <c r="I433" s="17" t="s">
        <v>865</v>
      </c>
      <c r="J433" s="11">
        <v>-7.7420554561399998E-4</v>
      </c>
      <c r="K433" s="18"/>
      <c r="L433" s="12" t="str">
        <f>_xlfn.XLOOKUP(I433,Sheet!$B$2:$B$900,Sheet!$A$2:$A$900)</f>
        <v>ZION</v>
      </c>
      <c r="M433" s="19">
        <f t="shared" si="20"/>
        <v>-7.7420554561399998E-4</v>
      </c>
      <c r="N433" s="18"/>
      <c r="O433" s="18"/>
      <c r="P433" s="20"/>
      <c r="R433" s="17" t="s">
        <v>864</v>
      </c>
      <c r="S433" s="21">
        <v>-9.2307650823076196E-2</v>
      </c>
      <c r="T433" s="22"/>
      <c r="U433" s="22"/>
      <c r="V433" s="23"/>
    </row>
    <row r="436" spans="1:22">
      <c r="I436" t="s">
        <v>888</v>
      </c>
      <c r="R436" t="s">
        <v>889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</vt:lpstr>
      <vt:lpstr>2016_to_2020</vt:lpstr>
      <vt:lpstr>2017_to_2020</vt:lpstr>
      <vt:lpstr>2018_to_2020</vt:lpstr>
      <vt:lpstr>2019_to_2020</vt:lpstr>
      <vt:lpstr>2020_to_2020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 Harak</cp:lastModifiedBy>
  <dcterms:created xsi:type="dcterms:W3CDTF">2024-01-05T23:50:36Z</dcterms:created>
  <dcterms:modified xsi:type="dcterms:W3CDTF">2024-01-25T14:23:21Z</dcterms:modified>
</cp:coreProperties>
</file>